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5720" tabRatio="794"/>
  </bookViews>
  <sheets>
    <sheet name="Deckblatt" sheetId="114" r:id="rId1"/>
    <sheet name="Inhalt" sheetId="144" r:id="rId2"/>
    <sheet name="Vorbemerkungen" sheetId="147" r:id="rId3"/>
    <sheet name="Von der Meldung zur Statistik" sheetId="148" r:id="rId4"/>
    <sheet name="Grafiken" sheetId="39" r:id="rId5"/>
    <sheet name="1" sheetId="116" r:id="rId6"/>
    <sheet name="2" sheetId="117" r:id="rId7"/>
    <sheet name="3" sheetId="118" r:id="rId8"/>
    <sheet name="4" sheetId="119" r:id="rId9"/>
    <sheet name="5" sheetId="120" r:id="rId10"/>
    <sheet name="6" sheetId="136" r:id="rId11"/>
    <sheet name="7" sheetId="122" r:id="rId12"/>
    <sheet name="8" sheetId="138" r:id="rId13"/>
    <sheet name="9" sheetId="139" r:id="rId14"/>
    <sheet name="10" sheetId="140" r:id="rId15"/>
    <sheet name="11" sheetId="146" r:id="rId16"/>
    <sheet name="12" sheetId="127" r:id="rId17"/>
    <sheet name="13" sheetId="141" r:id="rId18"/>
    <sheet name="Fußnotenerläuterungen" sheetId="142" r:id="rId19"/>
  </sheets>
  <definedNames>
    <definedName name="_FilterDatabase" localSheetId="5" hidden="1">'1'!$B$6:$B$65</definedName>
    <definedName name="_FilterDatabase" localSheetId="12" hidden="1">'8'!$B$6:$B$65</definedName>
    <definedName name="_GoBack" localSheetId="2">Vorbemerkungen!$A$1</definedName>
    <definedName name="_Toc194992340" localSheetId="2">Vorbemerkungen!$A$5</definedName>
    <definedName name="_Toc194992341" localSheetId="2">Vorbemerkungen!$A$27</definedName>
    <definedName name="_Toc194992342" localSheetId="2">Vorbemerkungen!$A$46</definedName>
    <definedName name="_Toc276123388" localSheetId="2">Vorbemerkungen!$A$1</definedName>
    <definedName name="_xlnm.Print_Titles" localSheetId="17">'13'!$A:$C,'13'!$1:$6</definedName>
    <definedName name="_xlnm.Print_Titles" localSheetId="10">'6'!$A:$C,'6'!$1:$6</definedName>
    <definedName name="Print_Titles" localSheetId="17">'13'!$A:$C,'13'!$1:$6</definedName>
    <definedName name="Print_Titles" localSheetId="10">'6'!$A:$C,'6'!$1:$6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22" l="1"/>
  <c r="A34" i="122"/>
  <c r="A49" i="122" l="1"/>
  <c r="A23" i="122"/>
  <c r="A44" i="146" l="1"/>
  <c r="A43" i="146"/>
  <c r="A42" i="146"/>
  <c r="A41" i="146"/>
  <c r="A40" i="146"/>
  <c r="A39" i="146"/>
  <c r="A38" i="146"/>
  <c r="A37" i="146"/>
  <c r="A36" i="146"/>
  <c r="A35" i="146"/>
  <c r="A34" i="146"/>
  <c r="A33" i="146"/>
  <c r="A32" i="146"/>
  <c r="A31" i="146"/>
  <c r="A30" i="146"/>
  <c r="A29" i="146"/>
  <c r="A28" i="146"/>
  <c r="A27" i="146"/>
  <c r="A26" i="146"/>
  <c r="A25" i="146"/>
  <c r="A24" i="146"/>
  <c r="A23" i="146"/>
  <c r="A22" i="146"/>
  <c r="A21" i="146"/>
  <c r="A20" i="146"/>
  <c r="A19" i="146"/>
  <c r="A18" i="146"/>
  <c r="A17" i="146"/>
  <c r="A16" i="146"/>
  <c r="A15" i="146"/>
  <c r="A14" i="146"/>
  <c r="A13" i="146"/>
  <c r="A12" i="146"/>
  <c r="A11" i="146"/>
  <c r="A10" i="146"/>
  <c r="A9" i="146"/>
  <c r="A8" i="146"/>
  <c r="A7" i="146"/>
  <c r="A48" i="122" l="1"/>
  <c r="A22" i="122"/>
  <c r="D9" i="39" l="1"/>
  <c r="D8" i="39"/>
  <c r="D12" i="39"/>
  <c r="D11" i="39"/>
  <c r="D10" i="39"/>
  <c r="D7" i="39"/>
  <c r="D13" i="39" l="1"/>
  <c r="A47" i="122"/>
  <c r="A21" i="122"/>
  <c r="A24" i="122"/>
  <c r="A25" i="122"/>
  <c r="A46" i="141" l="1"/>
  <c r="A29" i="141"/>
  <c r="A38" i="136"/>
  <c r="A31" i="136"/>
  <c r="A60" i="122"/>
  <c r="A59" i="122"/>
  <c r="A58" i="122"/>
  <c r="A57" i="122"/>
  <c r="A56" i="122"/>
  <c r="A33" i="122"/>
  <c r="A32" i="122"/>
  <c r="A31" i="122"/>
  <c r="A30" i="122"/>
  <c r="A29" i="122"/>
  <c r="A45" i="122"/>
  <c r="A19" i="122"/>
  <c r="A9" i="141"/>
  <c r="A10" i="141"/>
  <c r="A11" i="141"/>
  <c r="A12" i="141"/>
  <c r="A13" i="141"/>
  <c r="A14" i="141"/>
  <c r="A15" i="141"/>
  <c r="A16" i="141"/>
  <c r="A17" i="141"/>
  <c r="A18" i="141"/>
  <c r="A19" i="141"/>
  <c r="A20" i="141"/>
  <c r="A21" i="141"/>
  <c r="A22" i="141"/>
  <c r="A23" i="141"/>
  <c r="A24" i="141"/>
  <c r="A25" i="141"/>
  <c r="A26" i="141"/>
  <c r="A27" i="141"/>
  <c r="A28" i="141"/>
  <c r="A30" i="141"/>
  <c r="A31" i="141"/>
  <c r="A32" i="141"/>
  <c r="A33" i="141"/>
  <c r="A34" i="141"/>
  <c r="A35" i="141"/>
  <c r="A36" i="141"/>
  <c r="A42" i="141"/>
  <c r="A43" i="141"/>
  <c r="A44" i="141"/>
  <c r="A48" i="141"/>
  <c r="A51" i="141"/>
  <c r="A52" i="141"/>
  <c r="A53" i="141"/>
  <c r="A59" i="141"/>
  <c r="A9" i="116"/>
  <c r="A10" i="116"/>
  <c r="A11" i="116"/>
  <c r="A12" i="116"/>
  <c r="A13" i="116"/>
  <c r="A14" i="116"/>
  <c r="A15" i="116"/>
  <c r="A16" i="116"/>
  <c r="A17" i="116"/>
  <c r="A18" i="116"/>
  <c r="A19" i="116"/>
  <c r="A20" i="116"/>
  <c r="A21" i="116"/>
  <c r="A22" i="116"/>
  <c r="A23" i="116"/>
  <c r="A24" i="116"/>
  <c r="A25" i="116"/>
  <c r="A26" i="116"/>
  <c r="A27" i="116"/>
  <c r="A28" i="116"/>
  <c r="A29" i="116"/>
  <c r="A30" i="116"/>
  <c r="A31" i="116"/>
  <c r="A32" i="116"/>
  <c r="A33" i="116"/>
  <c r="A34" i="116"/>
  <c r="A35" i="116"/>
  <c r="A36" i="116"/>
  <c r="A37" i="116"/>
  <c r="A38" i="116"/>
  <c r="A39" i="116"/>
  <c r="A40" i="116"/>
  <c r="A41" i="116"/>
  <c r="A42" i="116"/>
  <c r="A43" i="116"/>
  <c r="A44" i="116"/>
  <c r="A45" i="116"/>
  <c r="A46" i="116"/>
  <c r="A47" i="116"/>
  <c r="A48" i="116"/>
  <c r="A49" i="116"/>
  <c r="A50" i="116"/>
  <c r="A51" i="116"/>
  <c r="A52" i="116"/>
  <c r="A53" i="116"/>
  <c r="A54" i="116"/>
  <c r="A55" i="116"/>
  <c r="A56" i="116"/>
  <c r="A57" i="116"/>
  <c r="A58" i="116"/>
  <c r="A59" i="116"/>
  <c r="A60" i="116"/>
  <c r="A61" i="116"/>
  <c r="A62" i="116"/>
  <c r="A63" i="116"/>
  <c r="A64" i="116"/>
  <c r="A65" i="116"/>
  <c r="A8" i="116"/>
  <c r="A9" i="117"/>
  <c r="A10" i="117"/>
  <c r="A11" i="117"/>
  <c r="A12" i="117"/>
  <c r="A13" i="117"/>
  <c r="A14" i="117"/>
  <c r="A15" i="117"/>
  <c r="A16" i="117"/>
  <c r="A17" i="117"/>
  <c r="A18" i="117"/>
  <c r="A19" i="117"/>
  <c r="A20" i="117"/>
  <c r="A21" i="117"/>
  <c r="A22" i="117"/>
  <c r="A23" i="117"/>
  <c r="A24" i="117"/>
  <c r="A25" i="117"/>
  <c r="A26" i="117"/>
  <c r="A27" i="117"/>
  <c r="A28" i="117"/>
  <c r="A29" i="117"/>
  <c r="A30" i="117"/>
  <c r="A31" i="117"/>
  <c r="A32" i="117"/>
  <c r="A33" i="117"/>
  <c r="A34" i="117"/>
  <c r="A35" i="117"/>
  <c r="A36" i="117"/>
  <c r="A37" i="117"/>
  <c r="A38" i="117"/>
  <c r="A39" i="117"/>
  <c r="A40" i="117"/>
  <c r="A41" i="117"/>
  <c r="A42" i="117"/>
  <c r="A43" i="117"/>
  <c r="A44" i="117"/>
  <c r="A45" i="117"/>
  <c r="A46" i="117"/>
  <c r="A47" i="117"/>
  <c r="A48" i="117"/>
  <c r="A49" i="117"/>
  <c r="A50" i="117"/>
  <c r="A51" i="117"/>
  <c r="A52" i="117"/>
  <c r="A53" i="117"/>
  <c r="A54" i="117"/>
  <c r="A55" i="117"/>
  <c r="A56" i="117"/>
  <c r="A57" i="117"/>
  <c r="A58" i="117"/>
  <c r="A59" i="117"/>
  <c r="A60" i="117"/>
  <c r="A61" i="117"/>
  <c r="A62" i="117"/>
  <c r="A63" i="117"/>
  <c r="A64" i="117"/>
  <c r="A65" i="117"/>
  <c r="A66" i="117"/>
  <c r="A67" i="117"/>
  <c r="A68" i="117"/>
  <c r="A69" i="117"/>
  <c r="A8" i="117"/>
  <c r="A9" i="118"/>
  <c r="A10" i="118"/>
  <c r="A11" i="118"/>
  <c r="A12" i="118"/>
  <c r="A13" i="118"/>
  <c r="A14" i="118"/>
  <c r="A15" i="118"/>
  <c r="A16" i="118"/>
  <c r="A17" i="118"/>
  <c r="A18" i="118"/>
  <c r="A19" i="118"/>
  <c r="A20" i="118"/>
  <c r="A21" i="118"/>
  <c r="A22" i="118"/>
  <c r="A23" i="118"/>
  <c r="A24" i="118"/>
  <c r="A25" i="118"/>
  <c r="A26" i="118"/>
  <c r="A27" i="118"/>
  <c r="A28" i="118"/>
  <c r="A29" i="118"/>
  <c r="A30" i="118"/>
  <c r="A31" i="118"/>
  <c r="A32" i="118"/>
  <c r="A33" i="118"/>
  <c r="A34" i="118"/>
  <c r="A35" i="118"/>
  <c r="A36" i="118"/>
  <c r="A37" i="118"/>
  <c r="A38" i="118"/>
  <c r="A39" i="118"/>
  <c r="A40" i="118"/>
  <c r="A41" i="118"/>
  <c r="A42" i="118"/>
  <c r="A43" i="118"/>
  <c r="A44" i="118"/>
  <c r="A45" i="118"/>
  <c r="A46" i="118"/>
  <c r="A47" i="118"/>
  <c r="A48" i="118"/>
  <c r="A49" i="118"/>
  <c r="A50" i="118"/>
  <c r="A51" i="118"/>
  <c r="A52" i="118"/>
  <c r="A53" i="118"/>
  <c r="A54" i="118"/>
  <c r="A55" i="118"/>
  <c r="A56" i="118"/>
  <c r="A57" i="118"/>
  <c r="A58" i="118"/>
  <c r="A59" i="118"/>
  <c r="A60" i="118"/>
  <c r="A61" i="118"/>
  <c r="A62" i="118"/>
  <c r="A63" i="118"/>
  <c r="A8" i="118"/>
  <c r="A9" i="136"/>
  <c r="A10" i="136"/>
  <c r="A11" i="136"/>
  <c r="A12" i="136"/>
  <c r="A13" i="136"/>
  <c r="A14" i="136"/>
  <c r="A15" i="136"/>
  <c r="A16" i="136"/>
  <c r="A17" i="136"/>
  <c r="A18" i="136"/>
  <c r="A19" i="136"/>
  <c r="A20" i="136"/>
  <c r="A21" i="136"/>
  <c r="A22" i="136"/>
  <c r="A23" i="136"/>
  <c r="A24" i="136"/>
  <c r="A25" i="136"/>
  <c r="A26" i="136"/>
  <c r="A27" i="136"/>
  <c r="A28" i="136"/>
  <c r="A30" i="136"/>
  <c r="A33" i="136"/>
  <c r="A34" i="136"/>
  <c r="A36" i="136"/>
  <c r="A46" i="136"/>
  <c r="A48" i="136"/>
  <c r="A8" i="136"/>
  <c r="A9" i="138"/>
  <c r="A10" i="138"/>
  <c r="A11" i="138"/>
  <c r="A12" i="138"/>
  <c r="A13" i="138"/>
  <c r="A14" i="138"/>
  <c r="A15" i="138"/>
  <c r="A16" i="138"/>
  <c r="A17" i="138"/>
  <c r="A18" i="138"/>
  <c r="A19" i="138"/>
  <c r="A20" i="138"/>
  <c r="A21" i="138"/>
  <c r="A22" i="138"/>
  <c r="A23" i="138"/>
  <c r="A24" i="138"/>
  <c r="A25" i="138"/>
  <c r="A26" i="138"/>
  <c r="A27" i="138"/>
  <c r="A28" i="138"/>
  <c r="A29" i="138"/>
  <c r="A30" i="138"/>
  <c r="A31" i="138"/>
  <c r="A32" i="138"/>
  <c r="A33" i="138"/>
  <c r="A34" i="138"/>
  <c r="A35" i="138"/>
  <c r="A36" i="138"/>
  <c r="A37" i="138"/>
  <c r="A38" i="138"/>
  <c r="A39" i="138"/>
  <c r="A40" i="138"/>
  <c r="A41" i="138"/>
  <c r="A42" i="138"/>
  <c r="A43" i="138"/>
  <c r="A44" i="138"/>
  <c r="A45" i="138"/>
  <c r="A46" i="138"/>
  <c r="A47" i="138"/>
  <c r="A48" i="138"/>
  <c r="A49" i="138"/>
  <c r="A50" i="138"/>
  <c r="A51" i="138"/>
  <c r="A52" i="138"/>
  <c r="A53" i="138"/>
  <c r="A54" i="138"/>
  <c r="A55" i="138"/>
  <c r="A56" i="138"/>
  <c r="A57" i="138"/>
  <c r="A58" i="138"/>
  <c r="A59" i="138"/>
  <c r="A60" i="138"/>
  <c r="A61" i="138"/>
  <c r="A62" i="138"/>
  <c r="A63" i="138"/>
  <c r="A64" i="138"/>
  <c r="A65" i="138"/>
  <c r="A8" i="138"/>
  <c r="A9" i="140"/>
  <c r="A10" i="140"/>
  <c r="A11" i="140"/>
  <c r="A12" i="140"/>
  <c r="A13" i="140"/>
  <c r="A14" i="140"/>
  <c r="A15" i="140"/>
  <c r="A16" i="140"/>
  <c r="A17" i="140"/>
  <c r="A18" i="140"/>
  <c r="A19" i="140"/>
  <c r="A20" i="140"/>
  <c r="A21" i="140"/>
  <c r="A22" i="140"/>
  <c r="A23" i="140"/>
  <c r="A24" i="140"/>
  <c r="A25" i="140"/>
  <c r="A26" i="140"/>
  <c r="A27" i="140"/>
  <c r="A28" i="140"/>
  <c r="A29" i="140"/>
  <c r="A30" i="140"/>
  <c r="A31" i="140"/>
  <c r="A32" i="140"/>
  <c r="A33" i="140"/>
  <c r="A34" i="140"/>
  <c r="A35" i="140"/>
  <c r="A36" i="140"/>
  <c r="A37" i="140"/>
  <c r="A38" i="140"/>
  <c r="A39" i="140"/>
  <c r="A40" i="140"/>
  <c r="A41" i="140"/>
  <c r="A42" i="140"/>
  <c r="A43" i="140"/>
  <c r="A44" i="140"/>
  <c r="A45" i="140"/>
  <c r="A46" i="140"/>
  <c r="A47" i="140"/>
  <c r="A48" i="140"/>
  <c r="A49" i="140"/>
  <c r="A50" i="140"/>
  <c r="A51" i="140"/>
  <c r="A52" i="140"/>
  <c r="A53" i="140"/>
  <c r="A54" i="140"/>
  <c r="A55" i="140"/>
  <c r="A56" i="140"/>
  <c r="A57" i="140"/>
  <c r="A58" i="140"/>
  <c r="A59" i="140"/>
  <c r="A60" i="140"/>
  <c r="A61" i="140"/>
  <c r="A62" i="140"/>
  <c r="A63" i="140"/>
  <c r="A8" i="119"/>
  <c r="A9" i="119"/>
  <c r="A10" i="119"/>
  <c r="A11" i="119"/>
  <c r="A12" i="119"/>
  <c r="A13" i="119"/>
  <c r="A14" i="119"/>
  <c r="A15" i="119"/>
  <c r="A16" i="119"/>
  <c r="A17" i="119"/>
  <c r="A18" i="119"/>
  <c r="A19" i="119"/>
  <c r="A20" i="119"/>
  <c r="A21" i="119"/>
  <c r="A22" i="119"/>
  <c r="A23" i="119"/>
  <c r="A24" i="119"/>
  <c r="A25" i="119"/>
  <c r="A26" i="119"/>
  <c r="A27" i="119"/>
  <c r="A28" i="119"/>
  <c r="A29" i="119"/>
  <c r="A30" i="119"/>
  <c r="A31" i="119"/>
  <c r="A32" i="119"/>
  <c r="A33" i="119"/>
  <c r="A34" i="119"/>
  <c r="A35" i="119"/>
  <c r="A36" i="119"/>
  <c r="A37" i="119"/>
  <c r="A38" i="119"/>
  <c r="A39" i="119"/>
  <c r="A40" i="119"/>
  <c r="A41" i="119"/>
  <c r="A42" i="119"/>
  <c r="A43" i="119"/>
  <c r="A44" i="119"/>
  <c r="A7" i="119"/>
  <c r="A9" i="139"/>
  <c r="A10" i="139"/>
  <c r="A11" i="139"/>
  <c r="A12" i="139"/>
  <c r="A13" i="139"/>
  <c r="A14" i="139"/>
  <c r="A15" i="139"/>
  <c r="A16" i="139"/>
  <c r="A17" i="139"/>
  <c r="A18" i="139"/>
  <c r="A19" i="139"/>
  <c r="A20" i="139"/>
  <c r="A21" i="139"/>
  <c r="A22" i="139"/>
  <c r="A23" i="139"/>
  <c r="A24" i="139"/>
  <c r="A25" i="139"/>
  <c r="A26" i="139"/>
  <c r="A27" i="139"/>
  <c r="A28" i="139"/>
  <c r="A29" i="139"/>
  <c r="A30" i="139"/>
  <c r="A31" i="139"/>
  <c r="A32" i="139"/>
  <c r="A33" i="139"/>
  <c r="A34" i="139"/>
  <c r="A35" i="139"/>
  <c r="A36" i="139"/>
  <c r="A37" i="139"/>
  <c r="A38" i="139"/>
  <c r="A39" i="139"/>
  <c r="A40" i="139"/>
  <c r="A41" i="139"/>
  <c r="A42" i="139"/>
  <c r="A43" i="139"/>
  <c r="A44" i="139"/>
  <c r="A45" i="139"/>
  <c r="A46" i="139"/>
  <c r="A47" i="139"/>
  <c r="A48" i="139"/>
  <c r="A49" i="139"/>
  <c r="A50" i="139"/>
  <c r="A51" i="139"/>
  <c r="A52" i="139"/>
  <c r="A53" i="139"/>
  <c r="A54" i="139"/>
  <c r="A55" i="139"/>
  <c r="A56" i="139"/>
  <c r="A57" i="139"/>
  <c r="A58" i="139"/>
  <c r="A59" i="139"/>
  <c r="A60" i="139"/>
  <c r="A61" i="139"/>
  <c r="A62" i="139"/>
  <c r="A63" i="139"/>
  <c r="A64" i="139"/>
  <c r="A65" i="139"/>
  <c r="A66" i="139"/>
  <c r="A67" i="139"/>
  <c r="A68" i="139"/>
  <c r="A69" i="139"/>
  <c r="A8" i="139"/>
  <c r="A8" i="140"/>
  <c r="A8" i="141"/>
  <c r="A9" i="127"/>
  <c r="A10" i="127"/>
  <c r="A11" i="127"/>
  <c r="A12" i="127"/>
  <c r="A13" i="127"/>
  <c r="A14" i="127"/>
  <c r="A15" i="127"/>
  <c r="A16" i="127"/>
  <c r="A17" i="127"/>
  <c r="A18" i="127"/>
  <c r="A19" i="127"/>
  <c r="A20" i="127"/>
  <c r="A21" i="127"/>
  <c r="A22" i="127"/>
  <c r="A23" i="127"/>
  <c r="A24" i="127"/>
  <c r="A25" i="127"/>
  <c r="A26" i="127"/>
  <c r="A27" i="127"/>
  <c r="A28" i="127"/>
  <c r="A29" i="127"/>
  <c r="A30" i="127"/>
  <c r="A31" i="127"/>
  <c r="A32" i="127"/>
  <c r="A33" i="127"/>
  <c r="A34" i="127"/>
  <c r="A35" i="127"/>
  <c r="A36" i="127"/>
  <c r="A37" i="127"/>
  <c r="A38" i="127"/>
  <c r="A39" i="127"/>
  <c r="A40" i="127"/>
  <c r="A41" i="127"/>
  <c r="A42" i="127"/>
  <c r="A43" i="127"/>
  <c r="A44" i="127"/>
  <c r="A45" i="127"/>
  <c r="A46" i="127"/>
  <c r="A47" i="127"/>
  <c r="A48" i="127"/>
  <c r="A49" i="127"/>
  <c r="A50" i="127"/>
  <c r="A51" i="127"/>
  <c r="A52" i="127"/>
  <c r="A53" i="127"/>
  <c r="A54" i="127"/>
  <c r="A8" i="127"/>
  <c r="A9" i="120"/>
  <c r="A10" i="120"/>
  <c r="A11" i="120"/>
  <c r="A12" i="120"/>
  <c r="A13" i="120"/>
  <c r="A14" i="120"/>
  <c r="A15" i="120"/>
  <c r="A16" i="120"/>
  <c r="A17" i="120"/>
  <c r="A18" i="120"/>
  <c r="A19" i="120"/>
  <c r="A20" i="120"/>
  <c r="A21" i="120"/>
  <c r="A22" i="120"/>
  <c r="A23" i="120"/>
  <c r="A24" i="120"/>
  <c r="A25" i="120"/>
  <c r="A26" i="120"/>
  <c r="A27" i="120"/>
  <c r="A28" i="120"/>
  <c r="A29" i="120"/>
  <c r="A30" i="120"/>
  <c r="A31" i="120"/>
  <c r="A32" i="120"/>
  <c r="A33" i="120"/>
  <c r="A34" i="120"/>
  <c r="A35" i="120"/>
  <c r="A36" i="120"/>
  <c r="A37" i="120"/>
  <c r="A38" i="120"/>
  <c r="A39" i="120"/>
  <c r="A40" i="120"/>
  <c r="A41" i="120"/>
  <c r="A42" i="120"/>
  <c r="A43" i="120"/>
  <c r="A44" i="120"/>
  <c r="A45" i="120"/>
  <c r="A46" i="120"/>
  <c r="A47" i="120"/>
  <c r="A48" i="120"/>
  <c r="A49" i="120"/>
  <c r="A50" i="120"/>
  <c r="A51" i="120"/>
  <c r="A52" i="120"/>
  <c r="A53" i="120"/>
  <c r="A54" i="120"/>
  <c r="A8" i="120"/>
  <c r="A44" i="122"/>
  <c r="A18" i="122"/>
  <c r="A43" i="122"/>
  <c r="A17" i="122"/>
  <c r="A11" i="122"/>
  <c r="A12" i="122"/>
  <c r="A13" i="122"/>
  <c r="A14" i="122"/>
  <c r="A15" i="122"/>
  <c r="A16" i="122"/>
  <c r="A20" i="122"/>
  <c r="A26" i="122"/>
  <c r="A27" i="122"/>
  <c r="A28" i="122"/>
  <c r="A35" i="122"/>
  <c r="A36" i="122"/>
  <c r="A37" i="122"/>
  <c r="A38" i="122"/>
  <c r="A39" i="122"/>
  <c r="A40" i="122"/>
  <c r="A41" i="122"/>
  <c r="A42" i="122"/>
  <c r="A46" i="122"/>
  <c r="A51" i="122"/>
  <c r="A52" i="122"/>
  <c r="A53" i="122"/>
  <c r="A54" i="122"/>
  <c r="A55" i="122"/>
  <c r="A10" i="122"/>
  <c r="A41" i="141"/>
  <c r="A57" i="141"/>
  <c r="A49" i="141"/>
  <c r="A40" i="141"/>
  <c r="A58" i="141"/>
  <c r="A56" i="141"/>
  <c r="A39" i="141"/>
  <c r="A50" i="141"/>
  <c r="A55" i="141"/>
  <c r="A47" i="141"/>
  <c r="A38" i="141"/>
  <c r="A54" i="141"/>
  <c r="A45" i="141"/>
  <c r="A37" i="141"/>
  <c r="A54" i="136"/>
  <c r="A53" i="136"/>
  <c r="A45" i="136"/>
  <c r="A37" i="136"/>
  <c r="A29" i="136"/>
  <c r="A52" i="136"/>
  <c r="A44" i="136"/>
  <c r="A43" i="136"/>
  <c r="A58" i="136"/>
  <c r="A42" i="136"/>
  <c r="A57" i="136"/>
  <c r="A49" i="136"/>
  <c r="A41" i="136"/>
  <c r="A59" i="136"/>
  <c r="A51" i="136"/>
  <c r="A50" i="136"/>
  <c r="A32" i="136"/>
  <c r="A35" i="136"/>
  <c r="A56" i="136"/>
  <c r="A40" i="136"/>
  <c r="A55" i="136"/>
  <c r="A47" i="136"/>
  <c r="A39" i="136"/>
</calcChain>
</file>

<file path=xl/comments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0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11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12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13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2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3.xml><?xml version="1.0" encoding="utf-8"?>
<comments xmlns="http://schemas.openxmlformats.org/spreadsheetml/2006/main">
  <authors>
    <author>S. Beck</author>
    <author>Angelika Etzien</author>
  </authors>
  <commentList>
    <comment ref="E3" authorId="0" shapeId="0">
      <text>
        <r>
          <rPr>
            <sz val="7"/>
            <color indexed="81"/>
            <rFont val="Calibri"/>
            <family val="2"/>
            <scheme val="minor"/>
          </rPr>
          <t>Umfasst Personen mit anerkannter Berufsausbildung sowie Meister-/ Techniker- oder gleichwertigem Fachschulabschluss.</t>
        </r>
      </text>
    </comment>
    <comment ref="F3" authorId="1" shapeId="0">
      <text>
        <r>
          <rPr>
            <sz val="7"/>
            <color indexed="81"/>
            <rFont val="Calibri"/>
            <family val="2"/>
            <scheme val="minor"/>
          </rPr>
          <t>Bachelor, Diplom, Magister, Master, Staatsexamen oder Promotion.</t>
        </r>
      </text>
    </comment>
    <comment ref="C8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7" authorId="1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4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7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beruflichen Gliederung bzw. sonstige Fälle.</t>
        </r>
      </text>
    </comment>
  </commentList>
</comments>
</file>

<file path=xl/comments5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</commentList>
</comments>
</file>

<file path=xl/comments6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35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7.xml><?xml version="1.0" encoding="utf-8"?>
<comments xmlns="http://schemas.openxmlformats.org/spreadsheetml/2006/main">
  <authors>
    <author>Angelika Etzien</author>
  </authors>
  <commentList>
    <comment ref="C2" authorId="0" shapeId="0">
      <text>
        <r>
          <rPr>
            <sz val="7"/>
            <color indexed="81"/>
            <rFont val="Calibri"/>
            <family val="2"/>
            <scheme val="minor"/>
          </rPr>
          <t xml:space="preserve">Einschließlich Fälle ohne Angabe zur Arbeitszeit.
Einschließlich Fälle mit fehlender Information zur Staatsangehörigkeit.
Einschließlich Fälle ohne Angabe zur Wirtschaftsgliederung.
</t>
        </r>
      </text>
    </comment>
  </commentList>
</comments>
</file>

<file path=xl/comments8.xml><?xml version="1.0" encoding="utf-8"?>
<comments xmlns="http://schemas.openxmlformats.org/spreadsheetml/2006/main">
  <authors>
    <author>Angelika Etzien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Arbeitszeit.
Einschließlich Fälle mit fehlender Information zur Staatsangehörigkeit.</t>
        </r>
      </text>
    </commen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comments9.xml><?xml version="1.0" encoding="utf-8"?>
<comments xmlns="http://schemas.openxmlformats.org/spreadsheetml/2006/main">
  <authors>
    <author>Angelika Etzien</author>
  </authors>
  <commentList>
    <comment ref="C8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  <comment ref="C40" authorId="0" shapeId="0">
      <text>
        <r>
          <rPr>
            <sz val="7"/>
            <color indexed="81"/>
            <rFont val="Calibri"/>
            <family val="2"/>
            <scheme val="minor"/>
          </rPr>
          <t>Einschließlich Fälle ohne Angabe zur Wirtschaftsgliederung.</t>
        </r>
      </text>
    </comment>
  </commentList>
</comments>
</file>

<file path=xl/sharedStrings.xml><?xml version="1.0" encoding="utf-8"?>
<sst xmlns="http://schemas.openxmlformats.org/spreadsheetml/2006/main" count="1365" uniqueCount="404">
  <si>
    <t>Wirtschaftsgliederung nach WZ 2008</t>
  </si>
  <si>
    <t>Insgesamt</t>
  </si>
  <si>
    <t>Und zwar</t>
  </si>
  <si>
    <t>männlich</t>
  </si>
  <si>
    <t>weiblich</t>
  </si>
  <si>
    <t>Auszubildende</t>
  </si>
  <si>
    <t>A</t>
  </si>
  <si>
    <t>B-F</t>
  </si>
  <si>
    <t>B-E</t>
  </si>
  <si>
    <t>B</t>
  </si>
  <si>
    <t>C</t>
  </si>
  <si>
    <t xml:space="preserve">10-12 </t>
  </si>
  <si>
    <t>13-15</t>
  </si>
  <si>
    <t xml:space="preserve">16-18 </t>
  </si>
  <si>
    <t xml:space="preserve">22-23 </t>
  </si>
  <si>
    <t>24-25</t>
  </si>
  <si>
    <t xml:space="preserve">29-30 </t>
  </si>
  <si>
    <t xml:space="preserve">31-33 </t>
  </si>
  <si>
    <t>D</t>
  </si>
  <si>
    <t>E</t>
  </si>
  <si>
    <t>F</t>
  </si>
  <si>
    <t>41-42</t>
  </si>
  <si>
    <t>G-U</t>
  </si>
  <si>
    <t>G-I</t>
  </si>
  <si>
    <t>G</t>
  </si>
  <si>
    <t>H</t>
  </si>
  <si>
    <t>I</t>
  </si>
  <si>
    <t>J</t>
  </si>
  <si>
    <t xml:space="preserve">58-60 </t>
  </si>
  <si>
    <t>62-63</t>
  </si>
  <si>
    <t>K</t>
  </si>
  <si>
    <t>65-66</t>
  </si>
  <si>
    <t>L</t>
  </si>
  <si>
    <t>M</t>
  </si>
  <si>
    <t xml:space="preserve">69-71 </t>
  </si>
  <si>
    <t xml:space="preserve">73-75 </t>
  </si>
  <si>
    <t>N</t>
  </si>
  <si>
    <t>78.2, 78.3</t>
  </si>
  <si>
    <t>O-Q</t>
  </si>
  <si>
    <t>O</t>
  </si>
  <si>
    <t>P</t>
  </si>
  <si>
    <t>Q</t>
  </si>
  <si>
    <t xml:space="preserve">87-88 </t>
  </si>
  <si>
    <t>R-U</t>
  </si>
  <si>
    <t>R</t>
  </si>
  <si>
    <t>S</t>
  </si>
  <si>
    <t>T</t>
  </si>
  <si>
    <t>U</t>
  </si>
  <si>
    <t>______</t>
  </si>
  <si>
    <t>M-N</t>
  </si>
  <si>
    <t>A-U</t>
  </si>
  <si>
    <t>Davon im Alter von … bis unter … Jahren</t>
  </si>
  <si>
    <t>60 - 65</t>
  </si>
  <si>
    <t>65 und mehr</t>
  </si>
  <si>
    <t>Wirtschaftsgliederung nach WZ 2008
Altersgruppen
(von … bis unter … Jahren)</t>
  </si>
  <si>
    <t>Darunter</t>
  </si>
  <si>
    <t>Unter 20</t>
  </si>
  <si>
    <t xml:space="preserve">20 - 25 </t>
  </si>
  <si>
    <t>25 - 30</t>
  </si>
  <si>
    <t xml:space="preserve">30 - 35 </t>
  </si>
  <si>
    <t xml:space="preserve">35 - 40 </t>
  </si>
  <si>
    <t xml:space="preserve">40 - 45 </t>
  </si>
  <si>
    <t xml:space="preserve">45 - 50 </t>
  </si>
  <si>
    <t xml:space="preserve">50 - 55 </t>
  </si>
  <si>
    <t>55 - 60</t>
  </si>
  <si>
    <t>Rostock</t>
  </si>
  <si>
    <t>Schwerin</t>
  </si>
  <si>
    <t>Mecklenburg-Vorpommern</t>
  </si>
  <si>
    <t>Von der Meldung des Arbeitgebers zur Statistik</t>
  </si>
  <si>
    <t>Integriertes Meldeverfahren zur Sozialversicherung</t>
  </si>
  <si>
    <t>Betriebe</t>
  </si>
  <si>
    <t>Annahmestellen</t>
  </si>
  <si>
    <t>nach § 282a SGB III</t>
  </si>
  <si>
    <t>- Untersuchungen des Instituts für 
   Arbeitsmarkt- und Berufsforschung 
   der Bundesagentur für Arbeit (IAB)</t>
  </si>
  <si>
    <t>Statistische Nutzung der Versichertenkonten</t>
  </si>
  <si>
    <t>darunter</t>
  </si>
  <si>
    <t>Seite</t>
  </si>
  <si>
    <t>Grafiken</t>
  </si>
  <si>
    <t>Stralsund</t>
  </si>
  <si>
    <t>Wismar</t>
  </si>
  <si>
    <t>Lfd.
Nr.</t>
  </si>
  <si>
    <t>Tabelle 1</t>
  </si>
  <si>
    <t>Tabelle 2</t>
  </si>
  <si>
    <t>Lfd. 
Nr.</t>
  </si>
  <si>
    <t>Tabelle 3</t>
  </si>
  <si>
    <t>Nr. der 
Klassi-
fikation</t>
  </si>
  <si>
    <t>Teilzeit-
beschäf-
tigte</t>
  </si>
  <si>
    <t>Auszu-
bildende</t>
  </si>
  <si>
    <t>Klassifikation der Berufe
(Ausgabe 2010)</t>
  </si>
  <si>
    <t>Tabelle 9</t>
  </si>
  <si>
    <t>Teilzeitbe-
schäftigte</t>
  </si>
  <si>
    <t>Tabelle 10</t>
  </si>
  <si>
    <t>deutsche 
Beschäftigte</t>
  </si>
  <si>
    <t>Vollzeitbe-
schäftigte</t>
  </si>
  <si>
    <t>41</t>
  </si>
  <si>
    <t>51</t>
  </si>
  <si>
    <t>61</t>
  </si>
  <si>
    <t>71</t>
  </si>
  <si>
    <t>91</t>
  </si>
  <si>
    <t>42</t>
  </si>
  <si>
    <t>52</t>
  </si>
  <si>
    <t>62</t>
  </si>
  <si>
    <t>72</t>
  </si>
  <si>
    <t>82</t>
  </si>
  <si>
    <t>92</t>
  </si>
  <si>
    <t>43</t>
  </si>
  <si>
    <t>53</t>
  </si>
  <si>
    <t>63</t>
  </si>
  <si>
    <t>73</t>
  </si>
  <si>
    <t>83</t>
  </si>
  <si>
    <t>93</t>
  </si>
  <si>
    <t>54</t>
  </si>
  <si>
    <t>84</t>
  </si>
  <si>
    <t>94</t>
  </si>
  <si>
    <t>Landkreis 
Rostock</t>
  </si>
  <si>
    <t>Tabelle 11</t>
  </si>
  <si>
    <t>Jahr</t>
  </si>
  <si>
    <t>Land- und 
Forst-
wirtschaft, 
Fischerei 
(A)</t>
  </si>
  <si>
    <t>Handel, 
Verkehr,
Gast-
gewerbe
(G-I)</t>
  </si>
  <si>
    <t>Tabelle 12</t>
  </si>
  <si>
    <t>Tabelle 13</t>
  </si>
  <si>
    <t xml:space="preserve">1)  </t>
  </si>
  <si>
    <t xml:space="preserve">2)  </t>
  </si>
  <si>
    <t xml:space="preserve">4)  </t>
  </si>
  <si>
    <t xml:space="preserve">5)  </t>
  </si>
  <si>
    <t xml:space="preserve">6)  </t>
  </si>
  <si>
    <t>Tabelle 5</t>
  </si>
  <si>
    <t>Tabelle 7</t>
  </si>
  <si>
    <t>-</t>
  </si>
  <si>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</si>
  <si>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</si>
  <si>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</si>
  <si>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</si>
  <si>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</si>
  <si>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</si>
  <si>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</si>
  <si>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</si>
  <si>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</si>
  <si>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</si>
  <si>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</si>
  <si>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</si>
  <si>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</si>
  <si>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[rot]</t>
  </si>
  <si>
    <t>Abweichungen in den Summen erklären sich aus dem Auf- und Abrunden der Einzelwerte.</t>
  </si>
  <si>
    <t>Erwerbstätigkeit</t>
  </si>
  <si>
    <t>A VI - vj</t>
  </si>
  <si>
    <t>Sozialversicherungspflichtig Beschäftigte</t>
  </si>
  <si>
    <t>in Mecklenburg-Vorpommern</t>
  </si>
  <si>
    <t>ins-
gesamt</t>
  </si>
  <si>
    <t xml:space="preserve">   Produzierendes Gewerbe ohne Baugewerbe</t>
  </si>
  <si>
    <t xml:space="preserve">      Verarbeitendes Gewerbe</t>
  </si>
  <si>
    <t xml:space="preserve">   Handel, Verkehr und Gastgewerbe</t>
  </si>
  <si>
    <t>weibl.</t>
  </si>
  <si>
    <t>Ge-
schl.</t>
  </si>
  <si>
    <t>65
und 
mehr</t>
  </si>
  <si>
    <t>insg.</t>
  </si>
  <si>
    <t>Männlich</t>
  </si>
  <si>
    <t>Weiblich</t>
  </si>
  <si>
    <t>Neubran-
denburg</t>
  </si>
  <si>
    <t>Vor-
pommern-
Rügen</t>
  </si>
  <si>
    <t>Nordwest-
mecklen-
burg</t>
  </si>
  <si>
    <t>Ludwigs-
lust-
Parchim</t>
  </si>
  <si>
    <t>unter
20</t>
  </si>
  <si>
    <t xml:space="preserve">   Baugewerbe</t>
  </si>
  <si>
    <t xml:space="preserve">   Information und Kommunikation</t>
  </si>
  <si>
    <t xml:space="preserve">   Grundstücks- und Wohnungswesen</t>
  </si>
  <si>
    <t>Grafik 1</t>
  </si>
  <si>
    <t>Grafik 2</t>
  </si>
  <si>
    <t>20 - 30</t>
  </si>
  <si>
    <t>30 - 40</t>
  </si>
  <si>
    <t>40 - 50</t>
  </si>
  <si>
    <t>50 - 60</t>
  </si>
  <si>
    <t>Veränderungen zum Vorjahresquartal in Prozent</t>
  </si>
  <si>
    <t>Tabelle 4</t>
  </si>
  <si>
    <t>Tabelle 6</t>
  </si>
  <si>
    <t>Tabelle 8</t>
  </si>
  <si>
    <t xml:space="preserve">3)  </t>
  </si>
  <si>
    <t>ohne 
berufliche
Ausbildung</t>
  </si>
  <si>
    <t>unbekannte 
berufliche 
Ausbildung</t>
  </si>
  <si>
    <t>Bundesagentur für Arbeit (BA)
Prüfung der Daten / Führung der
Versichertendatei (nebst Hilfsdateien)</t>
  </si>
  <si>
    <t>Auszählung der Versichertenkonten für statistische Zwecke und
Speicherung im Data-Warehouse der Bundesagentur für Arbeit</t>
  </si>
  <si>
    <t>- Zwecke der Arbeitsmarktbeobachtung
   (u. a. für Bezirke der Arbeitsagenturen)</t>
  </si>
  <si>
    <t xml:space="preserve"> - nach ca. 7,5 Monaten: sozialversicherungs-
    pflichtig beschäftigte Personen zum
    Quartalsende</t>
  </si>
  <si>
    <t>Quelle: Statistisches Bundesamt</t>
  </si>
  <si>
    <t>Davon</t>
  </si>
  <si>
    <t>Aus-
länder</t>
  </si>
  <si>
    <t>Ausländer</t>
  </si>
  <si>
    <t>Wirtschaftsgliederung nach WZ 2008
(H. v. = Herstellung von)</t>
  </si>
  <si>
    <t xml:space="preserve">   Finanz- und Versicherungsdienstleistungen</t>
  </si>
  <si>
    <t xml:space="preserve">   öffentliche Verwaltung, Verteidigung, Sozialversicherung; 
      Erziehung und Unterricht; Gesundheits- und Sozialwesen</t>
  </si>
  <si>
    <t>Nr. der 
Klas-
sifika-
tion</t>
  </si>
  <si>
    <t>Unter-
nehmens-
dienst-
leistungen
(J-N)</t>
  </si>
  <si>
    <t>Öffentliche 
und private 
Dienst-
leistungen
(O-U)</t>
  </si>
  <si>
    <t>Produ-
zierendes 
Gewerbe
(B-F)</t>
  </si>
  <si>
    <t xml:space="preserve">   freiberufliche, wissenschaftliche, technische Dienstleistungen;
      sonstige wirtschaftliche Dienstleistungen</t>
  </si>
  <si>
    <t xml:space="preserve">   Kunst, Unterhaltung und Erholung; sonstige Dienstleistungen;
      private Haushalte; exterritoriale Organisationen</t>
  </si>
  <si>
    <t>Insgesamt nach Wirtschaftsbereichen der WZ 2008</t>
  </si>
  <si>
    <t>Kennziffer: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</si>
  <si>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</si>
  <si>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</si>
  <si>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</si>
  <si>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Berichtigte Zahl</t>
  </si>
  <si>
    <t>Keine Angabe, da Zahlenwert nicht ausreichend genau oder nicht repräsentativ</t>
  </si>
  <si>
    <t>Deutsche Beschäftigte</t>
  </si>
  <si>
    <t xml:space="preserve">   Rostock</t>
  </si>
  <si>
    <t xml:space="preserve">   Schwerin</t>
  </si>
  <si>
    <t xml:space="preserve">   Mecklenburgische Seenplatte</t>
  </si>
  <si>
    <t xml:space="preserve">      darunter Neubrandenburg</t>
  </si>
  <si>
    <t xml:space="preserve">   Landkreis Rostock</t>
  </si>
  <si>
    <t xml:space="preserve">   Vorpommern-Rügen</t>
  </si>
  <si>
    <t xml:space="preserve">      darunter Stralsund</t>
  </si>
  <si>
    <t xml:space="preserve">   Nordwestmecklenburg</t>
  </si>
  <si>
    <t xml:space="preserve">      darunter Wismar</t>
  </si>
  <si>
    <t xml:space="preserve">   Vorpommern-Greifswald</t>
  </si>
  <si>
    <t xml:space="preserve">      darunter Greifswald</t>
  </si>
  <si>
    <t xml:space="preserve">   Ludwigslust-Parchim</t>
  </si>
  <si>
    <t xml:space="preserve">Weiblich </t>
  </si>
  <si>
    <t>Sozialversicherungspflichtig Beschäftigte mit Arbeitsort in Mecklenburg-Vorpommern im Zeitvergleich
nach Geschlecht, Teilzeitbeschäftigten sowie Ausländern, Auszubildenden 
und Wirtschaftsbereichen</t>
  </si>
  <si>
    <t xml:space="preserve">   Land- und Forstwirtschaft, Fischerei</t>
  </si>
  <si>
    <t xml:space="preserve">   Freiberufliche, wissenschaftliche, technische Dienstleistungen;
      sonstige wirtschaftliche Dienstleistungen</t>
  </si>
  <si>
    <t xml:space="preserve">   Öffentliche Verwaltung, Verteidigung, Sozialversicherung; 
      Erziehung und Unterricht; Gesundheits- und Sozialwesen</t>
  </si>
  <si>
    <t xml:space="preserve">   Produzierendes Gewerbe</t>
  </si>
  <si>
    <t xml:space="preserve">      Produzierendes Gewerbe ohne Baugewerbe</t>
  </si>
  <si>
    <t xml:space="preserve">         Verarbeitendes Gewerbe</t>
  </si>
  <si>
    <t xml:space="preserve">      Baugewerbe</t>
  </si>
  <si>
    <t xml:space="preserve">   Dienstleistungsbereiche</t>
  </si>
  <si>
    <t xml:space="preserve">      Handel, Verkehr und Gastgewerbe</t>
  </si>
  <si>
    <t xml:space="preserve">      Information und Kommunikation</t>
  </si>
  <si>
    <t xml:space="preserve">      Finanz- und Versicherungsdienstleistungen</t>
  </si>
  <si>
    <t xml:space="preserve">      Grundstücks- und Wohnungswesen</t>
  </si>
  <si>
    <t xml:space="preserve">      öffentliche Verwaltung, Verteidigung, Sozialversicherung; 
         Erziehung und Unterricht; Gesundheits- und Sozialwesen</t>
  </si>
  <si>
    <t xml:space="preserve">      Öffentliche Verwaltung, Verteidigung, Sozialversicherung; 
         Erziehung und Unterricht; Gesundheits- und Sozialwesen</t>
  </si>
  <si>
    <t xml:space="preserve">      Freiberufliche, wissenschaftliche, technische Dienstleistun-
         gen; sonstige wirtschaftliche Dienstleistungen</t>
  </si>
  <si>
    <t xml:space="preserve">      freiberufliche, wissenschaftliche, technische Dienstleistun-
         gen; sonstige wirtschaftliche Dienstleistungen</t>
  </si>
  <si>
    <t xml:space="preserve">      freiberufliche, wissenschaftliche, technische Dienst-</t>
  </si>
  <si>
    <t xml:space="preserve">         leistungen; sonstige wirtschaftl. Dienstleistungen</t>
  </si>
  <si>
    <t xml:space="preserve">      öffentliche Verwaltung; Verteidigung, Sozialver-</t>
  </si>
  <si>
    <t xml:space="preserve">         sicherung; Erziehung und Unterricht; Gesund-</t>
  </si>
  <si>
    <t xml:space="preserve">         heits- und Sozialwesen</t>
  </si>
  <si>
    <t xml:space="preserve">      Kunst, Unterhaltung und Erholung; sonstige Dienst-</t>
  </si>
  <si>
    <t xml:space="preserve">         leistungen; private Haushalte; exterritoriale</t>
  </si>
  <si>
    <t xml:space="preserve">         Organisationen</t>
  </si>
  <si>
    <t xml:space="preserve">         Bergbau und Gewinnung von Steinen und Erden</t>
  </si>
  <si>
    <t xml:space="preserve">            H. v. Nahrungs- und Genussmitteln, Getränken und 
               Tabakerzeugnissen</t>
  </si>
  <si>
    <t xml:space="preserve">            H. v. Textilien, Bekleidung, Leder, Lederwaren und Schuhen</t>
  </si>
  <si>
    <t xml:space="preserve">            H. v. Holz-, Flecht-, Korb- und Korkwaren - ohne Möbel; 
               Papier, Pappe und Druckerzeugnissen</t>
  </si>
  <si>
    <t xml:space="preserve">            Kokerei und Mineralölverarbeitung</t>
  </si>
  <si>
    <t xml:space="preserve">            H. v. chemischen Erzeugnissen</t>
  </si>
  <si>
    <t xml:space="preserve">            H. v. pharmazeutischen Erzeugnissen</t>
  </si>
  <si>
    <t xml:space="preserve">            H. v. Gummi- und Kunststoffwaren, Glas und Glaswaren,
               Keramik, Verarbeitung von Steinen und Erden</t>
  </si>
  <si>
    <t xml:space="preserve">            Metallerzeugung und -bearbeitung, H. v. Metallerzeugnissen</t>
  </si>
  <si>
    <t xml:space="preserve">            H. v. DV-Geräten, elektronischen u. optischen Erzeugnissen</t>
  </si>
  <si>
    <t xml:space="preserve">            H. v. elektrischen Ausrüstungen</t>
  </si>
  <si>
    <t xml:space="preserve">            Maschinenbau</t>
  </si>
  <si>
    <t xml:space="preserve">            Fahrzeugbau</t>
  </si>
  <si>
    <t xml:space="preserve">            H. v. Möbeln und sonstigen Waren, Reparatur und Installa-
               tion von Maschinen und Ausrüstungen</t>
  </si>
  <si>
    <t xml:space="preserve">         Energieversorgung</t>
  </si>
  <si>
    <t xml:space="preserve">         Wasserversorgung; Abwasser- und Abfallentsorgung, 
            Beseitigung von Umweltverschmutzungen</t>
  </si>
  <si>
    <t xml:space="preserve">         Hoch- und Tiefbau</t>
  </si>
  <si>
    <t xml:space="preserve">         vorbereitende Baustellenarbeiten, Bauinstallation und
            sonstiges Ausbaugewerbe</t>
  </si>
  <si>
    <t xml:space="preserve">         Handel; Instandhaltung und Reparatur von Kfz</t>
  </si>
  <si>
    <t xml:space="preserve">            Handel mit Kfz; Instandhaltung und Reparatur von Kfz </t>
  </si>
  <si>
    <t xml:space="preserve">            Großhandel (ohne Handel mit Kfz)</t>
  </si>
  <si>
    <t xml:space="preserve">            Einzelhandel (ohne Handel mit Kfz)</t>
  </si>
  <si>
    <t xml:space="preserve">         Verkehr und Lagerei</t>
  </si>
  <si>
    <t xml:space="preserve">         Gastgewerbe</t>
  </si>
  <si>
    <t xml:space="preserve">         Verlagswesen, audiovisuelle Medien und Rundfunk</t>
  </si>
  <si>
    <t xml:space="preserve">         Telekommunikation</t>
  </si>
  <si>
    <t xml:space="preserve">         Informationstechnologie und Informationsdienstleistungen</t>
  </si>
  <si>
    <t xml:space="preserve">         Finanzdienstleistungen</t>
  </si>
  <si>
    <t xml:space="preserve">      freiberufliche, wissenschaftliche, technische Dienstleistungen; 
         sonstige wirtschaftliche Dienstleistungen</t>
  </si>
  <si>
    <t xml:space="preserve">         freiberufliche, wissenschaftl. und technische Dienstleistungen</t>
  </si>
  <si>
    <t xml:space="preserve">            freiberufliche und technische Dienstleistungen</t>
  </si>
  <si>
    <t xml:space="preserve">            Forschung und Entwicklung</t>
  </si>
  <si>
    <t xml:space="preserve">            sonstige freiberufl., wissenschaftl. u. technische Tätigkeiten</t>
  </si>
  <si>
    <t xml:space="preserve">         sonstige wirtschaftliche Dienstleistungen</t>
  </si>
  <si>
    <t xml:space="preserve">            darunter Überlassung von Arbeitskräften</t>
  </si>
  <si>
    <t xml:space="preserve">         öffentliche Verwaltung, Verteidigung; Sozialversicherung</t>
  </si>
  <si>
    <t xml:space="preserve">         Erziehung und Unterricht</t>
  </si>
  <si>
    <t xml:space="preserve">         Gesundheits- und Sozialwesen</t>
  </si>
  <si>
    <t xml:space="preserve">            Gesundheitswesen</t>
  </si>
  <si>
    <t xml:space="preserve">            Heime und Sozialwesen</t>
  </si>
  <si>
    <t xml:space="preserve">      Kunst, Unterhaltung und Erholung; sonstige Dienstleistungen; 
         private Haushalte; exterritoriale Organisationen</t>
  </si>
  <si>
    <t xml:space="preserve">        Kunst, Unterhaltung und Erholung</t>
  </si>
  <si>
    <t xml:space="preserve">         sonstige Dienstleistungen</t>
  </si>
  <si>
    <t xml:space="preserve">         private Haushalte mit Hauspersonal; Dienstleistungen und
            H. v. Waren durch private Haushalte für den Eigenbedarf</t>
  </si>
  <si>
    <t xml:space="preserve">         Versicherungen, Rückvers. u. Pensionskassen (o. Sozial-
            vers.); mit Finanz- u. Versicherungsdienstl. verb. Tätigkeiten</t>
  </si>
  <si>
    <t xml:space="preserve">      freiberufliche, wissenschaftliche, technische Dienst-
         leistungen; sonstige wirtschaftliche Dienstleistungen</t>
  </si>
  <si>
    <t xml:space="preserve">      Kunst, Unterhaltung und Erholung; sonstige Dienstleis-
         tungen; private Haushalte; exterritoriale Organisationen</t>
  </si>
  <si>
    <t xml:space="preserve">         exterritoriale Organisationen und Körperschaften</t>
  </si>
  <si>
    <t>Vollzeit-
beschäftigte</t>
  </si>
  <si>
    <t>Teilzeit-
beschäftigte</t>
  </si>
  <si>
    <t xml:space="preserve">Teilzeit-
beschäftigte </t>
  </si>
  <si>
    <t>Greifswald</t>
  </si>
  <si>
    <t>Mecklen-
burgische 
Seenplatte</t>
  </si>
  <si>
    <t>Vor-
pommern-
Greifswald</t>
  </si>
  <si>
    <r>
      <rPr>
        <b/>
        <sz val="8"/>
        <rFont val="Calibri"/>
        <family val="2"/>
        <scheme val="minor"/>
      </rPr>
      <t>Datenbereitstellung auf BA-Datenbank</t>
    </r>
    <r>
      <rPr>
        <sz val="8"/>
        <rFont val="Calibri"/>
        <family val="2"/>
        <scheme val="minor"/>
      </rPr>
      <t xml:space="preserve">
Online-Zugriff der statistischen Ämter</t>
    </r>
  </si>
  <si>
    <r>
      <t xml:space="preserve">Insgesamt </t>
    </r>
    <r>
      <rPr>
        <b/>
        <sz val="6"/>
        <rFont val="Calibri"/>
        <family val="2"/>
        <scheme val="minor"/>
      </rPr>
      <t>3)</t>
    </r>
  </si>
  <si>
    <r>
      <t xml:space="preserve">anerkannter 
Berufs-
abschluss </t>
    </r>
    <r>
      <rPr>
        <sz val="6"/>
        <rFont val="Calibri"/>
        <family val="2"/>
        <scheme val="minor"/>
      </rPr>
      <t>4)</t>
    </r>
  </si>
  <si>
    <r>
      <t xml:space="preserve">akade-
mischer 
Abschluss </t>
    </r>
    <r>
      <rPr>
        <sz val="6"/>
        <rFont val="Calibri"/>
        <family val="2"/>
        <scheme val="minor"/>
      </rPr>
      <t>5)</t>
    </r>
  </si>
  <si>
    <r>
      <t xml:space="preserve">Insge-
samt </t>
    </r>
    <r>
      <rPr>
        <sz val="6"/>
        <color indexed="8"/>
        <rFont val="Calibri"/>
        <family val="2"/>
        <scheme val="minor"/>
      </rPr>
      <t>1) 2)</t>
    </r>
  </si>
  <si>
    <r>
      <t xml:space="preserve">Insgesamt </t>
    </r>
    <r>
      <rPr>
        <b/>
        <sz val="6"/>
        <rFont val="Calibri"/>
        <family val="2"/>
        <scheme val="minor"/>
      </rPr>
      <t>6)</t>
    </r>
  </si>
  <si>
    <r>
      <t xml:space="preserve">Insgesamt </t>
    </r>
    <r>
      <rPr>
        <sz val="6"/>
        <color indexed="8"/>
        <rFont val="Calibri"/>
        <family val="2"/>
        <scheme val="minor"/>
      </rPr>
      <t>1) 2)</t>
    </r>
  </si>
  <si>
    <r>
      <t xml:space="preserve">Insge-
samt </t>
    </r>
    <r>
      <rPr>
        <sz val="6"/>
        <color indexed="8"/>
        <rFont val="Calibri"/>
        <family val="2"/>
        <scheme val="minor"/>
      </rPr>
      <t>1) 2) 3)</t>
    </r>
  </si>
  <si>
    <r>
      <t xml:space="preserve">Land
Kreisfreie Stadt
Landkreis
</t>
    </r>
    <r>
      <rPr>
        <i/>
        <sz val="7.5"/>
        <color indexed="8"/>
        <rFont val="Calibri"/>
        <family val="2"/>
        <scheme val="minor"/>
      </rPr>
      <t>Große kreisangehörige Stadt</t>
    </r>
  </si>
  <si>
    <r>
      <rPr>
        <sz val="7.5"/>
        <color indexed="8"/>
        <rFont val="Calibri"/>
        <family val="2"/>
        <scheme val="minor"/>
      </rPr>
      <t xml:space="preserve">Insge-
samt </t>
    </r>
    <r>
      <rPr>
        <sz val="6"/>
        <color indexed="8"/>
        <rFont val="Calibri"/>
        <family val="2"/>
        <scheme val="minor"/>
      </rPr>
      <t>1) 2)</t>
    </r>
  </si>
  <si>
    <t>Land- und Forstwirtschaft, Fischerei (A)</t>
  </si>
  <si>
    <t>Handel, Verkehr, Gastgewerbe (G-I)</t>
  </si>
  <si>
    <t>Unternehmensdienstleistungen (J-N)</t>
  </si>
  <si>
    <t>Öffentliche und private Dienstleistungen (O-U)</t>
  </si>
  <si>
    <t>Baugewerbe (F)</t>
  </si>
  <si>
    <t>Produzierendes Gewerbe (B-E)</t>
  </si>
  <si>
    <t>Grafikdaten für nebenstehende Grafik</t>
  </si>
  <si>
    <t>Telefon: 0385 588-0, Telefax: 0385 588-56973, www.statistik-mv.de, statistik.post@statistik-mv.de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</si>
  <si>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</si>
  <si>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Nr. der 
Klassi-
fika-
tion</t>
  </si>
  <si>
    <t>Nr. der
Klassi-
fikation</t>
  </si>
  <si>
    <t xml:space="preserve">   Land-, Tier- und Forstwirtschaftsberufe</t>
  </si>
  <si>
    <t xml:space="preserve">   Gartenbauberufe und Floristik</t>
  </si>
  <si>
    <t xml:space="preserve">   Papier- und Druckberufe, technische Mediengestaltung</t>
  </si>
  <si>
    <t xml:space="preserve">   Metallerzeugung und -bearbeitung, Metallbauberufe</t>
  </si>
  <si>
    <t xml:space="preserve">   Maschinen- und Fahrzeugtechnikberufe</t>
  </si>
  <si>
    <t xml:space="preserve">   Mechatronik-, Energie- und Elektroberufe</t>
  </si>
  <si>
    <t xml:space="preserve">   technische Forschungs-, Entwicklungs-, Konstruktions- und Produk-
      tionssteuerungsberufe</t>
  </si>
  <si>
    <t xml:space="preserve">   Textil- und Lederberufe</t>
  </si>
  <si>
    <t xml:space="preserve">   Lebensmittelherstellung und -verarbeitung</t>
  </si>
  <si>
    <t xml:space="preserve">   Bauplanungs-, Architektur- und Vermessungsberufe</t>
  </si>
  <si>
    <t xml:space="preserve">   Hoch- und Tiefbauberufe</t>
  </si>
  <si>
    <t xml:space="preserve">   (Innen-) Ausbauberufe</t>
  </si>
  <si>
    <t xml:space="preserve">   Gebäude- und versorgungstechnische Berufe</t>
  </si>
  <si>
    <t xml:space="preserve">   Mathematik-, Biologie-, Chemie- und Physikberufe</t>
  </si>
  <si>
    <t xml:space="preserve">   Geologie-, Geografie- und Umweltschutzberufe</t>
  </si>
  <si>
    <t xml:space="preserve">   Informatik-, Informations- und Kommunikationstechnologieberufe</t>
  </si>
  <si>
    <t xml:space="preserve">   Verkehrs- und Logistikberufe (außer Fahrzeugführung)</t>
  </si>
  <si>
    <t xml:space="preserve">   Führer von Fahrzeug- und Transportgeräten</t>
  </si>
  <si>
    <t xml:space="preserve">   Schutz-, Sicherheits- und Überwachungsberufe</t>
  </si>
  <si>
    <t xml:space="preserve">   Reinigungsberufe</t>
  </si>
  <si>
    <t xml:space="preserve">   Einkaufs-, Vertriebs- und Handelsberufe</t>
  </si>
  <si>
    <t xml:space="preserve">   Verkaufsberufe</t>
  </si>
  <si>
    <t xml:space="preserve">   Tourismus-, Hotel- und Gaststättenberufe</t>
  </si>
  <si>
    <t xml:space="preserve">   Berufe in Unternehmensführung und -organisation</t>
  </si>
  <si>
    <t xml:space="preserve">   Berufe in Finanzdienstleistungen, Rechnungswesen und Steuer-
      beratung</t>
  </si>
  <si>
    <t xml:space="preserve">   Berufe in Recht und Verwaltung</t>
  </si>
  <si>
    <t xml:space="preserve">   medizinische Gesundheitsberufe</t>
  </si>
  <si>
    <t xml:space="preserve">   Erziehung, soziale und hauswirtschaftliche Berufe, Theologie</t>
  </si>
  <si>
    <t xml:space="preserve">   lehrende und ausbildende Berufe</t>
  </si>
  <si>
    <t xml:space="preserve">   sprach-, literatur-, geistes-, gesellschafts- und wirtschaftswissen-
      schaftliche Berufe</t>
  </si>
  <si>
    <t xml:space="preserve">   Produktdesign und kunsthandwerkliche Berufe, bildende Kunst,
      Musikinstrumentenbau</t>
  </si>
  <si>
    <t xml:space="preserve">   darstellende und unterhaltende Berufe</t>
  </si>
  <si>
    <t xml:space="preserve">   Rohstoffgewinnung und -aufbereitung, Glas- und Keramikher-
      stellung und -verarbeitung</t>
  </si>
  <si>
    <t xml:space="preserve">   Kunststoffherstellung und -verarbeitung, Holzbe- und -verar-
      beitung</t>
  </si>
  <si>
    <t xml:space="preserve">   nichtmedizinische Gesundheits-, Körperpflege- und Wellness-
      berufe, Medizintechnik</t>
  </si>
  <si>
    <t xml:space="preserve">   Werbung, Marketing, kaufmännische und redaktionelle Medien-
      berufe</t>
  </si>
  <si>
    <t xml:space="preserve">Vorbemerkungen  </t>
  </si>
  <si>
    <t xml:space="preserve">Von der Meldung des Arbeitgebers zur Statistik  </t>
  </si>
  <si>
    <t xml:space="preserve">Sozialversicherungspflichtig Beschäftigte mit Arbeitsort in Mecklenburg-Vorpommern im Zeitvergleich  
   nach Geschlecht, Teilzeitbeschäftigten sowie Ausländern, Auszubildenden und Wirtschaftsbereichen  </t>
  </si>
  <si>
    <t xml:space="preserve">Fußnotenerläuterungen  </t>
  </si>
  <si>
    <t xml:space="preserve">Einschließlich Fälle ohne Angabe zur Arbeitszeit.  </t>
  </si>
  <si>
    <t xml:space="preserve">Einschließlich Fälle mit fehlender Information zur Staatsangehörigkeit.  </t>
  </si>
  <si>
    <t xml:space="preserve">Einschließlich Fälle ohne Angabe zur Wirtschaftsgliederung.  </t>
  </si>
  <si>
    <t xml:space="preserve">Umfasst Personen mit anerkannter Berufsausbildung sowie Meister-/Techniker- oder gleichwertigem  
Fachschulabschluss.  </t>
  </si>
  <si>
    <t xml:space="preserve">Bachelor, Diplom, Magister, Master, Staatsexamen oder Promotion.  </t>
  </si>
  <si>
    <t xml:space="preserve">Einschließlich Fälle ohne Angabe zur beruflichen Gliederung bzw. sonstige Fälle.  </t>
  </si>
  <si>
    <t xml:space="preserve">Inhaltsverzeichnis  </t>
  </si>
  <si>
    <t xml:space="preserve">Vorbemerkungen   </t>
  </si>
  <si>
    <t>Deutsche Rentenversicherung
- Regionalträger -</t>
  </si>
  <si>
    <t>Deutsche Rentenversicherung
 - Bund -</t>
  </si>
  <si>
    <t>Deutsche Rentenversicherung
- Knappschaft-Bahn-See -</t>
  </si>
  <si>
    <t>Auswertung/Veröffentlichung
der Bundesagentur für Arbeit für</t>
  </si>
  <si>
    <t>Statistische Ämter des Bundes und der Länder</t>
  </si>
  <si>
    <r>
      <t>- Durchführung</t>
    </r>
    <r>
      <rPr>
        <b/>
        <sz val="8"/>
        <rFont val="Calibri"/>
        <family val="2"/>
        <scheme val="minor"/>
      </rPr>
      <t xml:space="preserve"> vergleichender 
   Untersuchungen</t>
    </r>
  </si>
  <si>
    <t>Zuständige Fachbereichsleitung: Martin Axnick, Telefon: 0385 588-56420</t>
  </si>
  <si>
    <t>30.09.2024</t>
  </si>
  <si>
    <t>A653 2024 43</t>
  </si>
  <si>
    <t>©  Statistisches Amt Mecklenburg-Vorpommern, Schwerin, 2025</t>
  </si>
  <si>
    <t xml:space="preserve">Sozialversicherungspflichtig Beschäftigte mit Arbeitsort in Mecklenburg-Vorpommern am  
   30. September 2024  </t>
  </si>
  <si>
    <t xml:space="preserve">Sozialversicherungspflichtig Beschäftigte mit Arbeitsort in den kreisfreien Städten und Landkreisen  
   Mecklenburg-Vorpommerns am 30. September 2024 nach Voll- und Teilzeitbeschäftigten  </t>
  </si>
  <si>
    <t xml:space="preserve">Sozialversicherungspflichtig Beschäftigte mit Arbeitsort in Mecklenburg-Vorpommern am  
   30. September 2024 nach Wirtschaftsabschnitten, Geschlecht, deutschen Beschäftigten und Altersgruppen  </t>
  </si>
  <si>
    <t xml:space="preserve">Sozialversicherungspflichtig Beschäftigte mit Arbeitsort in Mecklenburg-Vorpommern am  
   30. September 2024 nach Wirtschaftsabschnitten, Altersgruppen, Geschlecht und beruflicher Ausbildung  </t>
  </si>
  <si>
    <t xml:space="preserve">Sozialversicherungspflichtig Beschäftigte mit Arbeitsort in Mecklenburg-Vorpommern am  
   30. September 2024 nach beruflicher Gliederung, Geschlecht, Teilzeitbeschäftigten sowie Ausländern und  
   Auszubildenden  </t>
  </si>
  <si>
    <t xml:space="preserve">Sozialversicherungspflichtig Beschäftigte mit Arbeitsort in Mecklenburg-Vorpommern am 
   30. September 2024 nach Wirtschaftsabschnitten, Altersgruppen, Geschlecht sowie kreisfreien Städten  
   und Landkreisen  </t>
  </si>
  <si>
    <t xml:space="preserve">Sozialversicherungspflichtig Beschäftigte mit Wohnort in Mecklenburg-Vorpommern am  
   30. September 2024 nach Wirtschaftsabschnitten, Geschlecht, deutschen Beschäftigten und Altersgruppen  </t>
  </si>
  <si>
    <t xml:space="preserve">Sozialversicherungspflichtig Beschäftigte mit Wohnort in Mecklenburg-Vorpommern am  
   30. September 2024 nach Wirtschaftsabschnitten, Altersgruppen, Geschlecht und beruflicher Ausbildung  </t>
  </si>
  <si>
    <t xml:space="preserve">Sozialversicherungspflichtig Beschäftigte mit Wohnort in Mecklenburg-Vorpommern am 
   30. September 2024 nach beruflicher Gliederung, Geschlecht, Teilzeitbeschäftigten sowie Ausländern und  
   Auszubildenden   </t>
  </si>
  <si>
    <t xml:space="preserve">Sozialversicherungspflichtig Beschäftigte mit Wohnort in Mecklenburg-Vorpommern am  
   30. September 2024 nach Wirtschaftsabschnitten, Altersgruppen, Geschlecht sowie kreisfreien Städten  
   und Landkreisen  </t>
  </si>
  <si>
    <t xml:space="preserve">Sozialversicherungspflichtig Beschäftigte mit Arbeitsort in Mecklenburg-Vorpommern am  
   30. September 2024 nach Wirtschaftsabschnitten und -unterabschnitten, Geschlecht, Teilzeitbeschäf-  
   tigten, Ausländern und Auszubildenden  </t>
  </si>
  <si>
    <t xml:space="preserve">Sozialversicherungspflichtig Beschäftigte mit Arbeitsort in Mecklenburg-Vorpommern am 
   30. September 2024 nach kreisfreien Städten und Landkreisen, Geschlecht, Vollzeit- und Teilzeitbeschäf-  
   tigten sowie deutschen Beschäftigten, Ausländern und Auszubildenden  </t>
  </si>
  <si>
    <t xml:space="preserve">Sozialversicherungspflichtig Beschäftigte mit Wohnort in Mecklenburg-Vorpommern am  
   30. September 2024 nach Wirtschaftsabschnitten und -unterabschnitten, Geschlecht, Teilzeitbeschäf-  
   tigten, Ausländern und Auszubildenden  </t>
  </si>
  <si>
    <t xml:space="preserve">Sozialversicherungspflichtig Beschäftigte mit Wohnort in Mecklenburg-Vorpommern am  
   30. September 2024 nach kreisfreien Städten und Landkreisen, Geschlecht, Vollzeit- und Teilzeitbeschäf-  
   tigten sowie deutschen Beschäftigten, Ausländern und Auszubildenden  </t>
  </si>
  <si>
    <t>Sozialversicherungspflichtig Beschäftigte mit Arbeitsort
in Mecklenburg-Vorpommern am 30. September 2024 nach
Wirtschaftsabschnitten und -unterabschnitten, Geschlecht,
Teilzeitbeschäftigten, Ausländern und Auszubildenden</t>
  </si>
  <si>
    <t>Sozialversicherungspflichtig Beschäftigte mit Arbeitsort
in Mecklenburg-Vorpommern am 30. September 2024
nach Wirtschaftsabschnitten, Geschlecht, deutschen
Beschäftigten und Altersgruppen</t>
  </si>
  <si>
    <t>Sozialversicherungspflichtig Beschäftigte mit Arbeitsort
in Mecklenburg-Vorpommern am 30. September 2024
nach Wirtschaftsabschnitten, Altersgruppen, Geschlecht
und beruflicher Ausbildung</t>
  </si>
  <si>
    <t xml:space="preserve">Sozialversicherungspflichtig Beschäftigte mit Arbeitsort
in Mecklenburg-Vorpommern am 30. September 2024 nach
beruflicher Gliederung, Geschlecht, Teilzeitbeschäftigten
sowie Ausländern und Auszubildenden </t>
  </si>
  <si>
    <t>Sozialversicherungspflichtig Beschäftigte mit Arbeitsort in Mecklenburg-Vorpommern
am 30. September 2024 nach kreisfreien Städten und Landkreisen, Geschlecht, 
Vollzeit- und Teilzeitbeschäftigten sowie deutschen Beschäftigten,
Ausländern und Auszubildenden</t>
  </si>
  <si>
    <t xml:space="preserve">Sozialversicherungspflichtig Beschäftigte mit Arbeitsort
in Mecklenburg-Vorpommern am 30. September 2024
nach Wirtschaftsabschnitten, Altersgruppen, Geschlecht 
sowie kreisfreien Städten und Landkreisen </t>
  </si>
  <si>
    <t>Sozialversicherungspflichtig Beschäftigte mit Wohnort
in Mecklenburg-Vorpommern am 30. September 2024 nach
Wirtschaftsabschnitten und -unterabschnitten, Geschlecht,
Teilzeitbeschäftigten, Ausländern und Auszubildenden</t>
  </si>
  <si>
    <t>Sozialversicherungspflichtig Beschäftigte mit Wohnort
in Mecklenburg-Vorpommern am 30. September 2024
nach Wirtschaftsabschnitten, Geschlecht, deutschen
Beschäftigten und Altersgruppen</t>
  </si>
  <si>
    <t>Sozialversicherungspflichtig Beschäftigte mit Wohnort
in Mecklenburg-Vorpommern am 30. September 2024
nach Wirtschaftsabschnitten, Altersgruppen, Geschlecht
und beruflicher Ausbildung</t>
  </si>
  <si>
    <t xml:space="preserve">Sozialversicherungspflichtig Beschäftigte mit Wohnort
in Mecklenburg-Vorpommern am 30. September 2024 nach
beruflicher Gliederung, Geschlecht, Teilzeitbeschäftigten
sowie Ausländern und Auszubildenden  </t>
  </si>
  <si>
    <t>Sozialversicherungspflichtig Beschäftigte mit Wohnort in Mecklenburg-Vorpommern
am 30. September 2024 nach kreisfreien Städten und Landkreisen, Geschlecht, 
Vollzeit- und Teilzeitbeschäftigten sowie deutschen Beschäftigten,
Ausländern und Auszubildenden</t>
  </si>
  <si>
    <t xml:space="preserve">Sozialversicherungspflichtig Beschäftigte mit Wohnort
in Mecklenburg-Vorpommern am 30. September 2024
nach Wirtschaftsabschnitten, Altersgruppen, Geschlecht 
sowie kreisfreien Städten und Landkreisen </t>
  </si>
  <si>
    <r>
      <t xml:space="preserve">- </t>
    </r>
    <r>
      <rPr>
        <b/>
        <sz val="8"/>
        <rFont val="Calibri"/>
        <family val="2"/>
        <scheme val="minor"/>
      </rPr>
      <t>Veröffentlichung</t>
    </r>
    <r>
      <rPr>
        <sz val="8"/>
        <rFont val="Calibri"/>
        <family val="2"/>
        <scheme val="minor"/>
      </rPr>
      <t xml:space="preserve"> der Beschäftigungsstatistik
   für allgemeine Zwecke der Länder, 
   insbesondere in tiefer </t>
    </r>
    <r>
      <rPr>
        <b/>
        <sz val="8"/>
        <rFont val="Calibri"/>
        <family val="2"/>
        <scheme val="minor"/>
      </rPr>
      <t>regionaler</t>
    </r>
    <r>
      <rPr>
        <sz val="8"/>
        <rFont val="Calibri"/>
        <family val="2"/>
        <scheme val="minor"/>
      </rPr>
      <t xml:space="preserve"> Gliederung</t>
    </r>
  </si>
  <si>
    <r>
      <t xml:space="preserve">- Einbindung der Beschäftigungsstatistik in das
  </t>
    </r>
    <r>
      <rPr>
        <b/>
        <sz val="8"/>
        <rFont val="Calibri"/>
        <family val="2"/>
        <scheme val="minor"/>
      </rPr>
      <t xml:space="preserve"> regionale erwerbstatistische Gesamtbild/
   weiterführende Rechensysteme</t>
    </r>
  </si>
  <si>
    <t>2.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</si>
</sst>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0"/>
    <numFmt numFmtId="165" formatCode="###\ ###\ ##0"/>
    <numFmt numFmtId="166" formatCode="#,##0&quot;  &quot;"/>
    <numFmt numFmtId="167" formatCode="#,##0&quot;&quot;;\-\ #,##0&quot;&quot;;0&quot;&quot;;@&quot;&quot;"/>
    <numFmt numFmtId="168" formatCode="#,##0&quot; &quot;;\-\ #,##0&quot; &quot;;0&quot; &quot;;@&quot; &quot;"/>
    <numFmt numFmtId="169" formatCode="#,##0&quot;    &quot;;\-\ #,##0&quot;    &quot;;0&quot;    &quot;;@&quot;    &quot;"/>
    <numFmt numFmtId="170" formatCode="d\.m\.yyyy;@"/>
    <numFmt numFmtId="171" formatCode="#,##0.0&quot;&quot;;\-\ #,##0.0&quot;&quot;;0.0&quot;&quot;;@&quot;&quot;"/>
    <numFmt numFmtId="172" formatCode="0.0"/>
    <numFmt numFmtId="173" formatCode="#,##0&quot;&quot;;\-#,##0&quot;&quot;;0&quot;&quot;;@&quot;&quot;"/>
    <numFmt numFmtId="174" formatCode="#,##0&quot; &quot;;\-#,##0&quot; &quot;;0&quot; &quot;;@&quot; &quot;"/>
    <numFmt numFmtId="175" formatCode="#,##0&quot;    &quot;;\-#,##0&quot;    &quot;;0&quot;    &quot;;@&quot;    &quot;"/>
    <numFmt numFmtId="176" formatCode="#,##0&quot;  &quot;;\-#,##0&quot;  &quot;;0&quot;  &quot;;@&quot;  &quot;"/>
    <numFmt numFmtId="177" formatCode="#,##0.0&quot; &quot;;\-#,##0.0&quot; &quot;;0.0&quot; &quot;;@&quot; &quot;"/>
  </numFmts>
  <fonts count="58">
    <font>
      <sz val="10"/>
      <color theme="1"/>
      <name val="Arial"/>
      <family val="2"/>
    </font>
    <font>
      <sz val="10"/>
      <name val="Arial"/>
      <family val="2"/>
    </font>
    <font>
      <sz val="10"/>
      <name val="MetaNormalLF-Roman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7.5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b/>
      <sz val="7.5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i/>
      <sz val="7.5"/>
      <color indexed="8"/>
      <name val="Calibri"/>
      <family val="2"/>
      <scheme val="minor"/>
    </font>
    <font>
      <sz val="7.5"/>
      <color indexed="8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</cellStyleXfs>
  <cellXfs count="334">
    <xf numFmtId="0" fontId="0" fillId="0" borderId="0" xfId="0"/>
    <xf numFmtId="0" fontId="7" fillId="0" borderId="0" xfId="4" applyFont="1"/>
    <xf numFmtId="49" fontId="7" fillId="0" borderId="0" xfId="4" applyNumberFormat="1" applyFont="1" applyAlignment="1">
      <alignment horizontal="right"/>
    </xf>
    <xf numFmtId="0" fontId="7" fillId="0" borderId="0" xfId="4" applyFont="1" applyAlignment="1"/>
    <xf numFmtId="0" fontId="7" fillId="0" borderId="0" xfId="5" applyFont="1"/>
    <xf numFmtId="0" fontId="14" fillId="0" borderId="0" xfId="4" applyFont="1"/>
    <xf numFmtId="0" fontId="7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0" applyFont="1" applyAlignment="1">
      <alignment vertical="top"/>
    </xf>
    <xf numFmtId="49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Fill="1" applyAlignment="1"/>
    <xf numFmtId="0" fontId="11" fillId="0" borderId="0" xfId="0" applyFont="1" applyFill="1" applyAlignment="1">
      <alignment vertical="top"/>
    </xf>
    <xf numFmtId="49" fontId="7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1" fillId="0" borderId="0" xfId="4" applyFont="1"/>
    <xf numFmtId="0" fontId="11" fillId="0" borderId="0" xfId="4" applyFont="1" applyAlignment="1">
      <alignment wrapText="1"/>
    </xf>
    <xf numFmtId="0" fontId="11" fillId="0" borderId="0" xfId="4" applyFont="1" applyAlignment="1">
      <alignment horizontal="justify" vertical="center" wrapText="1"/>
    </xf>
    <xf numFmtId="0" fontId="11" fillId="0" borderId="0" xfId="4" applyFont="1" applyAlignment="1">
      <alignment vertical="top"/>
    </xf>
    <xf numFmtId="0" fontId="19" fillId="0" borderId="0" xfId="4" applyFont="1" applyAlignment="1">
      <alignment horizontal="justify" vertical="center" wrapText="1"/>
    </xf>
    <xf numFmtId="0" fontId="20" fillId="0" borderId="0" xfId="4" applyFont="1" applyAlignment="1">
      <alignment horizontal="justify" vertical="center" wrapText="1"/>
    </xf>
    <xf numFmtId="0" fontId="21" fillId="0" borderId="0" xfId="4" applyFont="1" applyAlignment="1">
      <alignment horizontal="justify" vertical="center" wrapText="1"/>
    </xf>
    <xf numFmtId="0" fontId="19" fillId="0" borderId="0" xfId="4" applyFont="1" applyFill="1" applyAlignment="1">
      <alignment horizontal="justify" vertical="center" wrapText="1"/>
    </xf>
    <xf numFmtId="0" fontId="21" fillId="0" borderId="0" xfId="4" applyFont="1" applyAlignment="1">
      <alignment horizontal="justify" wrapText="1"/>
    </xf>
    <xf numFmtId="0" fontId="22" fillId="0" borderId="0" xfId="4" applyFont="1" applyAlignment="1">
      <alignment horizontal="justify" vertical="center" wrapText="1"/>
    </xf>
    <xf numFmtId="0" fontId="21" fillId="0" borderId="0" xfId="4" applyFont="1" applyAlignment="1">
      <alignment horizontal="justify" vertical="justify" wrapText="1"/>
    </xf>
    <xf numFmtId="0" fontId="11" fillId="0" borderId="0" xfId="4" applyFont="1" applyAlignment="1">
      <alignment horizontal="justify" vertical="justify" wrapText="1"/>
    </xf>
    <xf numFmtId="0" fontId="23" fillId="0" borderId="0" xfId="10" applyFont="1"/>
    <xf numFmtId="0" fontId="23" fillId="0" borderId="0" xfId="10" applyFont="1" applyAlignment="1">
      <alignment wrapText="1"/>
    </xf>
    <xf numFmtId="0" fontId="25" fillId="0" borderId="0" xfId="4" applyFont="1" applyAlignment="1">
      <alignment horizontal="left" vertical="center" wrapText="1"/>
    </xf>
    <xf numFmtId="0" fontId="26" fillId="0" borderId="0" xfId="9" applyFont="1" applyFill="1" applyAlignment="1" applyProtection="1">
      <alignment horizontal="center" vertical="center" wrapText="1"/>
    </xf>
    <xf numFmtId="0" fontId="27" fillId="0" borderId="0" xfId="9" applyFont="1" applyAlignment="1">
      <alignment horizontal="centerContinuous" vertical="center" wrapText="1"/>
    </xf>
    <xf numFmtId="0" fontId="26" fillId="0" borderId="0" xfId="9" applyFont="1" applyAlignment="1">
      <alignment horizontal="centerContinuous" vertical="center" wrapText="1"/>
    </xf>
    <xf numFmtId="0" fontId="26" fillId="0" borderId="0" xfId="9" applyFont="1" applyAlignment="1">
      <alignment horizontal="center" vertical="center" wrapText="1"/>
    </xf>
    <xf numFmtId="0" fontId="28" fillId="0" borderId="0" xfId="9" applyFont="1" applyAlignment="1">
      <alignment horizontal="center" wrapText="1"/>
    </xf>
    <xf numFmtId="0" fontId="28" fillId="0" borderId="0" xfId="9" applyFont="1" applyBorder="1" applyAlignment="1">
      <alignment horizontal="center" wrapText="1"/>
    </xf>
    <xf numFmtId="0" fontId="29" fillId="0" borderId="0" xfId="9" applyFont="1" applyAlignment="1">
      <alignment horizontal="centerContinuous" wrapText="1"/>
    </xf>
    <xf numFmtId="0" fontId="28" fillId="0" borderId="0" xfId="9" applyFont="1" applyAlignment="1">
      <alignment horizontal="centerContinuous" wrapText="1"/>
    </xf>
    <xf numFmtId="0" fontId="28" fillId="0" borderId="7" xfId="9" applyFont="1" applyBorder="1" applyAlignment="1">
      <alignment horizontal="center" vertical="center" wrapText="1"/>
    </xf>
    <xf numFmtId="0" fontId="28" fillId="0" borderId="8" xfId="9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8" fillId="0" borderId="9" xfId="9" applyFont="1" applyBorder="1" applyAlignment="1">
      <alignment horizontal="center" vertical="center" wrapText="1"/>
    </xf>
    <xf numFmtId="0" fontId="29" fillId="0" borderId="10" xfId="9" applyFont="1" applyBorder="1" applyAlignment="1">
      <alignment horizontal="center" vertical="center" wrapText="1"/>
    </xf>
    <xf numFmtId="0" fontId="29" fillId="0" borderId="0" xfId="9" applyFont="1" applyAlignment="1">
      <alignment horizontal="center" vertical="center" wrapText="1"/>
    </xf>
    <xf numFmtId="0" fontId="29" fillId="0" borderId="11" xfId="9" applyFont="1" applyBorder="1" applyAlignment="1">
      <alignment horizontal="centerContinuous" vertical="center" wrapText="1"/>
    </xf>
    <xf numFmtId="0" fontId="29" fillId="0" borderId="12" xfId="9" applyFont="1" applyBorder="1" applyAlignment="1">
      <alignment horizontal="centerContinuous" vertical="center" wrapText="1"/>
    </xf>
    <xf numFmtId="0" fontId="29" fillId="0" borderId="13" xfId="9" applyFont="1" applyBorder="1" applyAlignment="1">
      <alignment horizontal="centerContinuous" vertical="center" wrapText="1"/>
    </xf>
    <xf numFmtId="0" fontId="29" fillId="0" borderId="14" xfId="9" applyFont="1" applyBorder="1" applyAlignment="1">
      <alignment horizontal="center" vertical="center" wrapText="1"/>
    </xf>
    <xf numFmtId="0" fontId="28" fillId="0" borderId="10" xfId="9" applyFont="1" applyBorder="1" applyAlignment="1">
      <alignment horizontal="center" vertical="center" wrapText="1"/>
    </xf>
    <xf numFmtId="0" fontId="28" fillId="0" borderId="14" xfId="9" applyFont="1" applyBorder="1" applyAlignment="1">
      <alignment horizontal="center" vertical="center" wrapText="1"/>
    </xf>
    <xf numFmtId="0" fontId="28" fillId="0" borderId="11" xfId="9" applyFont="1" applyBorder="1" applyAlignment="1">
      <alignment horizontal="centerContinuous" vertical="center" wrapText="1"/>
    </xf>
    <xf numFmtId="0" fontId="28" fillId="0" borderId="12" xfId="9" applyFont="1" applyBorder="1" applyAlignment="1">
      <alignment horizontal="centerContinuous" vertical="center" wrapText="1"/>
    </xf>
    <xf numFmtId="0" fontId="28" fillId="0" borderId="13" xfId="9" applyFont="1" applyBorder="1" applyAlignment="1">
      <alignment horizontal="centerContinuous" vertical="center" wrapText="1"/>
    </xf>
    <xf numFmtId="0" fontId="28" fillId="0" borderId="15" xfId="9" applyFont="1" applyBorder="1" applyAlignment="1">
      <alignment horizontal="centerContinuous" vertical="center" wrapText="1"/>
    </xf>
    <xf numFmtId="0" fontId="28" fillId="0" borderId="16" xfId="9" applyFont="1" applyBorder="1" applyAlignment="1">
      <alignment horizontal="center" vertical="center" wrapText="1"/>
    </xf>
    <xf numFmtId="0" fontId="28" fillId="0" borderId="17" xfId="9" applyFont="1" applyBorder="1" applyAlignment="1">
      <alignment horizontal="center" vertical="center" wrapText="1"/>
    </xf>
    <xf numFmtId="0" fontId="28" fillId="0" borderId="18" xfId="9" applyFont="1" applyBorder="1" applyAlignment="1">
      <alignment horizontal="center" vertical="center" wrapText="1"/>
    </xf>
    <xf numFmtId="0" fontId="28" fillId="0" borderId="0" xfId="9" applyFont="1" applyBorder="1" applyAlignment="1">
      <alignment horizontal="center" vertical="center" wrapText="1"/>
    </xf>
    <xf numFmtId="0" fontId="28" fillId="0" borderId="0" xfId="9" applyFont="1" applyBorder="1" applyAlignment="1">
      <alignment horizontal="center" vertical="top" wrapText="1"/>
    </xf>
    <xf numFmtId="0" fontId="28" fillId="0" borderId="0" xfId="9" applyFont="1" applyAlignment="1">
      <alignment horizontal="center" vertical="top" wrapText="1"/>
    </xf>
    <xf numFmtId="0" fontId="28" fillId="0" borderId="10" xfId="9" applyFont="1" applyBorder="1" applyAlignment="1">
      <alignment vertical="center" wrapText="1"/>
    </xf>
    <xf numFmtId="0" fontId="29" fillId="0" borderId="19" xfId="9" applyFont="1" applyBorder="1" applyAlignment="1">
      <alignment horizontal="centerContinuous" vertical="center" wrapText="1"/>
    </xf>
    <xf numFmtId="0" fontId="28" fillId="0" borderId="20" xfId="9" applyFont="1" applyBorder="1" applyAlignment="1">
      <alignment horizontal="centerContinuous" vertical="center" wrapText="1"/>
    </xf>
    <xf numFmtId="0" fontId="28" fillId="0" borderId="21" xfId="9" applyFont="1" applyBorder="1" applyAlignment="1">
      <alignment horizontal="centerContinuous" vertical="center" wrapText="1"/>
    </xf>
    <xf numFmtId="0" fontId="28" fillId="0" borderId="0" xfId="9" applyFont="1" applyAlignment="1">
      <alignment vertical="center" wrapText="1"/>
    </xf>
    <xf numFmtId="0" fontId="28" fillId="0" borderId="19" xfId="9" applyFont="1" applyBorder="1" applyAlignment="1">
      <alignment horizontal="centerContinuous" vertical="center" wrapText="1"/>
    </xf>
    <xf numFmtId="0" fontId="28" fillId="0" borderId="14" xfId="9" applyFont="1" applyBorder="1" applyAlignment="1">
      <alignment vertical="center" wrapText="1"/>
    </xf>
    <xf numFmtId="0" fontId="28" fillId="0" borderId="10" xfId="9" applyFont="1" applyBorder="1" applyAlignment="1">
      <alignment wrapText="1"/>
    </xf>
    <xf numFmtId="0" fontId="28" fillId="0" borderId="0" xfId="9" applyFont="1" applyAlignment="1">
      <alignment wrapText="1"/>
    </xf>
    <xf numFmtId="0" fontId="28" fillId="0" borderId="14" xfId="9" applyFont="1" applyBorder="1" applyAlignment="1">
      <alignment wrapText="1"/>
    </xf>
    <xf numFmtId="0" fontId="29" fillId="0" borderId="0" xfId="9" applyFont="1" applyAlignment="1">
      <alignment horizontal="centerContinuous" vertical="center" wrapText="1"/>
    </xf>
    <xf numFmtId="49" fontId="28" fillId="0" borderId="10" xfId="9" applyNumberFormat="1" applyFont="1" applyBorder="1" applyAlignment="1">
      <alignment wrapText="1"/>
    </xf>
    <xf numFmtId="49" fontId="28" fillId="0" borderId="0" xfId="9" applyNumberFormat="1" applyFont="1" applyAlignment="1">
      <alignment wrapText="1"/>
    </xf>
    <xf numFmtId="49" fontId="28" fillId="0" borderId="14" xfId="9" applyNumberFormat="1" applyFont="1" applyBorder="1" applyAlignment="1">
      <alignment wrapText="1"/>
    </xf>
    <xf numFmtId="0" fontId="29" fillId="0" borderId="16" xfId="9" applyFont="1" applyBorder="1" applyAlignment="1">
      <alignment wrapText="1"/>
    </xf>
    <xf numFmtId="0" fontId="29" fillId="0" borderId="17" xfId="9" applyFont="1" applyBorder="1" applyAlignment="1">
      <alignment wrapText="1"/>
    </xf>
    <xf numFmtId="0" fontId="29" fillId="0" borderId="18" xfId="9" applyFont="1" applyBorder="1" applyAlignment="1">
      <alignment wrapText="1"/>
    </xf>
    <xf numFmtId="0" fontId="29" fillId="0" borderId="0" xfId="9" applyFont="1" applyAlignment="1">
      <alignment wrapText="1"/>
    </xf>
    <xf numFmtId="0" fontId="30" fillId="0" borderId="0" xfId="0" applyFont="1" applyAlignment="1">
      <alignment vertical="center" readingOrder="1"/>
    </xf>
    <xf numFmtId="0" fontId="28" fillId="0" borderId="0" xfId="9" applyFont="1" applyFill="1" applyAlignment="1">
      <alignment wrapText="1"/>
    </xf>
    <xf numFmtId="0" fontId="7" fillId="0" borderId="0" xfId="0" applyFont="1"/>
    <xf numFmtId="0" fontId="32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7" fillId="0" borderId="0" xfId="0" applyFont="1" applyAlignment="1">
      <alignment horizontal="justify" vertical="justify" wrapText="1"/>
    </xf>
    <xf numFmtId="0" fontId="18" fillId="0" borderId="0" xfId="0" applyFont="1" applyAlignment="1">
      <alignment horizontal="left" vertical="center" wrapText="1"/>
    </xf>
    <xf numFmtId="0" fontId="28" fillId="0" borderId="0" xfId="0" applyFont="1" applyFill="1"/>
    <xf numFmtId="166" fontId="35" fillId="0" borderId="3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166" fontId="35" fillId="0" borderId="2" xfId="0" applyNumberFormat="1" applyFont="1" applyFill="1" applyBorder="1" applyAlignment="1">
      <alignment horizontal="center" vertical="center"/>
    </xf>
    <xf numFmtId="166" fontId="35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/>
    <xf numFmtId="166" fontId="35" fillId="0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/>
    <xf numFmtId="0" fontId="28" fillId="0" borderId="0" xfId="0" applyFont="1" applyFill="1" applyAlignment="1">
      <alignment wrapText="1"/>
    </xf>
    <xf numFmtId="0" fontId="35" fillId="0" borderId="4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5" fillId="0" borderId="3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wrapText="1"/>
    </xf>
    <xf numFmtId="164" fontId="39" fillId="0" borderId="0" xfId="0" applyNumberFormat="1" applyFont="1" applyFill="1"/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justify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65" fontId="39" fillId="0" borderId="0" xfId="0" applyNumberFormat="1" applyFont="1" applyFill="1" applyAlignment="1"/>
    <xf numFmtId="165" fontId="39" fillId="0" borderId="0" xfId="0" applyNumberFormat="1" applyFont="1" applyFill="1"/>
    <xf numFmtId="0" fontId="12" fillId="0" borderId="0" xfId="0" applyFont="1" applyFill="1"/>
    <xf numFmtId="167" fontId="12" fillId="0" borderId="0" xfId="0" applyNumberFormat="1" applyFont="1" applyFill="1"/>
    <xf numFmtId="0" fontId="12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41" fillId="0" borderId="0" xfId="0" applyFont="1" applyFill="1"/>
    <xf numFmtId="0" fontId="28" fillId="0" borderId="22" xfId="0" applyFont="1" applyFill="1" applyBorder="1" applyAlignment="1">
      <alignment horizontal="center"/>
    </xf>
    <xf numFmtId="164" fontId="28" fillId="0" borderId="0" xfId="0" applyNumberFormat="1" applyFont="1" applyFill="1"/>
    <xf numFmtId="0" fontId="42" fillId="0" borderId="3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168" fontId="12" fillId="0" borderId="0" xfId="0" applyNumberFormat="1" applyFont="1" applyFill="1"/>
    <xf numFmtId="170" fontId="12" fillId="0" borderId="1" xfId="0" applyNumberFormat="1" applyFont="1" applyFill="1" applyBorder="1" applyAlignment="1">
      <alignment horizontal="left" vertical="center" wrapText="1"/>
    </xf>
    <xf numFmtId="171" fontId="12" fillId="0" borderId="0" xfId="0" applyNumberFormat="1" applyFont="1" applyFill="1"/>
    <xf numFmtId="0" fontId="12" fillId="0" borderId="0" xfId="0" applyFont="1" applyFill="1" applyAlignment="1">
      <alignment horizontal="left"/>
    </xf>
    <xf numFmtId="172" fontId="12" fillId="0" borderId="0" xfId="0" applyNumberFormat="1" applyFont="1" applyFill="1"/>
    <xf numFmtId="165" fontId="43" fillId="0" borderId="0" xfId="0" applyNumberFormat="1" applyFont="1" applyFill="1"/>
    <xf numFmtId="0" fontId="21" fillId="0" borderId="0" xfId="3" applyFont="1" applyAlignment="1">
      <alignment horizontal="right" vertical="top"/>
    </xf>
    <xf numFmtId="0" fontId="21" fillId="0" borderId="0" xfId="0" applyFont="1" applyAlignment="1">
      <alignment wrapText="1"/>
    </xf>
    <xf numFmtId="0" fontId="39" fillId="0" borderId="0" xfId="0" applyFont="1"/>
    <xf numFmtId="0" fontId="28" fillId="0" borderId="0" xfId="3" applyFont="1" applyAlignment="1">
      <alignment horizontal="right" vertical="top"/>
    </xf>
    <xf numFmtId="0" fontId="11" fillId="0" borderId="0" xfId="0" applyFont="1" applyAlignment="1">
      <alignment wrapText="1"/>
    </xf>
    <xf numFmtId="0" fontId="12" fillId="0" borderId="0" xfId="0" applyFont="1"/>
    <xf numFmtId="0" fontId="24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46" fillId="0" borderId="0" xfId="0" applyFont="1" applyFill="1"/>
    <xf numFmtId="0" fontId="46" fillId="0" borderId="0" xfId="0" applyFont="1" applyFill="1" applyBorder="1"/>
    <xf numFmtId="0" fontId="49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left" wrapText="1"/>
    </xf>
    <xf numFmtId="0" fontId="50" fillId="0" borderId="1" xfId="0" applyNumberFormat="1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wrapText="1"/>
    </xf>
    <xf numFmtId="0" fontId="47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top" wrapText="1"/>
    </xf>
    <xf numFmtId="0" fontId="53" fillId="0" borderId="0" xfId="0" applyFont="1" applyFill="1"/>
    <xf numFmtId="0" fontId="47" fillId="0" borderId="4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 wrapText="1"/>
    </xf>
    <xf numFmtId="167" fontId="48" fillId="0" borderId="0" xfId="0" applyNumberFormat="1" applyFont="1" applyFill="1" applyAlignment="1">
      <alignment horizontal="right"/>
    </xf>
    <xf numFmtId="0" fontId="47" fillId="0" borderId="1" xfId="0" applyNumberFormat="1" applyFont="1" applyFill="1" applyBorder="1" applyAlignment="1">
      <alignment horizontal="left" vertical="center" wrapText="1"/>
    </xf>
    <xf numFmtId="0" fontId="47" fillId="0" borderId="1" xfId="0" quotePrefix="1" applyFont="1" applyFill="1" applyBorder="1" applyAlignment="1">
      <alignment horizontal="left"/>
    </xf>
    <xf numFmtId="0" fontId="48" fillId="0" borderId="5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169" fontId="51" fillId="0" borderId="0" xfId="0" applyNumberFormat="1" applyFont="1" applyFill="1" applyAlignment="1">
      <alignment horizontal="right"/>
    </xf>
    <xf numFmtId="0" fontId="48" fillId="0" borderId="1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center" vertical="center"/>
    </xf>
    <xf numFmtId="169" fontId="48" fillId="0" borderId="0" xfId="0" applyNumberFormat="1" applyFont="1" applyFill="1" applyAlignment="1">
      <alignment horizontal="right"/>
    </xf>
    <xf numFmtId="0" fontId="49" fillId="0" borderId="1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left" wrapText="1"/>
    </xf>
    <xf numFmtId="166" fontId="47" fillId="0" borderId="1" xfId="0" applyNumberFormat="1" applyFont="1" applyFill="1" applyBorder="1" applyAlignment="1">
      <alignment horizontal="left" indent="1"/>
    </xf>
    <xf numFmtId="0" fontId="50" fillId="0" borderId="23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/>
    </xf>
    <xf numFmtId="166" fontId="47" fillId="0" borderId="1" xfId="0" quotePrefix="1" applyNumberFormat="1" applyFont="1" applyFill="1" applyBorder="1" applyAlignment="1">
      <alignment horizontal="left" indent="1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166" fontId="47" fillId="0" borderId="0" xfId="0" applyNumberFormat="1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left" wrapText="1"/>
    </xf>
    <xf numFmtId="14" fontId="48" fillId="0" borderId="1" xfId="0" applyNumberFormat="1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center"/>
    </xf>
    <xf numFmtId="0" fontId="32" fillId="0" borderId="0" xfId="0" applyFont="1"/>
    <xf numFmtId="3" fontId="12" fillId="0" borderId="0" xfId="0" applyNumberFormat="1" applyFont="1"/>
    <xf numFmtId="0" fontId="11" fillId="0" borderId="0" xfId="0" applyFont="1"/>
    <xf numFmtId="0" fontId="11" fillId="0" borderId="0" xfId="0" applyFont="1" applyFill="1"/>
    <xf numFmtId="0" fontId="21" fillId="0" borderId="0" xfId="0" applyFont="1" applyFill="1"/>
    <xf numFmtId="0" fontId="11" fillId="0" borderId="0" xfId="0" applyNumberFormat="1" applyFont="1" applyAlignment="1">
      <alignment horizontal="left" vertical="top"/>
    </xf>
    <xf numFmtId="0" fontId="11" fillId="0" borderId="0" xfId="0" applyNumberFormat="1" applyFont="1" applyAlignment="1">
      <alignment horizontal="left" vertical="center" wrapText="1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Alignment="1">
      <alignment horizontal="left" vertical="top" wrapText="1"/>
    </xf>
    <xf numFmtId="0" fontId="47" fillId="0" borderId="5" xfId="0" applyFont="1" applyFill="1" applyBorder="1" applyAlignment="1">
      <alignment horizontal="left" indent="1"/>
    </xf>
    <xf numFmtId="0" fontId="47" fillId="0" borderId="1" xfId="0" applyFont="1" applyFill="1" applyBorder="1" applyAlignment="1">
      <alignment horizontal="left" indent="1"/>
    </xf>
    <xf numFmtId="0" fontId="50" fillId="0" borderId="1" xfId="0" applyFont="1" applyFill="1" applyBorder="1" applyAlignment="1">
      <alignment horizontal="left" vertical="center"/>
    </xf>
    <xf numFmtId="3" fontId="12" fillId="0" borderId="0" xfId="0" applyNumberFormat="1" applyFont="1" applyFill="1"/>
    <xf numFmtId="49" fontId="28" fillId="0" borderId="0" xfId="9" applyNumberFormat="1" applyFont="1" applyBorder="1" applyAlignment="1">
      <alignment vertical="center" wrapText="1"/>
    </xf>
    <xf numFmtId="173" fontId="48" fillId="0" borderId="0" xfId="0" applyNumberFormat="1" applyFont="1" applyFill="1" applyAlignment="1">
      <alignment horizontal="right"/>
    </xf>
    <xf numFmtId="174" fontId="48" fillId="0" borderId="0" xfId="0" applyNumberFormat="1" applyFont="1" applyFill="1" applyAlignment="1">
      <alignment horizontal="right"/>
    </xf>
    <xf numFmtId="174" fontId="51" fillId="0" borderId="0" xfId="0" applyNumberFormat="1" applyFont="1" applyFill="1" applyAlignment="1">
      <alignment horizontal="right"/>
    </xf>
    <xf numFmtId="173" fontId="51" fillId="0" borderId="0" xfId="0" applyNumberFormat="1" applyFont="1" applyFill="1" applyAlignment="1">
      <alignment horizontal="right"/>
    </xf>
    <xf numFmtId="175" fontId="51" fillId="0" borderId="0" xfId="0" applyNumberFormat="1" applyFont="1" applyFill="1" applyAlignment="1">
      <alignment horizontal="right"/>
    </xf>
    <xf numFmtId="175" fontId="48" fillId="0" borderId="0" xfId="0" applyNumberFormat="1" applyFont="1" applyFill="1" applyAlignment="1">
      <alignment horizontal="right"/>
    </xf>
    <xf numFmtId="176" fontId="51" fillId="0" borderId="0" xfId="0" applyNumberFormat="1" applyFont="1" applyFill="1" applyAlignment="1">
      <alignment horizontal="right"/>
    </xf>
    <xf numFmtId="176" fontId="48" fillId="0" borderId="0" xfId="0" applyNumberFormat="1" applyFont="1" applyFill="1" applyAlignment="1">
      <alignment horizontal="right"/>
    </xf>
    <xf numFmtId="174" fontId="48" fillId="0" borderId="0" xfId="0" applyNumberFormat="1" applyFont="1" applyFill="1" applyAlignment="1">
      <alignment horizontal="right" vertical="center"/>
    </xf>
    <xf numFmtId="177" fontId="48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7" fillId="0" borderId="0" xfId="4" applyFont="1" applyAlignment="1">
      <alignment horizontal="left" wrapText="1"/>
    </xf>
    <xf numFmtId="0" fontId="17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49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horizontal="left" vertical="center"/>
    </xf>
    <xf numFmtId="0" fontId="7" fillId="0" borderId="25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17" fillId="0" borderId="25" xfId="4" applyFont="1" applyBorder="1" applyAlignment="1">
      <alignment horizontal="right"/>
    </xf>
    <xf numFmtId="0" fontId="7" fillId="0" borderId="0" xfId="4" applyFont="1" applyAlignment="1">
      <alignment horizontal="right"/>
    </xf>
    <xf numFmtId="0" fontId="57" fillId="0" borderId="26" xfId="4" applyFont="1" applyBorder="1" applyAlignment="1">
      <alignment horizontal="left" wrapText="1"/>
    </xf>
    <xf numFmtId="0" fontId="6" fillId="0" borderId="26" xfId="4" applyFont="1" applyBorder="1" applyAlignment="1">
      <alignment horizontal="center" vertical="center" wrapText="1"/>
    </xf>
    <xf numFmtId="0" fontId="13" fillId="0" borderId="27" xfId="8" applyFont="1" applyBorder="1" applyAlignment="1">
      <alignment horizontal="left" vertical="center" wrapText="1"/>
    </xf>
    <xf numFmtId="0" fontId="14" fillId="0" borderId="27" xfId="8" applyFont="1" applyBorder="1" applyAlignment="1">
      <alignment horizontal="right" vertical="center" wrapText="1"/>
    </xf>
    <xf numFmtId="0" fontId="8" fillId="0" borderId="0" xfId="8" applyFont="1" applyBorder="1" applyAlignment="1">
      <alignment horizontal="center" vertical="center" wrapText="1"/>
    </xf>
    <xf numFmtId="0" fontId="15" fillId="0" borderId="0" xfId="8" applyFont="1" applyAlignment="1">
      <alignment vertical="center" wrapText="1"/>
    </xf>
    <xf numFmtId="0" fontId="15" fillId="0" borderId="0" xfId="8" applyFont="1" applyAlignment="1">
      <alignment vertical="center"/>
    </xf>
    <xf numFmtId="49" fontId="16" fillId="0" borderId="0" xfId="4" quotePrefix="1" applyNumberFormat="1" applyFont="1" applyAlignment="1">
      <alignment horizontal="left"/>
    </xf>
    <xf numFmtId="49" fontId="16" fillId="0" borderId="0" xfId="4" applyNumberFormat="1" applyFont="1" applyAlignment="1">
      <alignment horizontal="left"/>
    </xf>
    <xf numFmtId="49" fontId="10" fillId="0" borderId="0" xfId="4" quotePrefix="1" applyNumberFormat="1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top"/>
    </xf>
    <xf numFmtId="0" fontId="11" fillId="0" borderId="0" xfId="0" applyNumberFormat="1" applyFont="1" applyAlignment="1">
      <alignment horizontal="left" vertical="center" wrapText="1"/>
    </xf>
    <xf numFmtId="49" fontId="28" fillId="0" borderId="19" xfId="9" quotePrefix="1" applyNumberFormat="1" applyFont="1" applyBorder="1" applyAlignment="1">
      <alignment horizontal="left" vertical="center" wrapText="1"/>
    </xf>
    <xf numFmtId="49" fontId="28" fillId="0" borderId="20" xfId="9" applyNumberFormat="1" applyFont="1" applyBorder="1" applyAlignment="1">
      <alignment horizontal="left" vertical="center" wrapText="1"/>
    </xf>
    <xf numFmtId="49" fontId="28" fillId="0" borderId="21" xfId="9" applyNumberFormat="1" applyFont="1" applyBorder="1" applyAlignment="1">
      <alignment horizontal="left" vertical="center" wrapText="1"/>
    </xf>
    <xf numFmtId="49" fontId="28" fillId="0" borderId="28" xfId="9" quotePrefix="1" applyNumberFormat="1" applyFont="1" applyBorder="1" applyAlignment="1">
      <alignment horizontal="left" vertical="center" wrapText="1"/>
    </xf>
    <xf numFmtId="49" fontId="28" fillId="0" borderId="0" xfId="9" applyNumberFormat="1" applyFont="1" applyBorder="1" applyAlignment="1">
      <alignment horizontal="left" vertical="center" wrapText="1"/>
    </xf>
    <xf numFmtId="49" fontId="28" fillId="0" borderId="29" xfId="9" applyNumberFormat="1" applyFont="1" applyBorder="1" applyAlignment="1">
      <alignment horizontal="left" vertical="center" wrapText="1"/>
    </xf>
    <xf numFmtId="49" fontId="28" fillId="0" borderId="30" xfId="9" quotePrefix="1" applyNumberFormat="1" applyFont="1" applyBorder="1" applyAlignment="1">
      <alignment horizontal="left" vertical="center" wrapText="1"/>
    </xf>
    <xf numFmtId="49" fontId="28" fillId="0" borderId="25" xfId="9" applyNumberFormat="1" applyFont="1" applyBorder="1" applyAlignment="1">
      <alignment horizontal="left" vertical="center" wrapText="1"/>
    </xf>
    <xf numFmtId="49" fontId="28" fillId="0" borderId="31" xfId="9" applyNumberFormat="1" applyFont="1" applyBorder="1" applyAlignment="1">
      <alignment horizontal="left" vertical="center" wrapText="1"/>
    </xf>
    <xf numFmtId="0" fontId="28" fillId="0" borderId="0" xfId="9" applyFont="1" applyAlignment="1">
      <alignment horizontal="left" wrapText="1"/>
    </xf>
    <xf numFmtId="0" fontId="29" fillId="0" borderId="11" xfId="9" applyFont="1" applyBorder="1" applyAlignment="1">
      <alignment horizontal="center" vertical="center" wrapText="1"/>
    </xf>
    <xf numFmtId="0" fontId="29" fillId="0" borderId="12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 wrapText="1"/>
    </xf>
    <xf numFmtId="49" fontId="28" fillId="0" borderId="28" xfId="9" applyNumberFormat="1" applyFont="1" applyBorder="1" applyAlignment="1">
      <alignment horizontal="left" wrapText="1" indent="1"/>
    </xf>
    <xf numFmtId="49" fontId="28" fillId="0" borderId="0" xfId="9" applyNumberFormat="1" applyFont="1" applyBorder="1" applyAlignment="1">
      <alignment horizontal="left" wrapText="1" indent="1"/>
    </xf>
    <xf numFmtId="49" fontId="28" fillId="0" borderId="29" xfId="9" applyNumberFormat="1" applyFont="1" applyBorder="1" applyAlignment="1">
      <alignment horizontal="left" wrapText="1" indent="1"/>
    </xf>
    <xf numFmtId="0" fontId="28" fillId="0" borderId="28" xfId="9" applyFont="1" applyBorder="1" applyAlignment="1">
      <alignment horizontal="center" vertical="top"/>
    </xf>
    <xf numFmtId="0" fontId="28" fillId="0" borderId="0" xfId="9" applyFont="1" applyBorder="1" applyAlignment="1">
      <alignment horizontal="center" vertical="top"/>
    </xf>
    <xf numFmtId="0" fontId="28" fillId="0" borderId="29" xfId="9" applyFont="1" applyBorder="1" applyAlignment="1">
      <alignment horizontal="center" vertical="top"/>
    </xf>
    <xf numFmtId="49" fontId="28" fillId="0" borderId="30" xfId="9" applyNumberFormat="1" applyFont="1" applyBorder="1" applyAlignment="1">
      <alignment horizontal="left" vertical="top" wrapText="1" indent="1"/>
    </xf>
    <xf numFmtId="49" fontId="28" fillId="0" borderId="25" xfId="9" applyNumberFormat="1" applyFont="1" applyBorder="1" applyAlignment="1">
      <alignment horizontal="left" vertical="top" wrapText="1" indent="1"/>
    </xf>
    <xf numFmtId="49" fontId="28" fillId="0" borderId="31" xfId="9" applyNumberFormat="1" applyFont="1" applyBorder="1" applyAlignment="1">
      <alignment horizontal="left" vertical="top" wrapText="1" indent="1"/>
    </xf>
    <xf numFmtId="49" fontId="28" fillId="0" borderId="30" xfId="9" applyNumberFormat="1" applyFont="1" applyBorder="1" applyAlignment="1">
      <alignment horizontal="left" vertical="top" wrapText="1" indent="2"/>
    </xf>
    <xf numFmtId="49" fontId="28" fillId="0" borderId="25" xfId="9" applyNumberFormat="1" applyFont="1" applyBorder="1" applyAlignment="1">
      <alignment horizontal="left" vertical="top" wrapText="1" indent="2"/>
    </xf>
    <xf numFmtId="49" fontId="28" fillId="0" borderId="31" xfId="9" applyNumberFormat="1" applyFont="1" applyBorder="1" applyAlignment="1">
      <alignment horizontal="left" vertical="top" wrapText="1" indent="2"/>
    </xf>
    <xf numFmtId="0" fontId="44" fillId="0" borderId="11" xfId="9" applyFont="1" applyBorder="1" applyAlignment="1">
      <alignment horizontal="center" vertical="center" wrapText="1"/>
    </xf>
    <xf numFmtId="0" fontId="44" fillId="0" borderId="12" xfId="9" applyFont="1" applyBorder="1" applyAlignment="1">
      <alignment horizontal="center" vertical="center" wrapText="1"/>
    </xf>
    <xf numFmtId="0" fontId="44" fillId="0" borderId="13" xfId="9" applyFont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50" fillId="0" borderId="24" xfId="0" applyNumberFormat="1" applyFont="1" applyFill="1" applyBorder="1" applyAlignment="1">
      <alignment horizontal="center" vertical="top"/>
    </xf>
    <xf numFmtId="0" fontId="36" fillId="0" borderId="0" xfId="0" applyNumberFormat="1" applyFont="1" applyFill="1" applyAlignment="1">
      <alignment horizontal="center" vertical="top"/>
    </xf>
    <xf numFmtId="0" fontId="50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51" fillId="0" borderId="24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50" fillId="0" borderId="0" xfId="0" applyNumberFormat="1" applyFont="1" applyFill="1" applyBorder="1" applyAlignment="1">
      <alignment horizontal="center" vertical="top"/>
    </xf>
    <xf numFmtId="0" fontId="51" fillId="0" borderId="0" xfId="0" applyNumberFormat="1" applyFont="1" applyFill="1" applyBorder="1" applyAlignment="1">
      <alignment horizontal="center" vertical="center"/>
    </xf>
    <xf numFmtId="0" fontId="50" fillId="0" borderId="24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top"/>
    </xf>
    <xf numFmtId="0" fontId="4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50" fillId="0" borderId="24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44" fillId="0" borderId="0" xfId="3" applyFont="1" applyAlignment="1">
      <alignment horizontal="left" vertical="center"/>
    </xf>
  </cellXfs>
  <cellStyles count="11">
    <cellStyle name="Link" xfId="10" builtinId="8" customBuiltin="1"/>
    <cellStyle name="Standard" xfId="0" builtinId="0"/>
    <cellStyle name="Standard 2" xfId="1"/>
    <cellStyle name="Standard 2 2" xfId="2"/>
    <cellStyle name="Standard 2 2 2" xfId="3"/>
    <cellStyle name="Standard 2 3" xfId="4"/>
    <cellStyle name="Standard 2 3 3" xfId="5"/>
    <cellStyle name="Standard 3" xfId="6"/>
    <cellStyle name="Standard 4" xfId="7"/>
    <cellStyle name="Standard 4 2" xfId="8"/>
    <cellStyle name="Standard_Mappe1" xfId="9"/>
  </cellStyles>
  <dxfs count="7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5D5E1"/>
      <color rgb="FFEEF0BC"/>
      <color rgb="FFF2B700"/>
      <color rgb="FFAA192B"/>
      <color rgb="FF005E90"/>
      <color rgb="FF0CA0D9"/>
      <color rgb="FF289B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Sozialversicherungspflichtig Beschäftigte mit</a:t>
            </a:r>
            <a:r>
              <a:rPr lang="de-DE" sz="850" b="1" baseline="0"/>
              <a:t> Arbeitsort in den kreisfreien Städten und Landkreisen Mecklenburg-Vorpommerns nach Voll- und Teilzeitbeschäftigten</a:t>
            </a:r>
            <a:endParaRPr lang="de-DE" sz="8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8974980499551062E-2"/>
          <c:y val="0.18214801141360154"/>
          <c:w val="0.88777096302421921"/>
          <c:h val="0.54164665388123656"/>
        </c:manualLayout>
      </c:layout>
      <c:barChart>
        <c:barDir val="col"/>
        <c:grouping val="clustered"/>
        <c:varyColors val="0"/>
        <c:ser>
          <c:idx val="0"/>
          <c:order val="0"/>
          <c:tx>
            <c:v>Vollzeitbeschäftigte</c:v>
          </c:tx>
          <c:spPr>
            <a:solidFill>
              <a:srgbClr val="0CA0D9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('5'!$B$10:$B$11,'5'!$B$13,'5'!$B$15:$B$16,'5'!$B$18,'5'!$B$20,'5'!$B$22)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('5'!$D$10:$D$11,'5'!$D$13,'5'!$D$15,'5'!$D$16,'5'!$D$18,'5'!$D$20,'5'!$D$22)</c:f>
              <c:numCache>
                <c:formatCode>#,##0"    ";\-#,##0"    ";0"    ";@"    "</c:formatCode>
                <c:ptCount val="8"/>
                <c:pt idx="0">
                  <c:v>66448</c:v>
                </c:pt>
                <c:pt idx="1">
                  <c:v>35632</c:v>
                </c:pt>
                <c:pt idx="2">
                  <c:v>60644</c:v>
                </c:pt>
                <c:pt idx="3">
                  <c:v>47330</c:v>
                </c:pt>
                <c:pt idx="4">
                  <c:v>51193</c:v>
                </c:pt>
                <c:pt idx="5">
                  <c:v>31013</c:v>
                </c:pt>
                <c:pt idx="6">
                  <c:v>54237</c:v>
                </c:pt>
                <c:pt idx="7">
                  <c:v>45766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5-44A4-843A-57AD93D04925}"/>
            </c:ext>
          </c:extLst>
        </c:ser>
        <c:ser>
          <c:idx val="1"/>
          <c:order val="1"/>
          <c:tx>
            <c:v>Teilzeitbeschäftigte</c:v>
          </c:tx>
          <c:spPr>
            <a:solidFill>
              <a:srgbClr val="F2B7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('5'!$B$10:$B$11,'5'!$B$13,'5'!$B$15:$B$16,'5'!$B$18,'5'!$B$20,'5'!$B$22)</c:f>
              <c:strCache>
                <c:ptCount val="8"/>
                <c:pt idx="0">
                  <c:v>   Rostock</c:v>
                </c:pt>
                <c:pt idx="1">
                  <c:v>   Schwerin</c:v>
                </c:pt>
                <c:pt idx="2">
                  <c:v>   Mecklenburgische Seenplatte</c:v>
                </c:pt>
                <c:pt idx="3">
                  <c:v>   Landkreis Rostock</c:v>
                </c:pt>
                <c:pt idx="4">
                  <c:v>   Vorpommern-Rügen</c:v>
                </c:pt>
                <c:pt idx="5">
                  <c:v>   Nordwestmecklenburg</c:v>
                </c:pt>
                <c:pt idx="6">
                  <c:v>   Vorpommern-Greifswald</c:v>
                </c:pt>
                <c:pt idx="7">
                  <c:v>   Ludwigslust-Parchim</c:v>
                </c:pt>
              </c:strCache>
            </c:strRef>
          </c:cat>
          <c:val>
            <c:numRef>
              <c:f>('5'!$E$10:$E$11,'5'!$E$13,'5'!$E$15,'5'!$E$16,'5'!$E$18,'5'!$E$20,'5'!$E$22)</c:f>
              <c:numCache>
                <c:formatCode>#,##0"    ";\-#,##0"    ";0"    ";@"    "</c:formatCode>
                <c:ptCount val="8"/>
                <c:pt idx="0">
                  <c:v>30954</c:v>
                </c:pt>
                <c:pt idx="1">
                  <c:v>16576</c:v>
                </c:pt>
                <c:pt idx="2">
                  <c:v>31231</c:v>
                </c:pt>
                <c:pt idx="3">
                  <c:v>23319</c:v>
                </c:pt>
                <c:pt idx="4">
                  <c:v>23795</c:v>
                </c:pt>
                <c:pt idx="5">
                  <c:v>14933</c:v>
                </c:pt>
                <c:pt idx="6">
                  <c:v>30556</c:v>
                </c:pt>
                <c:pt idx="7">
                  <c:v>19147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5-44A4-843A-57AD93D04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18272"/>
        <c:axId val="160119808"/>
      </c:barChart>
      <c:catAx>
        <c:axId val="1601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119808"/>
        <c:crosses val="autoZero"/>
        <c:auto val="1"/>
        <c:lblAlgn val="ctr"/>
        <c:lblOffset val="100"/>
        <c:noMultiLvlLbl val="0"/>
      </c:catAx>
      <c:valAx>
        <c:axId val="160119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  <a:alpha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5.7005729786199173E-2"/>
              <c:y val="0.11966193314519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&quot;&quot;;\-\ #,##0&quot;&quot;;0&quot;&quot;;@&quot;&quot;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11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963312189952847"/>
          <c:y val="0.18011734412836819"/>
          <c:w val="0.21450743513915979"/>
          <c:h val="8.172133238166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850" b="1"/>
              <a:t>Sozialversicherungspflichtig</a:t>
            </a:r>
            <a:r>
              <a:rPr lang="de-DE" sz="850" b="1" baseline="0"/>
              <a:t> Beschäftigte</a:t>
            </a:r>
          </a:p>
          <a:p>
            <a:pPr>
              <a:defRPr sz="850" b="1"/>
            </a:pPr>
            <a:r>
              <a:rPr lang="de-DE" sz="850" b="1" baseline="0"/>
              <a:t>mit Arbeitsort in Mecklenburg-Vorpommern</a:t>
            </a:r>
            <a:endParaRPr lang="de-DE" sz="8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505254428898448"/>
          <c:y val="0.14794975993378648"/>
          <c:w val="0.85397901538838394"/>
          <c:h val="0.72111892954820256"/>
        </c:manualLayout>
      </c:layout>
      <c:ofPieChart>
        <c:ofPieType val="pie"/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289B3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D7-4F00-92DB-BE82F7710EFF}"/>
              </c:ext>
            </c:extLst>
          </c:dPt>
          <c:dPt>
            <c:idx val="1"/>
            <c:bubble3D val="0"/>
            <c:spPr>
              <a:solidFill>
                <a:srgbClr val="EEF0BC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D7-4F00-92DB-BE82F7710EFF}"/>
              </c:ext>
            </c:extLst>
          </c:dPt>
          <c:dPt>
            <c:idx val="2"/>
            <c:bubble3D val="0"/>
            <c:spPr>
              <a:solidFill>
                <a:srgbClr val="95D5E1">
                  <a:alpha val="50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3D7-4F00-92DB-BE82F7710EFF}"/>
              </c:ext>
            </c:extLst>
          </c:dPt>
          <c:dPt>
            <c:idx val="3"/>
            <c:bubble3D val="0"/>
            <c:spPr>
              <a:solidFill>
                <a:srgbClr val="0CA0D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3D7-4F00-92DB-BE82F7710EFF}"/>
              </c:ext>
            </c:extLst>
          </c:dPt>
          <c:dPt>
            <c:idx val="4"/>
            <c:bubble3D val="0"/>
            <c:spPr>
              <a:solidFill>
                <a:srgbClr val="F2B7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D7-4F00-92DB-BE82F7710EFF}"/>
              </c:ext>
            </c:extLst>
          </c:dPt>
          <c:dPt>
            <c:idx val="5"/>
            <c:bubble3D val="0"/>
            <c:spPr>
              <a:solidFill>
                <a:srgbClr val="005E9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3D7-4F00-92DB-BE82F7710E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81C-4789-89BC-8F7389B076F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81C-4789-89BC-8F7389B076F8}"/>
              </c:ext>
            </c:extLst>
          </c:dPt>
          <c:dPt>
            <c:idx val="8"/>
            <c:bubble3D val="0"/>
            <c:explosion val="20"/>
            <c:spPr>
              <a:solidFill>
                <a:srgbClr val="95D5E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3D7-4F00-92DB-BE82F7710EFF}"/>
              </c:ext>
            </c:extLst>
          </c:dPt>
          <c:val>
            <c:numRef>
              <c:f>(Grafiken!$D$7:$D$12,Grafiken!$D$15:$D$16)</c:f>
              <c:numCache>
                <c:formatCode>#,##0</c:formatCode>
                <c:ptCount val="8"/>
                <c:pt idx="0">
                  <c:v>14754</c:v>
                </c:pt>
                <c:pt idx="1">
                  <c:v>40832</c:v>
                </c:pt>
                <c:pt idx="2">
                  <c:v>78482</c:v>
                </c:pt>
                <c:pt idx="3">
                  <c:v>141051</c:v>
                </c:pt>
                <c:pt idx="4">
                  <c:v>91541</c:v>
                </c:pt>
                <c:pt idx="5">
                  <c:v>216114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7-4F00-92DB-BE82F7710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45"/>
        <c:splitType val="cust"/>
        <c:custSplit>
          <c:secondPiePt val="1"/>
          <c:secondPiePt val="2"/>
          <c:secondPiePt val="6"/>
          <c:secondPiePt val="7"/>
        </c:custSplit>
        <c:secondPieSize val="75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50"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stik.arbeitsagentur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1541" name="Grafik 3" descr="Logo_Stala-Schwarzweiß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1</xdr:row>
      <xdr:rowOff>6796</xdr:rowOff>
    </xdr:from>
    <xdr:to>
      <xdr:col>0</xdr:col>
      <xdr:colOff>6126803</xdr:colOff>
      <xdr:row>63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3" y="578296"/>
          <a:ext cx="6120000" cy="89467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 30. September 2024 waren mit Arbeitsort in Mecklenburg-Vorpommern 582.774 Personen abhängig beschäftigt und unterlagen der Melde­pflicht zur Sozialversicherung. Damit stellten die sozialversicherungspflichtig Beschäftigten rund 77 Prozent der im Land erwerbstätigen Personen. Die fortlaufende Beobachtung von Größe, Struktur und Entwicklung dieses Personenkreises ist eine wesentliche  </a:t>
          </a:r>
          <a:r>
            <a:rPr lang="de-DE" sz="8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Grundlage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wirtschafts- und sozial­politischer Analysen, aus denen sich u. a. Maßnahmen regionaler Struktur- und Arbeitsmarktpolitik ableiten. 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Grundlagen der Meldung und statistischen Nutzung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Gesetzliche Grundlage für die Durchführung der Statistik sozialversicherungspflichtig Beschäftigter ist das Dritte Buch Sozialgesetzbuch (SGB III) – Arbeitsförderung.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281 SGB III (Arbeitsmarktstatistiken) ist die Bundesagentur für Arbeit (BA) damit beauftragt, aus den in ihrem Ge­schäfts­bereich anfallenden Daten Statistiken, insbesondere über Beschäftigung und Arbeitslosigkeit der Arbeitnehmerinnen und Arbeitnehmer sowie über Leistungen der Arbeitsförderung, zu erstellen. Auf Grundlage der Meldungen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 a (Meldepflicht) des Vierten Buches Sozial­gesetzbuch (SGB IV) – Gemein­same Vorschriften für die Sozialversicherung – erstellt die BA eine Datei sozialversicherungspflichtig Be­schäftigter. Die anonymisierten Einzel­daten der sozialversicherungspflichtig Beschäftigten stellt sie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gemäß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282 a Absatz 2 SGB III dem Statistischen Bundesamt und den Statistischen Ämtern der Länder zur Verfügung. Diese erstellen Veröffentlichungen der Beschäftigungs­statistik für allgemeine Zwecke in tiefer fachlicher und regionaler Gliederung, führen gezielte Auswertungen und vergleichende Unter­suchungen durch und binden die Ergebnisse der Beschäftigungs­statistik in das erwerbsstatistische Gesamtbild ein.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Auskunftspflichtige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sind gemäß den Vorschriften der Verordnung über die Erfassung und Übermittlung von Daten für die Träger der Sozialver­sicherung (Datenerfassungs- und -übermittlungsverordnung – DEÜV) die Arbeitgeber. Sie müssen an die Träger der Sozial­versicherung Mel­dungen verschiedenen Inhalts über die in ihren Betrieben sozialversicherungspflichtig Beschäftigten erstatten.</a:t>
          </a:r>
          <a:endParaRPr lang="de-DE" sz="850">
            <a:solidFill>
              <a:srgbClr val="000000"/>
            </a:solidFill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Abgrenzung des Kreises der sozialversicherungspflichtig Beschäftigten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Als sozialversicherungspflichtig Beschäftigte gelten Personen, die folgende Kriterien erfüllen: </a:t>
          </a: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1.	Eine Arbeitgebermeldung zur Sozialversicherung liegt vor.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2.	Die Beschäftigung ist versicherungspflichtig in mindestens einem der Zweige der Sozialversicherung (Rentenversicherung, ­Krankenver­sicherung/Pflegeversicherung, Arbeitslosenversicherung).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3.	Es handelt sich um abhängige Beschäftigung bzw. Arbeit, die im Allgemeinen gegen Entgelt entrichtet wird (Ausnahmen sind </a:t>
          </a:r>
          <a:r>
            <a:rPr lang="de-DE" sz="85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de-DE" sz="850">
              <a:effectLst/>
              <a:latin typeface="+mn-lt"/>
              <a:ea typeface="Calibri"/>
              <a:cs typeface="Times New Roman"/>
            </a:rPr>
            <a:t>Unter­brechungstatbestände wie z. B. Elternzeit).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4.	Es wird mindestens eine Stunde pro Woche gearbeitet – soweit aus der Personengruppendefinition erkennbar.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7950" indent="-107950">
            <a:lnSpc>
              <a:spcPts val="1100"/>
            </a:lnSpc>
            <a:spcAft>
              <a:spcPts val="0"/>
            </a:spcAft>
            <a:tabLst>
              <a:tab pos="107950" algn="l"/>
            </a:tabLst>
          </a:pPr>
          <a:r>
            <a:rPr lang="de-DE" sz="850">
              <a:effectLst/>
              <a:latin typeface="+mn-lt"/>
              <a:ea typeface="Calibri"/>
              <a:cs typeface="Times New Roman"/>
            </a:rPr>
            <a:t>	Unter anderem zählen auch folgende Personen zu den sozialversicherungspflichtig Beschäftigten: </a:t>
          </a:r>
          <a:endParaRPr lang="de-DE" sz="1100">
            <a:effectLst/>
            <a:latin typeface="+mn-lt"/>
            <a:ea typeface="Calibri"/>
            <a:cs typeface="Times New Roman"/>
          </a:endParaRP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Beschäftigte in einem Ausbildungsverhältnis,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Altersteilzeitbeschäftigte,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Praktikanten,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Werkstudenten,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aus einem sozialversicherungspflichtigen Beschäftigungsverhältnis zur Ableistung von gesetzlichen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Dienstpflichten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</a:t>
          </a:r>
          <a:b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(z.</a:t>
          </a: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B. Wehrübung)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einberufen werden,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behinderte Menschen in anerkannten Werkstätten oder gleichartigen Einrichtungen (seit der Revision im August 2014),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 in Einrichtungen der Jugendhilfe, Berufsbildungswerken oder ähnlichen Einrichtungen für behinderte Menschen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(seit der Revision im August 2014) sowie </a:t>
          </a:r>
        </a:p>
        <a:p>
          <a:pPr marL="108000" indent="0" algn="l">
            <a:spcAft>
              <a:spcPts val="0"/>
            </a:spcAft>
            <a:buFont typeface="Arial" panose="020B0604020202020204" pitchFamily="34" charset="0"/>
            <a:buChar char="-"/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Personen, die ein freiwilliges soziales, ein freiwilliges ökologisches Jahr oder einen Bundesfreiwilligendienst ableisten</a:t>
          </a:r>
          <a:b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 baseline="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    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(seit der Revision im August 2014). </a:t>
          </a: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Nicht zu den sozialversicherungspflichtig Beschäftigten gezählt werden im Rahmen der Beschäftigungsstatistik die geringfügig Beschäf­tigten, da für diese nur pauschale Sozialversicherungsabgaben zu leisten sind. Sie sind daher auch nicht Gegenstand des Nachweises in diesem Statistischen Bericht.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Times New Roman"/>
              <a:cs typeface="Arial" panose="020B0604020202020204" pitchFamily="34" charset="0"/>
            </a:rPr>
            <a:t>Nicht einbezogen sind zudem Beamte, Selbstständige und mithelfende Familienangehörige, Berufs- und Zeitsoldaten sowie Wehr- und Zivil­dienstleistende (siehe o. g. Ausnahme).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Regionales Zuordnungskonzept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Beim Nachweis der sozialversicherungspflichtig Beschäftigten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am Arbeitsort (Tabellen 1 bis 7) werden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Beschäftigten der Gemeinde zuge­ordnet, in der der Betrieb liegt, in dem sie beschäftigt sind. Der Nachweis nach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dem Wohnort (Tabellen 8 bis 13)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basiert auf Angaben der Arbeitgeber bzw. Meldebehörden.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Klassifikation der Wirtschaftszweige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60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Wirtschaftszweiggliederung erfolgt nach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</a:t>
          </a:r>
          <a:r>
            <a:rPr lang="de-DE" sz="850" b="1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Wirtschaftszweige Ausgabe 2008 (WZ 2008)"</a:t>
          </a:r>
          <a:r>
            <a:rPr lang="de-DE" sz="850" i="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Die Gliederung der WZ 2008 wurde unter Beteiligung von Datennutzern und -produzenten in Verwaltung, Wirtschaft, Forschung und Gesellschaft geschaffen. Sie berück­sichtigt die Vorgaben der statistischen Systematik der Wirtschaftszweige in der Europäischen Gemeinschaft (NACE Rev. 2), die mit der Verord­nung (EG) Nr. 1893/2006 des Europäischen Parlaments und des Rates vom 20. Dezember 2006 (ABl. EG Nr. L 393 S. 1) ver­öffent­licht wurde.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Grundsätzlich sind die wirtschaftsfachlichen Ergebnisse der Beschäftigungsstatistik mit anderen deutschen und europä­ischen Wirtschafts­statistiken vergleichbar. Maßgebend für die Zuordnung der Beschäftigten ist der wirtschaftliche Schwerpunkt  des Be­triebes (örtliche Einheit), in dem der sozialversicherungspflichtige Arbeitnehmer bzw. die Arbeitnehmerin beschäftigt ist.  Dieser richtet sich nach dem Betriebszweck oder der wirtschaftlichen Tätigkeit des überwiegenden Teils der Beschäftigten. </a:t>
          </a: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Die Verschlüsselung und Pflege der wirtschaftsfachlichen Zuordnung der Betriebe wird im Rahmen des Betriebsnummernverfahrens vom Betriebsnummern-Service der BA durchgeführt. Die zutreffende Verwen­dung der vergebenen Betriebsnummern durch die Arbeitgeber ist Voraussetzung für die korrekte wirtschaftsfachliche Differenzierung.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65</xdr:row>
      <xdr:rowOff>6807</xdr:rowOff>
    </xdr:from>
    <xdr:to>
      <xdr:col>0</xdr:col>
      <xdr:colOff>6116410</xdr:colOff>
      <xdr:row>92</xdr:row>
      <xdr:rowOff>122464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0265232"/>
          <a:ext cx="6116410" cy="397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Klassifikation der Berufe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50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5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Angaben zur Tätigkeit der sozialversicherungspflichtig Beschäftigten beruhen auf der </a:t>
          </a:r>
          <a:r>
            <a:rPr lang="de-DE" sz="85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"Klassifikation der Berufe 2010" </a:t>
          </a:r>
          <a:r>
            <a:rPr lang="de-DE" sz="85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(KldB 2010) in der überarbeiteten Fassung von 2020. Sie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besitzt eine hohe Kompatibilität zur internationalen Berufsklassifikation, der ISCO-08 (International Standard Classification of Occupations 2008). </a:t>
          </a: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Maßgebend für die Berufsbezeichnung ist allein die gegenwärtig in der Hauptbeschäf­tigung ausgeübte Tätigkeit und nicht der erlernte oder früher ausgeübte Beruf.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Alter</a:t>
          </a:r>
          <a:endParaRPr lang="de-DE" sz="90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850">
              <a:solidFill>
                <a:srgbClr val="000000"/>
              </a:solidFill>
              <a:effectLst/>
              <a:latin typeface="+mn-lt"/>
              <a:ea typeface="Times New Roman"/>
              <a:cs typeface="Arial" panose="020B0604020202020204" pitchFamily="34" charset="0"/>
            </a:rPr>
            <a:t>Bei der Darstellung der Altersgruppen wird bei jeder Auszählung das Alter der Beschäftigten am jeweiligen Stichtag ermittelt.</a:t>
          </a:r>
          <a:endParaRPr lang="de-DE" sz="850">
            <a:effectLst/>
            <a:latin typeface="+mn-lt"/>
            <a:ea typeface="Times New Roman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700">
              <a:effectLst/>
              <a:latin typeface="+mn-lt"/>
              <a:ea typeface="Times New Roman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Ausbildung (berufliche)</a:t>
          </a:r>
          <a: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  <a:t/>
          </a:r>
          <a:br>
            <a:rPr lang="de-DE" sz="850" b="0">
              <a:effectLst/>
              <a:latin typeface="+mn-lt"/>
              <a:ea typeface="Calibri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Calibri"/>
              <a:cs typeface="Arial" panose="020B0604020202020204" pitchFamily="34" charset="0"/>
            </a:rPr>
            <a:t>Nachgewiesen wird die abgeschlossene Berufsausbildung, untergliedert nach beruflichem Ausbildungsabschluss, d. h. Abschluss einer anerkannten Berufsausbildung, einem Meister-/Techniker- oder gleichwertigen Fachschulabschluss und akademischem Abschluss, d. h. Bachelor, Diplom/Magister/Master/Staatsexamen, Promotion. Die Angaben beziehen sich auf den höchsten Abschluss, auch wenn diese Ausbildung für die derzeit ausgeübte Tätigkeit nicht vorgeschrieben oder verlangt ist.</a:t>
          </a:r>
        </a:p>
        <a:p>
          <a:pPr>
            <a:lnSpc>
              <a:spcPct val="115000"/>
            </a:lnSpc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de-DE" sz="900" b="1">
              <a:effectLst/>
              <a:latin typeface="+mn-lt"/>
              <a:ea typeface="Calibri"/>
              <a:cs typeface="Arial" panose="020B0604020202020204" pitchFamily="34" charset="0"/>
            </a:rPr>
            <a:t>Ausländer</a:t>
          </a:r>
          <a:r>
            <a:rPr lang="de-DE" sz="9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r>
            <a:rPr lang="de-DE" sz="850">
              <a:effectLst/>
              <a:latin typeface="+mn-lt"/>
              <a:ea typeface="Calibri"/>
              <a:cs typeface="Arial" panose="020B0604020202020204" pitchFamily="34" charset="0"/>
            </a:rPr>
            <a:t>… sind Personen, die nicht Deutsche im Sinne des Artikels 116 Absatz 1 Grundgesetz sind, d. h. nicht die deutsche Staatsangehörigkeit besitzen. Zu ihnen gehören auch die Staatenlosen und die Personen mit ungeklärter Staatsangehörigkeit. Deutsche, die zugleich eine fremde Staats­angehörigkeit besitzen, gehören nicht zu den Ausländerinnen und Ausländern.</a:t>
          </a:r>
          <a:r>
            <a:rPr lang="de-DE" sz="700">
              <a:effectLst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Auszubildende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… sind Personen, die aufgrund eines Ausbildungsvertrages nach dem Berufsbildungsgesetz oder der Handwerksordnung eine  betriebliche Berufsausbildung in einem anerkannten Ausbildungsberuf durchlaufen.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 </a:t>
          </a:r>
          <a:endParaRPr kumimoji="0" lang="de-DE" sz="7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Arial" panose="020B0604020202020204" pitchFamily="34" charset="0"/>
            </a:rPr>
            <a:t>Voll- und Teilzeitbeschäftigte</a:t>
          </a:r>
          <a:endParaRPr kumimoji="0" lang="de-DE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Times New Roman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/>
              <a:cs typeface="Arial" panose="020B0604020202020204" pitchFamily="34" charset="0"/>
            </a:rPr>
            <a:t>Die Unterscheidung richtet sich nach den von den Arbeitgebern in den Meldebelegen erteilten Angaben. Die Arbeitgeber melden, ob der/die Beschäftigte sich im tarifrechtlichen Sinne in einem Vollzeit- oder einem Teilzeitbeschäftigungsverhältnis befindet. Ausschlag­gebend ist die im Arbeitsvertrag individuell vereinbarte Regelarbeitszeit.</a:t>
          </a:r>
          <a:endParaRPr kumimoji="0" lang="de-DE" sz="8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endParaRPr lang="de-DE" sz="700">
            <a:effectLst/>
            <a:latin typeface="+mn-lt"/>
            <a:ea typeface="Calibri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6120000</xdr:colOff>
      <xdr:row>106</xdr:row>
      <xdr:rowOff>95250</xdr:rowOff>
    </xdr:to>
    <xdr:sp macro="" textlink="">
      <xdr:nvSpPr>
        <xdr:cNvPr id="4" name="Textfeld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14258925"/>
          <a:ext cx="6120000" cy="195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Allgemeine Hinweise</a:t>
          </a:r>
          <a:endParaRPr lang="de-DE" sz="900">
            <a:effectLst/>
            <a:latin typeface="+mn-lt"/>
            <a:cs typeface="Arial" panose="020B0604020202020204" pitchFamily="34" charset="0"/>
          </a:endParaRPr>
        </a:p>
        <a:p>
          <a:r>
            <a:rPr lang="de-DE" sz="6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600">
            <a:effectLst/>
            <a:latin typeface="+mn-lt"/>
            <a:cs typeface="Arial" panose="020B0604020202020204" pitchFamily="34" charset="0"/>
          </a:endParaRPr>
        </a:p>
        <a:p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Weiterführende Informationen, insbesondere zu Revisionen der Beschäftigungstatistik, sind den einschlägigen  Veröffentlichungen der  Bundesagentur für Arbeit (BA), wie z. B. Methoden- und Qualitätsberichten, Glossaren und Klassifikationen, unter </a:t>
          </a:r>
          <a:r>
            <a:rPr lang="de-DE" sz="850" u="sng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https://statistik.arbeitsagentur.de</a:t>
          </a:r>
          <a:r>
            <a:rPr lang="de-DE" sz="850">
              <a:solidFill>
                <a:srgbClr val="0000FF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zu entnehmen.</a:t>
          </a:r>
          <a:b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Verfahrensbedingt gelten die im vorliegenden Statistischen Bericht veröffentlichten Ergebnisse für einen Zeitraum von drei  Jahren als </a:t>
          </a:r>
          <a:r>
            <a:rPr lang="de-DE" sz="8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vorläufig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und können während dieses Zeitraumes von der Bundesagentur für Arbeit in begründeten Fällen jederzeit geändert werden.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  <a:p>
          <a:pPr eaLnBrk="1" fontAlgn="auto" latinLnBrk="0" hangingPunct="1"/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Geringfügige Abweichungen zu Veröffentlichungen der Bundesagentur für Arbeit sind auf nachträgliche</a:t>
          </a:r>
          <a:r>
            <a:rPr lang="de-DE" sz="85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Korrekturen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der BA zurück­zuführen.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Mit vorliegendem Bericht bietet das Statistische Amt Mecklenburg-Vorpommern Daten in möglichst großer Detailtiefe bei gleichzeitiger Wahrung des Datenschutzes gemäß den Rechtsvorschriften zur statistischen Geheimhaltung und zum Datenschutz, insbesondere  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 </a:t>
          </a:r>
          <a:r>
            <a:rPr lang="de-DE" sz="8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16 Bun­des­statistikgesetz, an. Konsumenten werden ausdrücklich aufgefordert, Deanonymisierungsversuche zu unterlassen. </a:t>
          </a:r>
          <a:endParaRPr lang="de-DE" sz="850">
            <a:effectLst/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209550</xdr:rowOff>
    </xdr:from>
    <xdr:to>
      <xdr:col>11</xdr:col>
      <xdr:colOff>152400</xdr:colOff>
      <xdr:row>3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4314825" y="952500"/>
          <a:ext cx="847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3</xdr:row>
      <xdr:rowOff>219075</xdr:rowOff>
    </xdr:from>
    <xdr:to>
      <xdr:col>11</xdr:col>
      <xdr:colOff>142875</xdr:colOff>
      <xdr:row>6</xdr:row>
      <xdr:rowOff>161925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5143500" y="962025"/>
          <a:ext cx="9525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4</xdr:row>
      <xdr:rowOff>0</xdr:rowOff>
    </xdr:from>
    <xdr:to>
      <xdr:col>7</xdr:col>
      <xdr:colOff>76200</xdr:colOff>
      <xdr:row>4</xdr:row>
      <xdr:rowOff>209550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3190875" y="1123950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6</xdr:row>
      <xdr:rowOff>0</xdr:rowOff>
    </xdr:from>
    <xdr:to>
      <xdr:col>7</xdr:col>
      <xdr:colOff>66675</xdr:colOff>
      <xdr:row>6</xdr:row>
      <xdr:rowOff>219075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3181350" y="173355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</xdr:colOff>
      <xdr:row>8</xdr:row>
      <xdr:rowOff>9525</xdr:rowOff>
    </xdr:from>
    <xdr:to>
      <xdr:col>7</xdr:col>
      <xdr:colOff>57150</xdr:colOff>
      <xdr:row>9</xdr:row>
      <xdr:rowOff>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3171825" y="24479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11</xdr:row>
      <xdr:rowOff>19050</xdr:rowOff>
    </xdr:from>
    <xdr:to>
      <xdr:col>7</xdr:col>
      <xdr:colOff>38100</xdr:colOff>
      <xdr:row>11</xdr:row>
      <xdr:rowOff>238125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3152775" y="346710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895350</xdr:colOff>
      <xdr:row>6</xdr:row>
      <xdr:rowOff>9525</xdr:rowOff>
    </xdr:from>
    <xdr:to>
      <xdr:col>7</xdr:col>
      <xdr:colOff>76200</xdr:colOff>
      <xdr:row>6</xdr:row>
      <xdr:rowOff>209550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H="1">
          <a:off x="1076325" y="1743075"/>
          <a:ext cx="211455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914400</xdr:colOff>
      <xdr:row>8</xdr:row>
      <xdr:rowOff>9525</xdr:rowOff>
    </xdr:from>
    <xdr:to>
      <xdr:col>7</xdr:col>
      <xdr:colOff>28575</xdr:colOff>
      <xdr:row>8</xdr:row>
      <xdr:rowOff>190500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1095375" y="2447925"/>
          <a:ext cx="2047875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8</xdr:row>
      <xdr:rowOff>9525</xdr:rowOff>
    </xdr:from>
    <xdr:to>
      <xdr:col>11</xdr:col>
      <xdr:colOff>104775</xdr:colOff>
      <xdr:row>8</xdr:row>
      <xdr:rowOff>180975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H="1">
          <a:off x="3200400" y="2447925"/>
          <a:ext cx="1914525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13</xdr:row>
      <xdr:rowOff>9525</xdr:rowOff>
    </xdr:from>
    <xdr:to>
      <xdr:col>6</xdr:col>
      <xdr:colOff>228600</xdr:colOff>
      <xdr:row>14</xdr:row>
      <xdr:rowOff>114300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 flipH="1">
          <a:off x="1733550" y="4200525"/>
          <a:ext cx="13620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13</xdr:row>
      <xdr:rowOff>0</xdr:rowOff>
    </xdr:from>
    <xdr:to>
      <xdr:col>9</xdr:col>
      <xdr:colOff>381000</xdr:colOff>
      <xdr:row>14</xdr:row>
      <xdr:rowOff>104775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3190875" y="4191000"/>
          <a:ext cx="150495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42183</xdr:colOff>
      <xdr:row>20</xdr:row>
      <xdr:rowOff>2721</xdr:rowOff>
    </xdr:from>
    <xdr:to>
      <xdr:col>7</xdr:col>
      <xdr:colOff>42183</xdr:colOff>
      <xdr:row>20</xdr:row>
      <xdr:rowOff>117021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>
          <a:off x="3156858" y="6517821"/>
          <a:ext cx="0" cy="114300"/>
        </a:xfrm>
        <a:custGeom>
          <a:avLst/>
          <a:gdLst>
            <a:gd name="T0" fmla="*/ 0 w 1312"/>
            <a:gd name="T1" fmla="*/ 0 h 12130"/>
            <a:gd name="T2" fmla="*/ 0 w 1312"/>
            <a:gd name="T3" fmla="*/ 2147483646 h 1213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312" h="12130">
              <a:moveTo>
                <a:pt x="246" y="0"/>
              </a:moveTo>
              <a:cubicBezTo>
                <a:pt x="3579" y="3333"/>
                <a:pt x="-2266" y="8797"/>
                <a:pt x="1067" y="1213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68034</xdr:colOff>
      <xdr:row>18</xdr:row>
      <xdr:rowOff>6803</xdr:rowOff>
    </xdr:from>
    <xdr:to>
      <xdr:col>9</xdr:col>
      <xdr:colOff>197302</xdr:colOff>
      <xdr:row>18</xdr:row>
      <xdr:rowOff>142875</xdr:rowOff>
    </xdr:to>
    <xdr:sp macro="" textlink="">
      <xdr:nvSpPr>
        <xdr:cNvPr id="14" name="Line 1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H="1">
          <a:off x="3182709" y="5902778"/>
          <a:ext cx="1329418" cy="1360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29</xdr:row>
      <xdr:rowOff>6804</xdr:rowOff>
    </xdr:from>
    <xdr:to>
      <xdr:col>1</xdr:col>
      <xdr:colOff>2973161</xdr:colOff>
      <xdr:row>55</xdr:row>
      <xdr:rowOff>156483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679676</xdr:rowOff>
    </xdr:from>
    <xdr:to>
      <xdr:col>1</xdr:col>
      <xdr:colOff>2993570</xdr:colOff>
      <xdr:row>22</xdr:row>
      <xdr:rowOff>136071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0.37033</cdr:x>
      <cdr:y>0.08605</cdr:y>
    </cdr:from>
    <cdr:to>
      <cdr:x>0.6342</cdr:x>
      <cdr:y>0.14059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224792" y="378200"/>
          <a:ext cx="1585214" cy="23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1D3DD5DB-4E17-4543-AB33-807E22017985}" type="TxLink">
            <a:rPr lang="en-US" sz="850" b="1" i="0" u="none" strike="noStrike">
              <a:solidFill>
                <a:srgbClr val="000000"/>
              </a:solidFill>
              <a:latin typeface="+mn-lt"/>
              <a:cs typeface="Calibri"/>
            </a:rPr>
            <a:pPr algn="ctr"/>
            <a:t>30.09.2024</a:t>
          </a:fld>
          <a:endParaRPr lang="de-DE" sz="850" b="1">
            <a:latin typeface="+mn-lt"/>
          </a:endParaRPr>
        </a:p>
      </cdr:txBody>
    </cdr:sp>
  </cdr:relSizeAnchor>
  <cdr:relSizeAnchor xmlns:cdr="http://schemas.openxmlformats.org/drawingml/2006/chartDrawing">
    <cdr:from>
      <cdr:x>0</cdr:x>
      <cdr:y>0.95201</cdr:y>
    </cdr:from>
    <cdr:to>
      <cdr:x>0.15221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0" y="4184196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700"/>
            <a:t>(c) StatA MV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0.42568</cdr:x>
      <cdr:y>0.09979</cdr:y>
    </cdr:from>
    <cdr:to>
      <cdr:x>0.57095</cdr:x>
      <cdr:y>0.15917</cdr:y>
    </cdr:to>
    <cdr:sp macro="" textlink="Deckblatt!$A$6">
      <cdr:nvSpPr>
        <cdr:cNvPr id="2" name="Textfeld 1"/>
        <cdr:cNvSpPr txBox="1"/>
      </cdr:nvSpPr>
      <cdr:spPr>
        <a:xfrm xmlns:a="http://schemas.openxmlformats.org/drawingml/2006/main">
          <a:off x="2571750" y="354467"/>
          <a:ext cx="877661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9CAD8DC9-B3D2-4FE2-A5DE-0155BF41992D}" type="TxLink">
            <a:rPr lang="en-US" sz="85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30.09.2024</a:t>
          </a:fld>
          <a:endParaRPr lang="de-DE" sz="850" b="1"/>
        </a:p>
      </cdr:txBody>
    </cdr:sp>
  </cdr:relSizeAnchor>
  <cdr:relSizeAnchor xmlns:cdr="http://schemas.openxmlformats.org/drawingml/2006/chartDrawing">
    <cdr:from>
      <cdr:x>0</cdr:x>
      <cdr:y>0.94062</cdr:y>
    </cdr:from>
    <cdr:to>
      <cdr:x>0.15135</cdr:x>
      <cdr:y>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0" y="3341234"/>
          <a:ext cx="914400" cy="210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700"/>
            <a:t>(c) StatA MV</a:t>
          </a:r>
        </a:p>
      </cdr:txBody>
    </cdr:sp>
  </cdr:relSizeAnchor>
  <cdr:relSizeAnchor xmlns:cdr="http://schemas.openxmlformats.org/drawingml/2006/chartDrawing">
    <cdr:from>
      <cdr:x>0.76802</cdr:x>
      <cdr:y>0.74334</cdr:y>
    </cdr:from>
    <cdr:to>
      <cdr:x>0.91937</cdr:x>
      <cdr:y>0.8372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4640036" y="2640465"/>
          <a:ext cx="914400" cy="333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de-DE" sz="850"/>
            <a:t>Baugewerbe</a:t>
          </a:r>
        </a:p>
        <a:p xmlns:a="http://schemas.openxmlformats.org/drawingml/2006/main">
          <a:pPr algn="ctr"/>
          <a:r>
            <a:rPr lang="de-DE" sz="850"/>
            <a:t>(F)</a:t>
          </a:r>
        </a:p>
      </cdr:txBody>
    </cdr:sp>
  </cdr:relSizeAnchor>
  <cdr:relSizeAnchor xmlns:cdr="http://schemas.openxmlformats.org/drawingml/2006/chartDrawing">
    <cdr:from>
      <cdr:x>0.75901</cdr:x>
      <cdr:y>0.14576</cdr:y>
    </cdr:from>
    <cdr:to>
      <cdr:x>0.96156</cdr:x>
      <cdr:y>0.26068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4585607" y="517754"/>
          <a:ext cx="12237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 Gewerbe</a:t>
          </a:r>
        </a:p>
        <a:p xmlns:a="http://schemas.openxmlformats.org/drawingml/2006/main">
          <a:pPr algn="ctr"/>
          <a:r>
            <a:rPr lang="de-DE" sz="850"/>
            <a:t>ohne</a:t>
          </a:r>
          <a:r>
            <a:rPr lang="de-DE" sz="850" baseline="0"/>
            <a:t> Baugewerbe</a:t>
          </a:r>
        </a:p>
        <a:p xmlns:a="http://schemas.openxmlformats.org/drawingml/2006/main">
          <a:pPr algn="ctr"/>
          <a:r>
            <a:rPr lang="de-DE" sz="850" baseline="0"/>
            <a:t>(B-E)</a:t>
          </a:r>
          <a:endParaRPr lang="de-DE" sz="850"/>
        </a:p>
      </cdr:txBody>
    </cdr:sp>
  </cdr:relSizeAnchor>
  <cdr:relSizeAnchor xmlns:cdr="http://schemas.openxmlformats.org/drawingml/2006/chartDrawing">
    <cdr:from>
      <cdr:x>0.47575</cdr:x>
      <cdr:y>0.44908</cdr:y>
    </cdr:from>
    <cdr:to>
      <cdr:x>0.63851</cdr:x>
      <cdr:y>0.564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2874283" y="159521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Produzierendes</a:t>
          </a:r>
        </a:p>
        <a:p xmlns:a="http://schemas.openxmlformats.org/drawingml/2006/main">
          <a:pPr algn="ctr"/>
          <a:r>
            <a:rPr lang="de-DE" sz="850"/>
            <a:t>Gewerbe</a:t>
          </a:r>
        </a:p>
        <a:p xmlns:a="http://schemas.openxmlformats.org/drawingml/2006/main">
          <a:pPr algn="ctr"/>
          <a:r>
            <a:rPr lang="de-DE" sz="850"/>
            <a:t>(B-F)</a:t>
          </a:r>
        </a:p>
      </cdr:txBody>
    </cdr:sp>
  </cdr:relSizeAnchor>
  <cdr:relSizeAnchor xmlns:cdr="http://schemas.openxmlformats.org/drawingml/2006/chartDrawing">
    <cdr:from>
      <cdr:x>0.11539</cdr:x>
      <cdr:y>0.10049</cdr:y>
    </cdr:from>
    <cdr:to>
      <cdr:x>0.27815</cdr:x>
      <cdr:y>0.21541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697140" y="35696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Öffentliche und</a:t>
          </a:r>
        </a:p>
        <a:p xmlns:a="http://schemas.openxmlformats.org/drawingml/2006/main">
          <a:pPr algn="ctr"/>
          <a:r>
            <a:rPr lang="de-DE" sz="850"/>
            <a:t>private</a:t>
          </a:r>
          <a:r>
            <a:rPr lang="de-DE" sz="850" baseline="0"/>
            <a:t> Dienstleistungen</a:t>
          </a:r>
        </a:p>
        <a:p xmlns:a="http://schemas.openxmlformats.org/drawingml/2006/main">
          <a:pPr algn="ctr"/>
          <a:r>
            <a:rPr lang="de-DE" sz="850" baseline="0"/>
            <a:t>(O-U)</a:t>
          </a:r>
          <a:endParaRPr lang="de-DE" sz="850"/>
        </a:p>
      </cdr:txBody>
    </cdr:sp>
  </cdr:relSizeAnchor>
  <cdr:relSizeAnchor xmlns:cdr="http://schemas.openxmlformats.org/drawingml/2006/chartDrawing">
    <cdr:from>
      <cdr:x>0.20323</cdr:x>
      <cdr:y>0.83024</cdr:y>
    </cdr:from>
    <cdr:to>
      <cdr:x>0.36599</cdr:x>
      <cdr:y>0.94516</cdr:y>
    </cdr:to>
    <cdr:sp macro="" textlink="">
      <cdr:nvSpPr>
        <cdr:cNvPr id="8" name="Textfeld 1"/>
        <cdr:cNvSpPr txBox="1"/>
      </cdr:nvSpPr>
      <cdr:spPr>
        <a:xfrm xmlns:a="http://schemas.openxmlformats.org/drawingml/2006/main">
          <a:off x="1227818" y="2949121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Handel,</a:t>
          </a:r>
          <a:r>
            <a:rPr lang="de-DE" sz="850" baseline="0"/>
            <a:t> Verkehr,</a:t>
          </a:r>
        </a:p>
        <a:p xmlns:a="http://schemas.openxmlformats.org/drawingml/2006/main">
          <a:pPr algn="ctr"/>
          <a:r>
            <a:rPr lang="de-DE" sz="850" baseline="0"/>
            <a:t>Gastgewerbe</a:t>
          </a:r>
        </a:p>
        <a:p xmlns:a="http://schemas.openxmlformats.org/drawingml/2006/main">
          <a:pPr algn="ctr"/>
          <a:r>
            <a:rPr lang="de-DE" sz="850" baseline="0"/>
            <a:t>(G-I)</a:t>
          </a:r>
          <a:endParaRPr lang="de-DE" sz="850"/>
        </a:p>
      </cdr:txBody>
    </cdr:sp>
  </cdr:relSizeAnchor>
  <cdr:relSizeAnchor xmlns:cdr="http://schemas.openxmlformats.org/drawingml/2006/chartDrawing">
    <cdr:from>
      <cdr:x>0</cdr:x>
      <cdr:y>0.61189</cdr:y>
    </cdr:from>
    <cdr:to>
      <cdr:x>0.12898</cdr:x>
      <cdr:y>0.72681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0" y="2173515"/>
          <a:ext cx="779236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Unternehmens-</a:t>
          </a:r>
        </a:p>
        <a:p xmlns:a="http://schemas.openxmlformats.org/drawingml/2006/main">
          <a:pPr algn="ctr"/>
          <a:r>
            <a:rPr lang="de-DE" sz="850"/>
            <a:t>dienstleistungen</a:t>
          </a:r>
        </a:p>
        <a:p xmlns:a="http://schemas.openxmlformats.org/drawingml/2006/main">
          <a:pPr algn="ctr"/>
          <a:r>
            <a:rPr lang="de-DE" sz="850"/>
            <a:t>(J-N)</a:t>
          </a:r>
        </a:p>
      </cdr:txBody>
    </cdr:sp>
  </cdr:relSizeAnchor>
  <cdr:relSizeAnchor xmlns:cdr="http://schemas.openxmlformats.org/drawingml/2006/chartDrawing">
    <cdr:from>
      <cdr:x>0.3958</cdr:x>
      <cdr:y>0.71915</cdr:y>
    </cdr:from>
    <cdr:to>
      <cdr:x>0.55856</cdr:x>
      <cdr:y>0.83407</cdr:y>
    </cdr:to>
    <cdr:sp macro="" textlink="">
      <cdr:nvSpPr>
        <cdr:cNvPr id="10" name="Textfeld 1"/>
        <cdr:cNvSpPr txBox="1"/>
      </cdr:nvSpPr>
      <cdr:spPr>
        <a:xfrm xmlns:a="http://schemas.openxmlformats.org/drawingml/2006/main">
          <a:off x="2391229" y="2554513"/>
          <a:ext cx="983343" cy="408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/>
            <a:t>Land- und Forst-</a:t>
          </a:r>
        </a:p>
        <a:p xmlns:a="http://schemas.openxmlformats.org/drawingml/2006/main">
          <a:pPr algn="ctr"/>
          <a:r>
            <a:rPr lang="de-DE" sz="850"/>
            <a:t>wirtschaft,</a:t>
          </a:r>
          <a:r>
            <a:rPr lang="de-DE" sz="850" baseline="0"/>
            <a:t> Fischerei</a:t>
          </a:r>
        </a:p>
        <a:p xmlns:a="http://schemas.openxmlformats.org/drawingml/2006/main">
          <a:pPr algn="ctr"/>
          <a:r>
            <a:rPr lang="de-DE" sz="850" baseline="0"/>
            <a:t>(A)</a:t>
          </a:r>
          <a:endParaRPr lang="de-DE" sz="85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44"/>
  <sheetViews>
    <sheetView tabSelected="1" zoomScale="140" zoomScaleNormal="140" workbookViewId="0">
      <selection sqref="A1:B1"/>
    </sheetView>
  </sheetViews>
  <sheetFormatPr baseColWidth="10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234" t="s">
        <v>130</v>
      </c>
      <c r="B1" s="234"/>
      <c r="C1" s="235"/>
      <c r="D1" s="235"/>
    </row>
    <row r="2" spans="1:4" s="5" customFormat="1" ht="35.1" customHeight="1" thickTop="1">
      <c r="A2" s="236" t="s">
        <v>144</v>
      </c>
      <c r="B2" s="236"/>
      <c r="C2" s="237" t="s">
        <v>145</v>
      </c>
      <c r="D2" s="237"/>
    </row>
    <row r="3" spans="1:4" ht="24.95" customHeight="1">
      <c r="A3" s="238"/>
      <c r="B3" s="238"/>
      <c r="C3" s="238"/>
      <c r="D3" s="238"/>
    </row>
    <row r="4" spans="1:4" ht="24.95" customHeight="1">
      <c r="A4" s="239" t="s">
        <v>146</v>
      </c>
      <c r="B4" s="239"/>
      <c r="C4" s="239"/>
      <c r="D4" s="240"/>
    </row>
    <row r="5" spans="1:4" ht="24.95" customHeight="1">
      <c r="A5" s="239" t="s">
        <v>147</v>
      </c>
      <c r="B5" s="239"/>
      <c r="C5" s="239"/>
      <c r="D5" s="240"/>
    </row>
    <row r="6" spans="1:4" ht="39.950000000000003" customHeight="1">
      <c r="A6" s="241" t="s">
        <v>372</v>
      </c>
      <c r="B6" s="242"/>
      <c r="C6" s="242"/>
      <c r="D6" s="242"/>
    </row>
    <row r="7" spans="1:4" ht="24.95" customHeight="1">
      <c r="A7" s="243"/>
      <c r="B7" s="243"/>
      <c r="C7" s="243"/>
      <c r="D7" s="243"/>
    </row>
    <row r="8" spans="1:4" ht="24.95" customHeight="1">
      <c r="A8" s="243"/>
      <c r="B8" s="243"/>
      <c r="C8" s="243"/>
      <c r="D8" s="243"/>
    </row>
    <row r="9" spans="1:4" ht="24.95" customHeight="1">
      <c r="A9" s="243"/>
      <c r="B9" s="243"/>
      <c r="C9" s="243"/>
      <c r="D9" s="243"/>
    </row>
    <row r="10" spans="1:4" ht="24.95" customHeight="1">
      <c r="A10" s="231"/>
      <c r="B10" s="231"/>
      <c r="C10" s="231"/>
      <c r="D10" s="231"/>
    </row>
    <row r="11" spans="1:4" ht="24.95" customHeight="1">
      <c r="A11" s="231"/>
      <c r="B11" s="231"/>
      <c r="C11" s="231"/>
      <c r="D11" s="231"/>
    </row>
    <row r="12" spans="1:4" ht="24.95" customHeight="1">
      <c r="A12" s="231"/>
      <c r="B12" s="231"/>
      <c r="C12" s="231"/>
      <c r="D12" s="231"/>
    </row>
    <row r="13" spans="1:4" ht="12" customHeight="1">
      <c r="A13" s="6"/>
      <c r="B13" s="233" t="s">
        <v>197</v>
      </c>
      <c r="C13" s="233"/>
      <c r="D13" s="2" t="s">
        <v>373</v>
      </c>
    </row>
    <row r="14" spans="1:4" ht="12" customHeight="1">
      <c r="A14" s="6"/>
      <c r="B14" s="233"/>
      <c r="C14" s="233"/>
      <c r="D14" s="2"/>
    </row>
    <row r="15" spans="1:4" ht="12" customHeight="1">
      <c r="A15" s="6"/>
      <c r="B15" s="233" t="s">
        <v>131</v>
      </c>
      <c r="C15" s="233"/>
      <c r="D15" s="2" t="s">
        <v>403</v>
      </c>
    </row>
    <row r="16" spans="1:4" ht="12" customHeight="1">
      <c r="A16" s="6"/>
      <c r="B16" s="233"/>
      <c r="C16" s="233"/>
      <c r="D16" s="2"/>
    </row>
    <row r="17" spans="1:4" ht="12" customHeight="1">
      <c r="A17" s="7"/>
      <c r="B17" s="232"/>
      <c r="C17" s="232"/>
      <c r="D17" s="3"/>
    </row>
    <row r="18" spans="1:4" ht="12" customHeight="1">
      <c r="A18" s="229"/>
      <c r="B18" s="229"/>
      <c r="C18" s="229"/>
      <c r="D18" s="229"/>
    </row>
    <row r="19" spans="1:4" ht="12" customHeight="1">
      <c r="A19" s="226" t="s">
        <v>132</v>
      </c>
      <c r="B19" s="226"/>
      <c r="C19" s="226"/>
      <c r="D19" s="226"/>
    </row>
    <row r="20" spans="1:4" ht="12" customHeight="1">
      <c r="A20" s="226" t="s">
        <v>313</v>
      </c>
      <c r="B20" s="226"/>
      <c r="C20" s="226"/>
      <c r="D20" s="226"/>
    </row>
    <row r="21" spans="1:4" ht="12" customHeight="1">
      <c r="A21" s="226"/>
      <c r="B21" s="226"/>
      <c r="C21" s="226"/>
      <c r="D21" s="226"/>
    </row>
    <row r="22" spans="1:4" ht="12" customHeight="1">
      <c r="A22" s="230" t="s">
        <v>371</v>
      </c>
      <c r="B22" s="230"/>
      <c r="C22" s="230"/>
      <c r="D22" s="230"/>
    </row>
    <row r="23" spans="1:4" ht="12" customHeight="1">
      <c r="A23" s="226"/>
      <c r="B23" s="226"/>
      <c r="C23" s="226"/>
      <c r="D23" s="226"/>
    </row>
    <row r="24" spans="1:4" ht="12" customHeight="1">
      <c r="A24" s="227" t="s">
        <v>374</v>
      </c>
      <c r="B24" s="227"/>
      <c r="C24" s="227"/>
      <c r="D24" s="227"/>
    </row>
    <row r="25" spans="1:4" ht="12" customHeight="1">
      <c r="A25" s="227" t="s">
        <v>198</v>
      </c>
      <c r="B25" s="227"/>
      <c r="C25" s="227"/>
      <c r="D25" s="227"/>
    </row>
    <row r="26" spans="1:4" ht="12" customHeight="1">
      <c r="A26" s="228"/>
      <c r="B26" s="228"/>
      <c r="C26" s="228"/>
      <c r="D26" s="228"/>
    </row>
    <row r="27" spans="1:4" ht="12" customHeight="1">
      <c r="A27" s="229"/>
      <c r="B27" s="229"/>
      <c r="C27" s="229"/>
      <c r="D27" s="229"/>
    </row>
    <row r="28" spans="1:4" ht="12" customHeight="1">
      <c r="A28" s="222" t="s">
        <v>133</v>
      </c>
      <c r="B28" s="222"/>
      <c r="C28" s="222"/>
      <c r="D28" s="222"/>
    </row>
    <row r="29" spans="1:4" ht="12" customHeight="1">
      <c r="A29" s="223"/>
      <c r="B29" s="223"/>
      <c r="C29" s="223"/>
      <c r="D29" s="223"/>
    </row>
    <row r="30" spans="1:4" ht="12" customHeight="1">
      <c r="A30" s="8" t="s">
        <v>128</v>
      </c>
      <c r="B30" s="224" t="s">
        <v>199</v>
      </c>
      <c r="C30" s="224"/>
      <c r="D30" s="224"/>
    </row>
    <row r="31" spans="1:4" ht="12" customHeight="1">
      <c r="A31" s="9">
        <v>0</v>
      </c>
      <c r="B31" s="224" t="s">
        <v>200</v>
      </c>
      <c r="C31" s="224"/>
      <c r="D31" s="224"/>
    </row>
    <row r="32" spans="1:4" ht="12" customHeight="1">
      <c r="A32" s="8" t="s">
        <v>129</v>
      </c>
      <c r="B32" s="224" t="s">
        <v>134</v>
      </c>
      <c r="C32" s="224"/>
      <c r="D32" s="224"/>
    </row>
    <row r="33" spans="1:4" ht="12" customHeight="1">
      <c r="A33" s="8" t="s">
        <v>135</v>
      </c>
      <c r="B33" s="224" t="s">
        <v>136</v>
      </c>
      <c r="C33" s="224"/>
      <c r="D33" s="224"/>
    </row>
    <row r="34" spans="1:4" ht="12" customHeight="1">
      <c r="A34" s="8" t="s">
        <v>137</v>
      </c>
      <c r="B34" s="224" t="s">
        <v>138</v>
      </c>
      <c r="C34" s="224"/>
      <c r="D34" s="224"/>
    </row>
    <row r="35" spans="1:4" ht="12" customHeight="1">
      <c r="A35" s="8" t="s">
        <v>139</v>
      </c>
      <c r="B35" s="224" t="s">
        <v>202</v>
      </c>
      <c r="C35" s="224"/>
      <c r="D35" s="224"/>
    </row>
    <row r="36" spans="1:4" ht="12" customHeight="1">
      <c r="A36" s="8" t="s">
        <v>140</v>
      </c>
      <c r="B36" s="224" t="s">
        <v>141</v>
      </c>
      <c r="C36" s="224"/>
      <c r="D36" s="224"/>
    </row>
    <row r="37" spans="1:4" ht="12" customHeight="1">
      <c r="A37" s="8" t="s">
        <v>142</v>
      </c>
      <c r="B37" s="224" t="s">
        <v>201</v>
      </c>
      <c r="C37" s="224"/>
      <c r="D37" s="224"/>
    </row>
    <row r="38" spans="1:4" ht="12" customHeight="1">
      <c r="A38" s="8"/>
      <c r="B38" s="224"/>
      <c r="C38" s="224"/>
      <c r="D38" s="224"/>
    </row>
    <row r="39" spans="1:4" ht="12" customHeight="1">
      <c r="A39" s="8"/>
      <c r="B39" s="224"/>
      <c r="C39" s="224"/>
      <c r="D39" s="224"/>
    </row>
    <row r="40" spans="1:4" ht="12" customHeight="1">
      <c r="A40" s="8"/>
      <c r="B40" s="8"/>
      <c r="C40" s="8"/>
      <c r="D40" s="8"/>
    </row>
    <row r="41" spans="1:4" ht="12" customHeight="1">
      <c r="A41" s="8"/>
      <c r="B41" s="8"/>
      <c r="C41" s="8"/>
      <c r="D41" s="8"/>
    </row>
    <row r="42" spans="1:4" ht="12" customHeight="1">
      <c r="A42" s="10"/>
      <c r="B42" s="225"/>
      <c r="C42" s="225"/>
      <c r="D42" s="225"/>
    </row>
    <row r="43" spans="1:4">
      <c r="A43" s="224" t="s">
        <v>143</v>
      </c>
      <c r="B43" s="224"/>
      <c r="C43" s="224"/>
      <c r="D43" s="224"/>
    </row>
    <row r="44" spans="1:4" s="4" customFormat="1" ht="39.950000000000003" customHeight="1">
      <c r="A44" s="221" t="s">
        <v>314</v>
      </c>
      <c r="B44" s="221"/>
      <c r="C44" s="221"/>
      <c r="D44" s="221"/>
    </row>
  </sheetData>
  <mergeCells count="44">
    <mergeCell ref="A4:D4"/>
    <mergeCell ref="A5:D5"/>
    <mergeCell ref="A6:D6"/>
    <mergeCell ref="A7:D7"/>
    <mergeCell ref="B14:C14"/>
    <mergeCell ref="A8:D8"/>
    <mergeCell ref="A9:D9"/>
    <mergeCell ref="A1:B1"/>
    <mergeCell ref="C1:D1"/>
    <mergeCell ref="A2:B2"/>
    <mergeCell ref="C2:D2"/>
    <mergeCell ref="A3:D3"/>
    <mergeCell ref="A22:D22"/>
    <mergeCell ref="A11:D11"/>
    <mergeCell ref="A12:D12"/>
    <mergeCell ref="B17:C17"/>
    <mergeCell ref="A10:D10"/>
    <mergeCell ref="B13:C13"/>
    <mergeCell ref="B15:C15"/>
    <mergeCell ref="B16:C16"/>
    <mergeCell ref="A18:D18"/>
    <mergeCell ref="A19:D19"/>
    <mergeCell ref="A20:D20"/>
    <mergeCell ref="A21:D21"/>
    <mergeCell ref="A23:D23"/>
    <mergeCell ref="A24:D24"/>
    <mergeCell ref="A25:D25"/>
    <mergeCell ref="A26:D26"/>
    <mergeCell ref="A27:D27"/>
    <mergeCell ref="A44:D44"/>
    <mergeCell ref="A28:D28"/>
    <mergeCell ref="A29:D29"/>
    <mergeCell ref="B30:D30"/>
    <mergeCell ref="B31:D31"/>
    <mergeCell ref="B32:D32"/>
    <mergeCell ref="B33:D33"/>
    <mergeCell ref="B42:D42"/>
    <mergeCell ref="A43:D43"/>
    <mergeCell ref="B35:D35"/>
    <mergeCell ref="B36:D36"/>
    <mergeCell ref="B37:D37"/>
    <mergeCell ref="B38:D38"/>
    <mergeCell ref="B39:D39"/>
    <mergeCell ref="B34:D3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 differentFirst="1">
    <oddFooter>&amp;L&amp;7StatA MV, Statistischer Bericht A653 2024 43&amp;R&amp;7&amp;P</oddFooter>
    <evenFooter>&amp;L&amp;7&amp;P&amp;R&amp;7StatA MV, Statistischer Bericht A653 2024 43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/>
  <dimension ref="A1:I54"/>
  <sheetViews>
    <sheetView zoomScale="140" zoomScaleNormal="140" workbookViewId="0">
      <pane xSplit="2" ySplit="6" topLeftCell="C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C7" sqref="C7:H7"/>
    </sheetView>
  </sheetViews>
  <sheetFormatPr baseColWidth="10" defaultColWidth="19.85546875" defaultRowHeight="11.45" customHeight="1"/>
  <cols>
    <col min="1" max="1" width="3.7109375" style="122" customWidth="1"/>
    <col min="2" max="2" width="22.7109375" style="122" customWidth="1"/>
    <col min="3" max="3" width="11.7109375" style="122" customWidth="1"/>
    <col min="4" max="8" width="10.7109375" style="122" customWidth="1"/>
    <col min="9" max="253" width="11.42578125" style="122" customWidth="1"/>
    <col min="254" max="16384" width="19.85546875" style="122"/>
  </cols>
  <sheetData>
    <row r="1" spans="1:9" s="152" customFormat="1" ht="54" customHeight="1">
      <c r="A1" s="275" t="s">
        <v>126</v>
      </c>
      <c r="B1" s="276"/>
      <c r="C1" s="277" t="s">
        <v>393</v>
      </c>
      <c r="D1" s="277"/>
      <c r="E1" s="277"/>
      <c r="F1" s="277"/>
      <c r="G1" s="277"/>
      <c r="H1" s="278"/>
      <c r="I1" s="153"/>
    </row>
    <row r="2" spans="1:9" ht="11.45" customHeight="1">
      <c r="A2" s="307" t="s">
        <v>80</v>
      </c>
      <c r="B2" s="302" t="s">
        <v>304</v>
      </c>
      <c r="C2" s="302" t="s">
        <v>302</v>
      </c>
      <c r="D2" s="302" t="s">
        <v>2</v>
      </c>
      <c r="E2" s="304"/>
      <c r="F2" s="304"/>
      <c r="G2" s="304"/>
      <c r="H2" s="309"/>
      <c r="I2" s="124"/>
    </row>
    <row r="3" spans="1:9" ht="11.45" customHeight="1">
      <c r="A3" s="308"/>
      <c r="B3" s="304"/>
      <c r="C3" s="303"/>
      <c r="D3" s="302" t="s">
        <v>290</v>
      </c>
      <c r="E3" s="302" t="s">
        <v>291</v>
      </c>
      <c r="F3" s="302" t="s">
        <v>92</v>
      </c>
      <c r="G3" s="302" t="s">
        <v>186</v>
      </c>
      <c r="H3" s="310" t="s">
        <v>5</v>
      </c>
      <c r="I3" s="124"/>
    </row>
    <row r="4" spans="1:9" ht="11.45" customHeight="1">
      <c r="A4" s="308"/>
      <c r="B4" s="304"/>
      <c r="C4" s="303"/>
      <c r="D4" s="304"/>
      <c r="E4" s="304"/>
      <c r="F4" s="304"/>
      <c r="G4" s="304"/>
      <c r="H4" s="309"/>
      <c r="I4" s="124"/>
    </row>
    <row r="5" spans="1:9" ht="11.45" customHeight="1">
      <c r="A5" s="308"/>
      <c r="B5" s="304"/>
      <c r="C5" s="303"/>
      <c r="D5" s="304"/>
      <c r="E5" s="304"/>
      <c r="F5" s="304"/>
      <c r="G5" s="304"/>
      <c r="H5" s="309"/>
      <c r="I5" s="124"/>
    </row>
    <row r="6" spans="1:9" s="126" customFormat="1" ht="11.45" customHeight="1">
      <c r="A6" s="106">
        <v>1</v>
      </c>
      <c r="B6" s="96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116">
        <v>8</v>
      </c>
      <c r="I6" s="125"/>
    </row>
    <row r="7" spans="1:9" ht="20.100000000000001" customHeight="1">
      <c r="A7" s="127"/>
      <c r="B7" s="170"/>
      <c r="C7" s="311" t="s">
        <v>1</v>
      </c>
      <c r="D7" s="306"/>
      <c r="E7" s="306"/>
      <c r="F7" s="306"/>
      <c r="G7" s="306"/>
      <c r="H7" s="306"/>
      <c r="I7" s="124"/>
    </row>
    <row r="8" spans="1:9" ht="11.1" customHeight="1">
      <c r="A8" s="101">
        <f>IF(D8&lt;&gt;"",COUNTA($D8:D$8),"")</f>
        <v>1</v>
      </c>
      <c r="B8" s="171" t="s">
        <v>67</v>
      </c>
      <c r="C8" s="214">
        <v>582774</v>
      </c>
      <c r="D8" s="214">
        <v>392263</v>
      </c>
      <c r="E8" s="214">
        <v>190511</v>
      </c>
      <c r="F8" s="214">
        <v>539388</v>
      </c>
      <c r="G8" s="214">
        <v>43386</v>
      </c>
      <c r="H8" s="214">
        <v>27723</v>
      </c>
      <c r="I8" s="124"/>
    </row>
    <row r="9" spans="1:9" ht="11.1" customHeight="1">
      <c r="A9" s="101" t="str">
        <f>IF(D9&lt;&gt;"",COUNTA($D$8:D9),"")</f>
        <v/>
      </c>
      <c r="B9" s="173"/>
      <c r="C9" s="215"/>
      <c r="D9" s="215"/>
      <c r="E9" s="215"/>
      <c r="F9" s="215"/>
      <c r="G9" s="215"/>
      <c r="H9" s="215"/>
      <c r="I9" s="124"/>
    </row>
    <row r="10" spans="1:9" ht="11.1" customHeight="1">
      <c r="A10" s="101">
        <f>IF(D10&lt;&gt;"",COUNTA($D$8:D10),"")</f>
        <v>2</v>
      </c>
      <c r="B10" s="173" t="s">
        <v>204</v>
      </c>
      <c r="C10" s="215">
        <v>97402</v>
      </c>
      <c r="D10" s="215">
        <v>66448</v>
      </c>
      <c r="E10" s="215">
        <v>30954</v>
      </c>
      <c r="F10" s="215">
        <v>90008</v>
      </c>
      <c r="G10" s="215">
        <v>7394</v>
      </c>
      <c r="H10" s="215">
        <v>4601</v>
      </c>
      <c r="I10" s="121"/>
    </row>
    <row r="11" spans="1:9" ht="11.1" customHeight="1">
      <c r="A11" s="101">
        <f>IF(D11&lt;&gt;"",COUNTA($D$8:D11),"")</f>
        <v>3</v>
      </c>
      <c r="B11" s="173" t="s">
        <v>205</v>
      </c>
      <c r="C11" s="215">
        <v>52208</v>
      </c>
      <c r="D11" s="215">
        <v>35632</v>
      </c>
      <c r="E11" s="215">
        <v>16576</v>
      </c>
      <c r="F11" s="215">
        <v>49015</v>
      </c>
      <c r="G11" s="215">
        <v>3193</v>
      </c>
      <c r="H11" s="215">
        <v>2674</v>
      </c>
      <c r="I11" s="121"/>
    </row>
    <row r="12" spans="1:9" ht="11.1" customHeight="1">
      <c r="A12" s="101" t="str">
        <f>IF(D12&lt;&gt;"",COUNTA($D$8:D12),"")</f>
        <v/>
      </c>
      <c r="B12" s="173"/>
      <c r="C12" s="215"/>
      <c r="D12" s="215"/>
      <c r="E12" s="215"/>
      <c r="F12" s="215"/>
      <c r="G12" s="215"/>
      <c r="H12" s="215"/>
      <c r="I12" s="121"/>
    </row>
    <row r="13" spans="1:9" ht="11.1" customHeight="1">
      <c r="A13" s="101">
        <f>IF(D13&lt;&gt;"",COUNTA($D$8:D13),"")</f>
        <v>4</v>
      </c>
      <c r="B13" s="173" t="s">
        <v>206</v>
      </c>
      <c r="C13" s="215">
        <v>91875</v>
      </c>
      <c r="D13" s="215">
        <v>60644</v>
      </c>
      <c r="E13" s="215">
        <v>31231</v>
      </c>
      <c r="F13" s="215">
        <v>87347</v>
      </c>
      <c r="G13" s="215">
        <v>4528</v>
      </c>
      <c r="H13" s="215">
        <v>4572</v>
      </c>
      <c r="I13" s="121"/>
    </row>
    <row r="14" spans="1:9" s="128" customFormat="1" ht="11.1" customHeight="1">
      <c r="A14" s="101">
        <f>IF(D14&lt;&gt;"",COUNTA($D$8:D14),"")</f>
        <v>5</v>
      </c>
      <c r="B14" s="176" t="s">
        <v>207</v>
      </c>
      <c r="C14" s="215">
        <v>32996</v>
      </c>
      <c r="D14" s="215">
        <v>21880</v>
      </c>
      <c r="E14" s="215">
        <v>11116</v>
      </c>
      <c r="F14" s="215">
        <v>31318</v>
      </c>
      <c r="G14" s="215">
        <v>1678</v>
      </c>
      <c r="H14" s="215">
        <v>1902</v>
      </c>
      <c r="I14" s="121"/>
    </row>
    <row r="15" spans="1:9" ht="11.1" customHeight="1">
      <c r="A15" s="101">
        <f>IF(D15&lt;&gt;"",COUNTA($D$8:D15),"")</f>
        <v>6</v>
      </c>
      <c r="B15" s="173" t="s">
        <v>208</v>
      </c>
      <c r="C15" s="215">
        <v>70649</v>
      </c>
      <c r="D15" s="215">
        <v>47330</v>
      </c>
      <c r="E15" s="215">
        <v>23319</v>
      </c>
      <c r="F15" s="215">
        <v>64966</v>
      </c>
      <c r="G15" s="215">
        <v>5683</v>
      </c>
      <c r="H15" s="215">
        <v>3265</v>
      </c>
      <c r="I15" s="121"/>
    </row>
    <row r="16" spans="1:9" ht="11.1" customHeight="1">
      <c r="A16" s="101">
        <f>IF(D16&lt;&gt;"",COUNTA($D$8:D16),"")</f>
        <v>7</v>
      </c>
      <c r="B16" s="173" t="s">
        <v>209</v>
      </c>
      <c r="C16" s="215">
        <v>74988</v>
      </c>
      <c r="D16" s="215">
        <v>51193</v>
      </c>
      <c r="E16" s="215">
        <v>23795</v>
      </c>
      <c r="F16" s="215">
        <v>69000</v>
      </c>
      <c r="G16" s="215">
        <v>5988</v>
      </c>
      <c r="H16" s="215">
        <v>3765</v>
      </c>
      <c r="I16" s="121"/>
    </row>
    <row r="17" spans="1:9" s="128" customFormat="1" ht="11.1" customHeight="1">
      <c r="A17" s="101">
        <f>IF(D17&lt;&gt;"",COUNTA($D$8:D17),"")</f>
        <v>8</v>
      </c>
      <c r="B17" s="176" t="s">
        <v>210</v>
      </c>
      <c r="C17" s="215">
        <v>25665</v>
      </c>
      <c r="D17" s="215">
        <v>17515</v>
      </c>
      <c r="E17" s="215">
        <v>8150</v>
      </c>
      <c r="F17" s="215">
        <v>24176</v>
      </c>
      <c r="G17" s="215">
        <v>1489</v>
      </c>
      <c r="H17" s="215">
        <v>1400</v>
      </c>
      <c r="I17" s="121"/>
    </row>
    <row r="18" spans="1:9" ht="11.1" customHeight="1">
      <c r="A18" s="101">
        <f>IF(D18&lt;&gt;"",COUNTA($D$8:D18),"")</f>
        <v>9</v>
      </c>
      <c r="B18" s="173" t="s">
        <v>211</v>
      </c>
      <c r="C18" s="215">
        <v>45946</v>
      </c>
      <c r="D18" s="215">
        <v>31013</v>
      </c>
      <c r="E18" s="215">
        <v>14933</v>
      </c>
      <c r="F18" s="215">
        <v>43140</v>
      </c>
      <c r="G18" s="215">
        <v>2806</v>
      </c>
      <c r="H18" s="215">
        <v>2043</v>
      </c>
      <c r="I18" s="121"/>
    </row>
    <row r="19" spans="1:9" s="128" customFormat="1" ht="11.1" customHeight="1">
      <c r="A19" s="101">
        <f>IF(D19&lt;&gt;"",COUNTA($D$8:D19),"")</f>
        <v>10</v>
      </c>
      <c r="B19" s="176" t="s">
        <v>212</v>
      </c>
      <c r="C19" s="215">
        <v>17563</v>
      </c>
      <c r="D19" s="215">
        <v>11498</v>
      </c>
      <c r="E19" s="215">
        <v>6065</v>
      </c>
      <c r="F19" s="215">
        <v>16491</v>
      </c>
      <c r="G19" s="215">
        <v>1072</v>
      </c>
      <c r="H19" s="215">
        <v>836</v>
      </c>
      <c r="I19" s="121"/>
    </row>
    <row r="20" spans="1:9" ht="11.1" customHeight="1">
      <c r="A20" s="101">
        <f>IF(D20&lt;&gt;"",COUNTA($D$8:D20),"")</f>
        <v>11</v>
      </c>
      <c r="B20" s="173" t="s">
        <v>213</v>
      </c>
      <c r="C20" s="215">
        <v>84793</v>
      </c>
      <c r="D20" s="215">
        <v>54237</v>
      </c>
      <c r="E20" s="215">
        <v>30556</v>
      </c>
      <c r="F20" s="215">
        <v>76841</v>
      </c>
      <c r="G20" s="215">
        <v>7952</v>
      </c>
      <c r="H20" s="215">
        <v>4093</v>
      </c>
      <c r="I20" s="121"/>
    </row>
    <row r="21" spans="1:9" s="128" customFormat="1" ht="11.1" customHeight="1">
      <c r="A21" s="101">
        <f>IF(D21&lt;&gt;"",COUNTA($D$8:D21),"")</f>
        <v>12</v>
      </c>
      <c r="B21" s="176" t="s">
        <v>214</v>
      </c>
      <c r="C21" s="215">
        <v>30797</v>
      </c>
      <c r="D21" s="215">
        <v>19523</v>
      </c>
      <c r="E21" s="215">
        <v>11274</v>
      </c>
      <c r="F21" s="215">
        <v>28810</v>
      </c>
      <c r="G21" s="215">
        <v>1987</v>
      </c>
      <c r="H21" s="215">
        <v>1490</v>
      </c>
      <c r="I21" s="121"/>
    </row>
    <row r="22" spans="1:9" ht="11.1" customHeight="1">
      <c r="A22" s="101">
        <f>IF(D22&lt;&gt;"",COUNTA($D$8:D22),"")</f>
        <v>13</v>
      </c>
      <c r="B22" s="173" t="s">
        <v>215</v>
      </c>
      <c r="C22" s="215">
        <v>64913</v>
      </c>
      <c r="D22" s="215">
        <v>45766</v>
      </c>
      <c r="E22" s="215">
        <v>19147</v>
      </c>
      <c r="F22" s="215">
        <v>59071</v>
      </c>
      <c r="G22" s="215">
        <v>5842</v>
      </c>
      <c r="H22" s="215">
        <v>2710</v>
      </c>
      <c r="I22" s="121"/>
    </row>
    <row r="23" spans="1:9" ht="20.100000000000001" customHeight="1">
      <c r="A23" s="101" t="str">
        <f>IF(D23&lt;&gt;"",COUNTA($D$8:D23),"")</f>
        <v/>
      </c>
      <c r="B23" s="173"/>
      <c r="C23" s="305" t="s">
        <v>156</v>
      </c>
      <c r="D23" s="306"/>
      <c r="E23" s="306"/>
      <c r="F23" s="306"/>
      <c r="G23" s="306"/>
      <c r="H23" s="306"/>
    </row>
    <row r="24" spans="1:9" ht="11.1" customHeight="1">
      <c r="A24" s="101">
        <f>IF(D24&lt;&gt;"",COUNTA($D$8:D24),"")</f>
        <v>14</v>
      </c>
      <c r="B24" s="171" t="s">
        <v>67</v>
      </c>
      <c r="C24" s="214">
        <v>290142</v>
      </c>
      <c r="D24" s="214">
        <v>245850</v>
      </c>
      <c r="E24" s="214">
        <v>44292</v>
      </c>
      <c r="F24" s="214">
        <v>264237</v>
      </c>
      <c r="G24" s="214">
        <v>25905</v>
      </c>
      <c r="H24" s="214">
        <v>15795</v>
      </c>
    </row>
    <row r="25" spans="1:9" ht="11.1" customHeight="1">
      <c r="A25" s="101" t="str">
        <f>IF(D25&lt;&gt;"",COUNTA($D$8:D25),"")</f>
        <v/>
      </c>
      <c r="B25" s="173"/>
      <c r="C25" s="215"/>
      <c r="D25" s="215"/>
      <c r="E25" s="215"/>
      <c r="F25" s="215"/>
      <c r="G25" s="215"/>
      <c r="H25" s="215"/>
    </row>
    <row r="26" spans="1:9" ht="11.1" customHeight="1">
      <c r="A26" s="101">
        <f>IF(D26&lt;&gt;"",COUNTA($D$8:D26),"")</f>
        <v>15</v>
      </c>
      <c r="B26" s="173" t="s">
        <v>204</v>
      </c>
      <c r="C26" s="215">
        <v>48960</v>
      </c>
      <c r="D26" s="215">
        <v>40739</v>
      </c>
      <c r="E26" s="215">
        <v>8221</v>
      </c>
      <c r="F26" s="215">
        <v>44466</v>
      </c>
      <c r="G26" s="215">
        <v>4494</v>
      </c>
      <c r="H26" s="215">
        <v>2453</v>
      </c>
      <c r="I26" s="121"/>
    </row>
    <row r="27" spans="1:9" ht="11.1" customHeight="1">
      <c r="A27" s="101">
        <f>IF(D27&lt;&gt;"",COUNTA($D$8:D27),"")</f>
        <v>16</v>
      </c>
      <c r="B27" s="173" t="s">
        <v>205</v>
      </c>
      <c r="C27" s="215">
        <v>23869</v>
      </c>
      <c r="D27" s="215">
        <v>20042</v>
      </c>
      <c r="E27" s="215">
        <v>3827</v>
      </c>
      <c r="F27" s="215">
        <v>22022</v>
      </c>
      <c r="G27" s="215">
        <v>1847</v>
      </c>
      <c r="H27" s="215">
        <v>1385</v>
      </c>
      <c r="I27" s="121"/>
    </row>
    <row r="28" spans="1:9" ht="11.1" customHeight="1">
      <c r="A28" s="101" t="str">
        <f>IF(D28&lt;&gt;"",COUNTA($D$8:D28),"")</f>
        <v/>
      </c>
      <c r="B28" s="173"/>
      <c r="C28" s="215"/>
      <c r="D28" s="215"/>
      <c r="E28" s="215"/>
      <c r="F28" s="215"/>
      <c r="G28" s="215"/>
      <c r="H28" s="215"/>
      <c r="I28" s="121"/>
    </row>
    <row r="29" spans="1:9" ht="11.1" customHeight="1">
      <c r="A29" s="101">
        <f>IF(D29&lt;&gt;"",COUNTA($D$8:D29),"")</f>
        <v>17</v>
      </c>
      <c r="B29" s="173" t="s">
        <v>206</v>
      </c>
      <c r="C29" s="215">
        <v>46097</v>
      </c>
      <c r="D29" s="215">
        <v>39180</v>
      </c>
      <c r="E29" s="215">
        <v>6917</v>
      </c>
      <c r="F29" s="215">
        <v>43284</v>
      </c>
      <c r="G29" s="215">
        <v>2813</v>
      </c>
      <c r="H29" s="215">
        <v>2648</v>
      </c>
      <c r="I29" s="121"/>
    </row>
    <row r="30" spans="1:9" s="128" customFormat="1" ht="11.1" customHeight="1">
      <c r="A30" s="101">
        <f>IF(D30&lt;&gt;"",COUNTA($D$8:D30),"")</f>
        <v>18</v>
      </c>
      <c r="B30" s="176" t="s">
        <v>207</v>
      </c>
      <c r="C30" s="215">
        <v>15664</v>
      </c>
      <c r="D30" s="215">
        <v>13312</v>
      </c>
      <c r="E30" s="215">
        <v>2352</v>
      </c>
      <c r="F30" s="215">
        <v>14633</v>
      </c>
      <c r="G30" s="215">
        <v>1031</v>
      </c>
      <c r="H30" s="215">
        <v>1010</v>
      </c>
      <c r="I30" s="121"/>
    </row>
    <row r="31" spans="1:9" ht="11.1" customHeight="1">
      <c r="A31" s="101">
        <f>IF(D31&lt;&gt;"",COUNTA($D$8:D31),"")</f>
        <v>19</v>
      </c>
      <c r="B31" s="173" t="s">
        <v>208</v>
      </c>
      <c r="C31" s="215">
        <v>36705</v>
      </c>
      <c r="D31" s="215">
        <v>31383</v>
      </c>
      <c r="E31" s="215">
        <v>5322</v>
      </c>
      <c r="F31" s="215">
        <v>33100</v>
      </c>
      <c r="G31" s="215">
        <v>3605</v>
      </c>
      <c r="H31" s="215">
        <v>1998</v>
      </c>
      <c r="I31" s="121"/>
    </row>
    <row r="32" spans="1:9" ht="11.1" customHeight="1">
      <c r="A32" s="101">
        <f>IF(D32&lt;&gt;"",COUNTA($D$8:D32),"")</f>
        <v>20</v>
      </c>
      <c r="B32" s="173" t="s">
        <v>209</v>
      </c>
      <c r="C32" s="215">
        <v>36454</v>
      </c>
      <c r="D32" s="215">
        <v>30886</v>
      </c>
      <c r="E32" s="215">
        <v>5568</v>
      </c>
      <c r="F32" s="215">
        <v>32981</v>
      </c>
      <c r="G32" s="215">
        <v>3473</v>
      </c>
      <c r="H32" s="215">
        <v>2089</v>
      </c>
      <c r="I32" s="121"/>
    </row>
    <row r="33" spans="1:9" s="128" customFormat="1" ht="11.1" customHeight="1">
      <c r="A33" s="101">
        <f>IF(D33&lt;&gt;"",COUNTA($D$8:D33),"")</f>
        <v>21</v>
      </c>
      <c r="B33" s="176" t="s">
        <v>210</v>
      </c>
      <c r="C33" s="215">
        <v>12268</v>
      </c>
      <c r="D33" s="215">
        <v>10276</v>
      </c>
      <c r="E33" s="215">
        <v>1992</v>
      </c>
      <c r="F33" s="215">
        <v>11330</v>
      </c>
      <c r="G33" s="215">
        <v>938</v>
      </c>
      <c r="H33" s="215">
        <v>748</v>
      </c>
      <c r="I33" s="121"/>
    </row>
    <row r="34" spans="1:9" ht="11.1" customHeight="1">
      <c r="A34" s="101">
        <f>IF(D34&lt;&gt;"",COUNTA($D$8:D34),"")</f>
        <v>22</v>
      </c>
      <c r="B34" s="173" t="s">
        <v>211</v>
      </c>
      <c r="C34" s="215">
        <v>24028</v>
      </c>
      <c r="D34" s="215">
        <v>20831</v>
      </c>
      <c r="E34" s="215">
        <v>3197</v>
      </c>
      <c r="F34" s="215">
        <v>22246</v>
      </c>
      <c r="G34" s="215">
        <v>1782</v>
      </c>
      <c r="H34" s="215">
        <v>1273</v>
      </c>
      <c r="I34" s="121"/>
    </row>
    <row r="35" spans="1:9" s="128" customFormat="1" ht="11.1" customHeight="1">
      <c r="A35" s="101">
        <f>IF(D35&lt;&gt;"",COUNTA($D$8:D35),"")</f>
        <v>23</v>
      </c>
      <c r="B35" s="176" t="s">
        <v>212</v>
      </c>
      <c r="C35" s="215">
        <v>8631</v>
      </c>
      <c r="D35" s="215">
        <v>7377</v>
      </c>
      <c r="E35" s="215">
        <v>1254</v>
      </c>
      <c r="F35" s="215">
        <v>7972</v>
      </c>
      <c r="G35" s="215">
        <v>659</v>
      </c>
      <c r="H35" s="215">
        <v>493</v>
      </c>
      <c r="I35" s="121"/>
    </row>
    <row r="36" spans="1:9" ht="11.1" customHeight="1">
      <c r="A36" s="101">
        <f>IF(D36&lt;&gt;"",COUNTA($D$8:D36),"")</f>
        <v>24</v>
      </c>
      <c r="B36" s="173" t="s">
        <v>213</v>
      </c>
      <c r="C36" s="215">
        <v>40207</v>
      </c>
      <c r="D36" s="215">
        <v>32553</v>
      </c>
      <c r="E36" s="215">
        <v>7654</v>
      </c>
      <c r="F36" s="215">
        <v>35994</v>
      </c>
      <c r="G36" s="215">
        <v>4213</v>
      </c>
      <c r="H36" s="215">
        <v>2276</v>
      </c>
      <c r="I36" s="121"/>
    </row>
    <row r="37" spans="1:9" s="128" customFormat="1" ht="11.1" customHeight="1">
      <c r="A37" s="101">
        <f>IF(D37&lt;&gt;"",COUNTA($D$8:D37),"")</f>
        <v>25</v>
      </c>
      <c r="B37" s="176" t="s">
        <v>214</v>
      </c>
      <c r="C37" s="215">
        <v>13913</v>
      </c>
      <c r="D37" s="215">
        <v>10982</v>
      </c>
      <c r="E37" s="215">
        <v>2931</v>
      </c>
      <c r="F37" s="215">
        <v>12755</v>
      </c>
      <c r="G37" s="215">
        <v>1158</v>
      </c>
      <c r="H37" s="215">
        <v>726</v>
      </c>
      <c r="I37" s="121"/>
    </row>
    <row r="38" spans="1:9" ht="11.1" customHeight="1">
      <c r="A38" s="101">
        <f>IF(D38&lt;&gt;"",COUNTA($D$8:D38),"")</f>
        <v>26</v>
      </c>
      <c r="B38" s="173" t="s">
        <v>215</v>
      </c>
      <c r="C38" s="215">
        <v>33822</v>
      </c>
      <c r="D38" s="215">
        <v>30236</v>
      </c>
      <c r="E38" s="215">
        <v>3586</v>
      </c>
      <c r="F38" s="215">
        <v>30144</v>
      </c>
      <c r="G38" s="215">
        <v>3678</v>
      </c>
      <c r="H38" s="215">
        <v>1673</v>
      </c>
      <c r="I38" s="121"/>
    </row>
    <row r="39" spans="1:9" ht="20.100000000000001" customHeight="1">
      <c r="A39" s="101" t="str">
        <f>IF(D39&lt;&gt;"",COUNTA($D$8:D39),"")</f>
        <v/>
      </c>
      <c r="B39" s="173"/>
      <c r="C39" s="305" t="s">
        <v>157</v>
      </c>
      <c r="D39" s="306"/>
      <c r="E39" s="306"/>
      <c r="F39" s="306"/>
      <c r="G39" s="306"/>
      <c r="H39" s="306"/>
    </row>
    <row r="40" spans="1:9" ht="11.1" customHeight="1">
      <c r="A40" s="101">
        <f>IF(D40&lt;&gt;"",COUNTA($D$8:D40),"")</f>
        <v>27</v>
      </c>
      <c r="B40" s="171" t="s">
        <v>67</v>
      </c>
      <c r="C40" s="214">
        <v>292632</v>
      </c>
      <c r="D40" s="214">
        <v>146413</v>
      </c>
      <c r="E40" s="214">
        <v>146219</v>
      </c>
      <c r="F40" s="214">
        <v>275151</v>
      </c>
      <c r="G40" s="214">
        <v>17481</v>
      </c>
      <c r="H40" s="214">
        <v>11928</v>
      </c>
    </row>
    <row r="41" spans="1:9" ht="11.1" customHeight="1">
      <c r="A41" s="101" t="str">
        <f>IF(D41&lt;&gt;"",COUNTA($D$8:D41),"")</f>
        <v/>
      </c>
      <c r="B41" s="173"/>
      <c r="C41" s="215"/>
      <c r="D41" s="215"/>
      <c r="E41" s="215"/>
      <c r="F41" s="215"/>
      <c r="G41" s="215"/>
      <c r="H41" s="215"/>
    </row>
    <row r="42" spans="1:9" ht="11.1" customHeight="1">
      <c r="A42" s="101">
        <f>IF(D42&lt;&gt;"",COUNTA($D$8:D42),"")</f>
        <v>28</v>
      </c>
      <c r="B42" s="173" t="s">
        <v>204</v>
      </c>
      <c r="C42" s="215">
        <v>48442</v>
      </c>
      <c r="D42" s="215">
        <v>25709</v>
      </c>
      <c r="E42" s="215">
        <v>22733</v>
      </c>
      <c r="F42" s="215">
        <v>45542</v>
      </c>
      <c r="G42" s="215">
        <v>2900</v>
      </c>
      <c r="H42" s="215">
        <v>2148</v>
      </c>
      <c r="I42" s="121"/>
    </row>
    <row r="43" spans="1:9" ht="11.1" customHeight="1">
      <c r="A43" s="101">
        <f>IF(D43&lt;&gt;"",COUNTA($D$8:D43),"")</f>
        <v>29</v>
      </c>
      <c r="B43" s="173" t="s">
        <v>205</v>
      </c>
      <c r="C43" s="215">
        <v>28339</v>
      </c>
      <c r="D43" s="215">
        <v>15590</v>
      </c>
      <c r="E43" s="215">
        <v>12749</v>
      </c>
      <c r="F43" s="215">
        <v>26993</v>
      </c>
      <c r="G43" s="215">
        <v>1346</v>
      </c>
      <c r="H43" s="215">
        <v>1289</v>
      </c>
      <c r="I43" s="121"/>
    </row>
    <row r="44" spans="1:9" ht="11.1" customHeight="1">
      <c r="A44" s="101" t="str">
        <f>IF(D44&lt;&gt;"",COUNTA($D$8:D44),"")</f>
        <v/>
      </c>
      <c r="B44" s="173"/>
      <c r="C44" s="215"/>
      <c r="D44" s="215"/>
      <c r="E44" s="215"/>
      <c r="F44" s="215"/>
      <c r="G44" s="215"/>
      <c r="H44" s="215"/>
      <c r="I44" s="121"/>
    </row>
    <row r="45" spans="1:9" ht="11.1" customHeight="1">
      <c r="A45" s="101">
        <f>IF(D45&lt;&gt;"",COUNTA($D$8:D45),"")</f>
        <v>30</v>
      </c>
      <c r="B45" s="173" t="s">
        <v>206</v>
      </c>
      <c r="C45" s="215">
        <v>45778</v>
      </c>
      <c r="D45" s="215">
        <v>21464</v>
      </c>
      <c r="E45" s="215">
        <v>24314</v>
      </c>
      <c r="F45" s="215">
        <v>44063</v>
      </c>
      <c r="G45" s="215">
        <v>1715</v>
      </c>
      <c r="H45" s="215">
        <v>1924</v>
      </c>
      <c r="I45" s="121"/>
    </row>
    <row r="46" spans="1:9" s="128" customFormat="1" ht="11.1" customHeight="1">
      <c r="A46" s="101">
        <f>IF(D46&lt;&gt;"",COUNTA($D$8:D46),"")</f>
        <v>31</v>
      </c>
      <c r="B46" s="176" t="s">
        <v>207</v>
      </c>
      <c r="C46" s="215">
        <v>17332</v>
      </c>
      <c r="D46" s="215">
        <v>8568</v>
      </c>
      <c r="E46" s="215">
        <v>8764</v>
      </c>
      <c r="F46" s="215">
        <v>16685</v>
      </c>
      <c r="G46" s="215">
        <v>647</v>
      </c>
      <c r="H46" s="215">
        <v>892</v>
      </c>
      <c r="I46" s="121"/>
    </row>
    <row r="47" spans="1:9" ht="11.1" customHeight="1">
      <c r="A47" s="101">
        <f>IF(D47&lt;&gt;"",COUNTA($D$8:D47),"")</f>
        <v>32</v>
      </c>
      <c r="B47" s="173" t="s">
        <v>208</v>
      </c>
      <c r="C47" s="215">
        <v>33944</v>
      </c>
      <c r="D47" s="215">
        <v>15947</v>
      </c>
      <c r="E47" s="215">
        <v>17997</v>
      </c>
      <c r="F47" s="215">
        <v>31866</v>
      </c>
      <c r="G47" s="215">
        <v>2078</v>
      </c>
      <c r="H47" s="215">
        <v>1267</v>
      </c>
      <c r="I47" s="121"/>
    </row>
    <row r="48" spans="1:9" ht="11.1" customHeight="1">
      <c r="A48" s="101">
        <f>IF(D48&lt;&gt;"",COUNTA($D$8:D48),"")</f>
        <v>33</v>
      </c>
      <c r="B48" s="173" t="s">
        <v>209</v>
      </c>
      <c r="C48" s="215">
        <v>38534</v>
      </c>
      <c r="D48" s="215">
        <v>20307</v>
      </c>
      <c r="E48" s="215">
        <v>18227</v>
      </c>
      <c r="F48" s="215">
        <v>36019</v>
      </c>
      <c r="G48" s="215">
        <v>2515</v>
      </c>
      <c r="H48" s="215">
        <v>1676</v>
      </c>
      <c r="I48" s="121"/>
    </row>
    <row r="49" spans="1:9" s="128" customFormat="1" ht="11.1" customHeight="1">
      <c r="A49" s="101">
        <f>IF(D49&lt;&gt;"",COUNTA($D$8:D49),"")</f>
        <v>34</v>
      </c>
      <c r="B49" s="176" t="s">
        <v>210</v>
      </c>
      <c r="C49" s="215">
        <v>13397</v>
      </c>
      <c r="D49" s="215">
        <v>7239</v>
      </c>
      <c r="E49" s="215">
        <v>6158</v>
      </c>
      <c r="F49" s="215">
        <v>12846</v>
      </c>
      <c r="G49" s="215">
        <v>551</v>
      </c>
      <c r="H49" s="215">
        <v>652</v>
      </c>
      <c r="I49" s="121"/>
    </row>
    <row r="50" spans="1:9" ht="11.1" customHeight="1">
      <c r="A50" s="101">
        <f>IF(D50&lt;&gt;"",COUNTA($D$8:D50),"")</f>
        <v>35</v>
      </c>
      <c r="B50" s="173" t="s">
        <v>211</v>
      </c>
      <c r="C50" s="215">
        <v>21918</v>
      </c>
      <c r="D50" s="215">
        <v>10182</v>
      </c>
      <c r="E50" s="215">
        <v>11736</v>
      </c>
      <c r="F50" s="215">
        <v>20894</v>
      </c>
      <c r="G50" s="215">
        <v>1024</v>
      </c>
      <c r="H50" s="215">
        <v>770</v>
      </c>
      <c r="I50" s="121"/>
    </row>
    <row r="51" spans="1:9" s="128" customFormat="1" ht="11.1" customHeight="1">
      <c r="A51" s="101">
        <f>IF(D51&lt;&gt;"",COUNTA($D$8:D51),"")</f>
        <v>36</v>
      </c>
      <c r="B51" s="176" t="s">
        <v>212</v>
      </c>
      <c r="C51" s="215">
        <v>8932</v>
      </c>
      <c r="D51" s="215">
        <v>4121</v>
      </c>
      <c r="E51" s="215">
        <v>4811</v>
      </c>
      <c r="F51" s="215">
        <v>8519</v>
      </c>
      <c r="G51" s="215">
        <v>413</v>
      </c>
      <c r="H51" s="215">
        <v>343</v>
      </c>
      <c r="I51" s="121"/>
    </row>
    <row r="52" spans="1:9" ht="11.1" customHeight="1">
      <c r="A52" s="101">
        <f>IF(D52&lt;&gt;"",COUNTA($D$8:D52),"")</f>
        <v>37</v>
      </c>
      <c r="B52" s="173" t="s">
        <v>213</v>
      </c>
      <c r="C52" s="215">
        <v>44586</v>
      </c>
      <c r="D52" s="215">
        <v>21684</v>
      </c>
      <c r="E52" s="215">
        <v>22902</v>
      </c>
      <c r="F52" s="215">
        <v>40847</v>
      </c>
      <c r="G52" s="215">
        <v>3739</v>
      </c>
      <c r="H52" s="215">
        <v>1817</v>
      </c>
      <c r="I52" s="121"/>
    </row>
    <row r="53" spans="1:9" s="128" customFormat="1" ht="11.1" customHeight="1">
      <c r="A53" s="101">
        <f>IF(D53&lt;&gt;"",COUNTA($D$8:D53),"")</f>
        <v>38</v>
      </c>
      <c r="B53" s="176" t="s">
        <v>214</v>
      </c>
      <c r="C53" s="215">
        <v>16884</v>
      </c>
      <c r="D53" s="215">
        <v>8541</v>
      </c>
      <c r="E53" s="215">
        <v>8343</v>
      </c>
      <c r="F53" s="215">
        <v>16055</v>
      </c>
      <c r="G53" s="215">
        <v>829</v>
      </c>
      <c r="H53" s="215">
        <v>764</v>
      </c>
      <c r="I53" s="121"/>
    </row>
    <row r="54" spans="1:9" ht="11.1" customHeight="1">
      <c r="A54" s="101">
        <f>IF(D54&lt;&gt;"",COUNTA($D$8:D54),"")</f>
        <v>39</v>
      </c>
      <c r="B54" s="173" t="s">
        <v>215</v>
      </c>
      <c r="C54" s="215">
        <v>31091</v>
      </c>
      <c r="D54" s="215">
        <v>15530</v>
      </c>
      <c r="E54" s="215">
        <v>15561</v>
      </c>
      <c r="F54" s="215">
        <v>28927</v>
      </c>
      <c r="G54" s="215">
        <v>2164</v>
      </c>
      <c r="H54" s="215">
        <v>1037</v>
      </c>
      <c r="I54" s="121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 C23:H23 C39:H39">
    <cfRule type="cellIs" dxfId="60" priority="12" stopIfTrue="1" operator="between">
      <formula>0.1</formula>
      <formula>2.9</formula>
    </cfRule>
  </conditionalFormatting>
  <conditionalFormatting sqref="C9:C22">
    <cfRule type="cellIs" dxfId="59" priority="11" stopIfTrue="1" operator="between">
      <formula>0.1</formula>
      <formula>2.9</formula>
    </cfRule>
  </conditionalFormatting>
  <conditionalFormatting sqref="D8:H8">
    <cfRule type="cellIs" dxfId="58" priority="10" stopIfTrue="1" operator="between">
      <formula>0.1</formula>
      <formula>2.9</formula>
    </cfRule>
  </conditionalFormatting>
  <conditionalFormatting sqref="D9:H22">
    <cfRule type="cellIs" dxfId="57" priority="9" stopIfTrue="1" operator="between">
      <formula>0.1</formula>
      <formula>2.9</formula>
    </cfRule>
  </conditionalFormatting>
  <conditionalFormatting sqref="C24">
    <cfRule type="cellIs" dxfId="56" priority="8" stopIfTrue="1" operator="between">
      <formula>0.1</formula>
      <formula>2.9</formula>
    </cfRule>
  </conditionalFormatting>
  <conditionalFormatting sqref="C25:C38">
    <cfRule type="cellIs" dxfId="55" priority="7" stopIfTrue="1" operator="between">
      <formula>0.1</formula>
      <formula>2.9</formula>
    </cfRule>
  </conditionalFormatting>
  <conditionalFormatting sqref="D24:H24">
    <cfRule type="cellIs" dxfId="54" priority="6" stopIfTrue="1" operator="between">
      <formula>0.1</formula>
      <formula>2.9</formula>
    </cfRule>
  </conditionalFormatting>
  <conditionalFormatting sqref="D25:H38">
    <cfRule type="cellIs" dxfId="53" priority="5" stopIfTrue="1" operator="between">
      <formula>0.1</formula>
      <formula>2.9</formula>
    </cfRule>
  </conditionalFormatting>
  <conditionalFormatting sqref="C40">
    <cfRule type="cellIs" dxfId="52" priority="4" stopIfTrue="1" operator="between">
      <formula>0.1</formula>
      <formula>2.9</formula>
    </cfRule>
  </conditionalFormatting>
  <conditionalFormatting sqref="C41:C54">
    <cfRule type="cellIs" dxfId="51" priority="3" stopIfTrue="1" operator="between">
      <formula>0.1</formula>
      <formula>2.9</formula>
    </cfRule>
  </conditionalFormatting>
  <conditionalFormatting sqref="D40:H40">
    <cfRule type="cellIs" dxfId="50" priority="2" stopIfTrue="1" operator="between">
      <formula>0.1</formula>
      <formula>2.9</formula>
    </cfRule>
  </conditionalFormatting>
  <conditionalFormatting sqref="D41:H54">
    <cfRule type="cellIs" dxfId="49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I7"/>
    </sheetView>
  </sheetViews>
  <sheetFormatPr baseColWidth="10" defaultColWidth="10.42578125" defaultRowHeight="11.45" customHeight="1"/>
  <cols>
    <col min="1" max="1" width="3.140625" style="93" customWidth="1"/>
    <col min="2" max="2" width="4.5703125" style="93" customWidth="1"/>
    <col min="3" max="3" width="40.42578125" style="103" customWidth="1"/>
    <col min="4" max="15" width="7.28515625" style="93" customWidth="1"/>
    <col min="16" max="250" width="11.42578125" style="93" customWidth="1"/>
    <col min="251" max="251" width="6.140625" style="93" customWidth="1"/>
    <col min="252" max="252" width="33.7109375" style="93" customWidth="1"/>
    <col min="253" max="16384" width="10.42578125" style="93"/>
  </cols>
  <sheetData>
    <row r="1" spans="1:17" s="152" customFormat="1" ht="54" customHeight="1">
      <c r="A1" s="275" t="s">
        <v>174</v>
      </c>
      <c r="B1" s="276"/>
      <c r="C1" s="276"/>
      <c r="D1" s="277" t="s">
        <v>394</v>
      </c>
      <c r="E1" s="277"/>
      <c r="F1" s="277"/>
      <c r="G1" s="277"/>
      <c r="H1" s="277"/>
      <c r="I1" s="278"/>
      <c r="J1" s="312" t="s">
        <v>394</v>
      </c>
      <c r="K1" s="277"/>
      <c r="L1" s="277"/>
      <c r="M1" s="277"/>
      <c r="N1" s="277"/>
      <c r="O1" s="278"/>
    </row>
    <row r="2" spans="1:17" ht="11.45" customHeight="1">
      <c r="A2" s="279" t="s">
        <v>83</v>
      </c>
      <c r="B2" s="281" t="s">
        <v>190</v>
      </c>
      <c r="C2" s="281" t="s">
        <v>54</v>
      </c>
      <c r="D2" s="302" t="s">
        <v>65</v>
      </c>
      <c r="E2" s="302" t="s">
        <v>66</v>
      </c>
      <c r="F2" s="302" t="s">
        <v>294</v>
      </c>
      <c r="G2" s="154" t="s">
        <v>55</v>
      </c>
      <c r="H2" s="302" t="s">
        <v>114</v>
      </c>
      <c r="I2" s="310" t="s">
        <v>159</v>
      </c>
      <c r="J2" s="155" t="s">
        <v>55</v>
      </c>
      <c r="K2" s="302" t="s">
        <v>160</v>
      </c>
      <c r="L2" s="154" t="s">
        <v>55</v>
      </c>
      <c r="M2" s="302" t="s">
        <v>295</v>
      </c>
      <c r="N2" s="154" t="s">
        <v>55</v>
      </c>
      <c r="O2" s="310" t="s">
        <v>161</v>
      </c>
    </row>
    <row r="3" spans="1:17" ht="11.45" customHeight="1">
      <c r="A3" s="294"/>
      <c r="B3" s="282"/>
      <c r="C3" s="282"/>
      <c r="D3" s="304"/>
      <c r="E3" s="304"/>
      <c r="F3" s="304"/>
      <c r="G3" s="316" t="s">
        <v>158</v>
      </c>
      <c r="H3" s="304"/>
      <c r="I3" s="309"/>
      <c r="J3" s="318" t="s">
        <v>78</v>
      </c>
      <c r="K3" s="304"/>
      <c r="L3" s="314" t="s">
        <v>79</v>
      </c>
      <c r="M3" s="304"/>
      <c r="N3" s="316" t="s">
        <v>293</v>
      </c>
      <c r="O3" s="309"/>
    </row>
    <row r="4" spans="1:17" ht="11.45" customHeight="1">
      <c r="A4" s="294"/>
      <c r="B4" s="282"/>
      <c r="C4" s="282"/>
      <c r="D4" s="304"/>
      <c r="E4" s="304"/>
      <c r="F4" s="304"/>
      <c r="G4" s="317"/>
      <c r="H4" s="304"/>
      <c r="I4" s="309"/>
      <c r="J4" s="319"/>
      <c r="K4" s="304"/>
      <c r="L4" s="315"/>
      <c r="M4" s="304"/>
      <c r="N4" s="317"/>
      <c r="O4" s="309"/>
    </row>
    <row r="5" spans="1:17" ht="11.45" customHeight="1">
      <c r="A5" s="294"/>
      <c r="B5" s="282"/>
      <c r="C5" s="282"/>
      <c r="D5" s="304"/>
      <c r="E5" s="304"/>
      <c r="F5" s="304"/>
      <c r="G5" s="317"/>
      <c r="H5" s="304"/>
      <c r="I5" s="309"/>
      <c r="J5" s="319"/>
      <c r="K5" s="304"/>
      <c r="L5" s="315"/>
      <c r="M5" s="304"/>
      <c r="N5" s="317"/>
      <c r="O5" s="309"/>
    </row>
    <row r="6" spans="1:17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6">
        <v>6</v>
      </c>
      <c r="G6" s="95">
        <v>7</v>
      </c>
      <c r="H6" s="95">
        <v>8</v>
      </c>
      <c r="I6" s="104">
        <v>9</v>
      </c>
      <c r="J6" s="106">
        <v>10</v>
      </c>
      <c r="K6" s="96">
        <v>11</v>
      </c>
      <c r="L6" s="96">
        <v>12</v>
      </c>
      <c r="M6" s="96">
        <v>13</v>
      </c>
      <c r="N6" s="96">
        <v>14</v>
      </c>
      <c r="O6" s="104">
        <v>15</v>
      </c>
    </row>
    <row r="7" spans="1:17" ht="20.100000000000001" customHeight="1">
      <c r="A7" s="129"/>
      <c r="B7" s="156"/>
      <c r="C7" s="157"/>
      <c r="D7" s="320" t="s">
        <v>1</v>
      </c>
      <c r="E7" s="321"/>
      <c r="F7" s="321"/>
      <c r="G7" s="321"/>
      <c r="H7" s="321"/>
      <c r="I7" s="321"/>
      <c r="J7" s="322" t="s">
        <v>1</v>
      </c>
      <c r="K7" s="321"/>
      <c r="L7" s="321"/>
      <c r="M7" s="321"/>
      <c r="N7" s="321"/>
      <c r="O7" s="321"/>
    </row>
    <row r="8" spans="1:17" ht="11.45" customHeight="1">
      <c r="A8" s="101">
        <f>IF(E8&lt;&gt;"",COUNTA($E8:E$8),"")</f>
        <v>1</v>
      </c>
      <c r="B8" s="162" t="s">
        <v>50</v>
      </c>
      <c r="C8" s="158" t="s">
        <v>297</v>
      </c>
      <c r="D8" s="216">
        <v>97402</v>
      </c>
      <c r="E8" s="216">
        <v>52208</v>
      </c>
      <c r="F8" s="216">
        <v>91875</v>
      </c>
      <c r="G8" s="216">
        <v>32996</v>
      </c>
      <c r="H8" s="216">
        <v>70649</v>
      </c>
      <c r="I8" s="216">
        <v>74988</v>
      </c>
      <c r="J8" s="216">
        <v>25665</v>
      </c>
      <c r="K8" s="216">
        <v>45946</v>
      </c>
      <c r="L8" s="216">
        <v>17563</v>
      </c>
      <c r="M8" s="216">
        <v>84793</v>
      </c>
      <c r="N8" s="216">
        <v>30797</v>
      </c>
      <c r="O8" s="216">
        <v>64913</v>
      </c>
    </row>
    <row r="9" spans="1:17" ht="6" customHeight="1">
      <c r="A9" s="101" t="str">
        <f>IF(E9&lt;&gt;"",COUNTA($E$8:E9),"")</f>
        <v/>
      </c>
      <c r="B9" s="159"/>
      <c r="C9" s="160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7" ht="10.5" customHeight="1">
      <c r="A10" s="101">
        <f>IF(E10&lt;&gt;"",COUNTA($E$8:E10),"")</f>
        <v>2</v>
      </c>
      <c r="B10" s="159" t="s">
        <v>6</v>
      </c>
      <c r="C10" s="159" t="s">
        <v>218</v>
      </c>
      <c r="D10" s="217">
        <v>51</v>
      </c>
      <c r="E10" s="217">
        <v>47</v>
      </c>
      <c r="F10" s="217">
        <v>2814</v>
      </c>
      <c r="G10" s="217" t="s">
        <v>129</v>
      </c>
      <c r="H10" s="217">
        <v>2801</v>
      </c>
      <c r="I10" s="217">
        <v>2030</v>
      </c>
      <c r="J10" s="217" t="s">
        <v>129</v>
      </c>
      <c r="K10" s="217">
        <v>1486</v>
      </c>
      <c r="L10" s="217" t="s">
        <v>129</v>
      </c>
      <c r="M10" s="217">
        <v>1933</v>
      </c>
      <c r="N10" s="217">
        <v>16</v>
      </c>
      <c r="O10" s="217">
        <v>3592</v>
      </c>
      <c r="P10" s="130"/>
      <c r="Q10" s="130"/>
    </row>
    <row r="11" spans="1:17" ht="10.5" customHeight="1">
      <c r="A11" s="101">
        <f>IF(E11&lt;&gt;"",COUNTA($E$8:E11),"")</f>
        <v>3</v>
      </c>
      <c r="B11" s="159" t="s">
        <v>8</v>
      </c>
      <c r="C11" s="159" t="s">
        <v>149</v>
      </c>
      <c r="D11" s="217">
        <v>11600</v>
      </c>
      <c r="E11" s="217">
        <v>5879</v>
      </c>
      <c r="F11" s="217">
        <v>12276</v>
      </c>
      <c r="G11" s="217">
        <v>3836</v>
      </c>
      <c r="H11" s="217">
        <v>8678</v>
      </c>
      <c r="I11" s="217">
        <v>5522</v>
      </c>
      <c r="J11" s="217">
        <v>1413</v>
      </c>
      <c r="K11" s="217">
        <v>10624</v>
      </c>
      <c r="L11" s="217">
        <v>4114</v>
      </c>
      <c r="M11" s="217">
        <v>8542</v>
      </c>
      <c r="N11" s="217">
        <v>2666</v>
      </c>
      <c r="O11" s="217">
        <v>15361</v>
      </c>
      <c r="P11" s="130"/>
    </row>
    <row r="12" spans="1:17" ht="10.5" customHeight="1">
      <c r="A12" s="101">
        <f>IF(E12&lt;&gt;"",COUNTA($E$8:E12),"")</f>
        <v>4</v>
      </c>
      <c r="B12" s="159" t="s">
        <v>10</v>
      </c>
      <c r="C12" s="159" t="s">
        <v>150</v>
      </c>
      <c r="D12" s="217">
        <v>9355</v>
      </c>
      <c r="E12" s="217">
        <v>4015</v>
      </c>
      <c r="F12" s="217">
        <v>10029</v>
      </c>
      <c r="G12" s="217">
        <v>3237</v>
      </c>
      <c r="H12" s="217">
        <v>7214</v>
      </c>
      <c r="I12" s="217">
        <v>4152</v>
      </c>
      <c r="J12" s="217">
        <v>899</v>
      </c>
      <c r="K12" s="217">
        <v>9452</v>
      </c>
      <c r="L12" s="217">
        <v>3805</v>
      </c>
      <c r="M12" s="217">
        <v>7108</v>
      </c>
      <c r="N12" s="217">
        <v>2311</v>
      </c>
      <c r="O12" s="217">
        <v>14088</v>
      </c>
      <c r="P12" s="130"/>
    </row>
    <row r="13" spans="1:17" ht="10.5" customHeight="1">
      <c r="A13" s="101">
        <f>IF(E13&lt;&gt;"",COUNTA($E$8:E13),"")</f>
        <v>5</v>
      </c>
      <c r="B13" s="159" t="s">
        <v>20</v>
      </c>
      <c r="C13" s="159" t="s">
        <v>163</v>
      </c>
      <c r="D13" s="217">
        <v>3031</v>
      </c>
      <c r="E13" s="217">
        <v>2257</v>
      </c>
      <c r="F13" s="217">
        <v>7157</v>
      </c>
      <c r="G13" s="217">
        <v>1913</v>
      </c>
      <c r="H13" s="217">
        <v>6759</v>
      </c>
      <c r="I13" s="217">
        <v>6043</v>
      </c>
      <c r="J13" s="217">
        <v>1505</v>
      </c>
      <c r="K13" s="217">
        <v>4058</v>
      </c>
      <c r="L13" s="217">
        <v>876</v>
      </c>
      <c r="M13" s="217">
        <v>6050</v>
      </c>
      <c r="N13" s="217">
        <v>1094</v>
      </c>
      <c r="O13" s="217">
        <v>5477</v>
      </c>
      <c r="P13" s="130"/>
    </row>
    <row r="14" spans="1:17" ht="10.5" customHeight="1">
      <c r="A14" s="101">
        <f>IF(E14&lt;&gt;"",COUNTA($E$8:E14),"")</f>
        <v>6</v>
      </c>
      <c r="B14" s="159" t="s">
        <v>23</v>
      </c>
      <c r="C14" s="159" t="s">
        <v>151</v>
      </c>
      <c r="D14" s="217">
        <v>21264</v>
      </c>
      <c r="E14" s="217">
        <v>9403</v>
      </c>
      <c r="F14" s="217">
        <v>22376</v>
      </c>
      <c r="G14" s="217">
        <v>6839</v>
      </c>
      <c r="H14" s="217">
        <v>21087</v>
      </c>
      <c r="I14" s="217">
        <v>23232</v>
      </c>
      <c r="J14" s="217">
        <v>5363</v>
      </c>
      <c r="K14" s="217">
        <v>10229</v>
      </c>
      <c r="L14" s="217">
        <v>3230</v>
      </c>
      <c r="M14" s="217">
        <v>19713</v>
      </c>
      <c r="N14" s="217">
        <v>4893</v>
      </c>
      <c r="O14" s="217">
        <v>13747</v>
      </c>
      <c r="P14" s="130"/>
    </row>
    <row r="15" spans="1:17" ht="10.5" customHeight="1">
      <c r="A15" s="101">
        <f>IF(E15&lt;&gt;"",COUNTA($E$8:E15),"")</f>
        <v>7</v>
      </c>
      <c r="B15" s="159" t="s">
        <v>27</v>
      </c>
      <c r="C15" s="159" t="s">
        <v>164</v>
      </c>
      <c r="D15" s="217">
        <v>3210</v>
      </c>
      <c r="E15" s="217">
        <v>2347</v>
      </c>
      <c r="F15" s="217">
        <v>1036</v>
      </c>
      <c r="G15" s="217">
        <v>744</v>
      </c>
      <c r="H15" s="217">
        <v>912</v>
      </c>
      <c r="I15" s="217">
        <v>566</v>
      </c>
      <c r="J15" s="217">
        <v>425</v>
      </c>
      <c r="K15" s="217">
        <v>418</v>
      </c>
      <c r="L15" s="217">
        <v>233</v>
      </c>
      <c r="M15" s="217">
        <v>453</v>
      </c>
      <c r="N15" s="217">
        <v>282</v>
      </c>
      <c r="O15" s="217">
        <v>247</v>
      </c>
      <c r="P15" s="130"/>
    </row>
    <row r="16" spans="1:17" ht="10.5" customHeight="1">
      <c r="A16" s="101">
        <f>IF(E16&lt;&gt;"",COUNTA($E$8:E16),"")</f>
        <v>8</v>
      </c>
      <c r="B16" s="159" t="s">
        <v>30</v>
      </c>
      <c r="C16" s="159" t="s">
        <v>188</v>
      </c>
      <c r="D16" s="217">
        <v>2320</v>
      </c>
      <c r="E16" s="217">
        <v>1169</v>
      </c>
      <c r="F16" s="217">
        <v>1231</v>
      </c>
      <c r="G16" s="217">
        <v>532</v>
      </c>
      <c r="H16" s="217">
        <v>400</v>
      </c>
      <c r="I16" s="217">
        <v>623</v>
      </c>
      <c r="J16" s="217" t="s">
        <v>129</v>
      </c>
      <c r="K16" s="217">
        <v>504</v>
      </c>
      <c r="L16" s="217">
        <v>430</v>
      </c>
      <c r="M16" s="217">
        <v>1069</v>
      </c>
      <c r="N16" s="217">
        <v>610</v>
      </c>
      <c r="O16" s="217">
        <v>559</v>
      </c>
      <c r="P16" s="130"/>
    </row>
    <row r="17" spans="1:17" ht="10.5" customHeight="1">
      <c r="A17" s="101">
        <f>IF(E17&lt;&gt;"",COUNTA($E$8:E17),"")</f>
        <v>9</v>
      </c>
      <c r="B17" s="159" t="s">
        <v>32</v>
      </c>
      <c r="C17" s="159" t="s">
        <v>165</v>
      </c>
      <c r="D17" s="217">
        <v>2026</v>
      </c>
      <c r="E17" s="217">
        <v>565</v>
      </c>
      <c r="F17" s="217">
        <v>1028</v>
      </c>
      <c r="G17" s="217" t="s">
        <v>129</v>
      </c>
      <c r="H17" s="217">
        <v>753</v>
      </c>
      <c r="I17" s="217">
        <v>1280</v>
      </c>
      <c r="J17" s="217">
        <v>367</v>
      </c>
      <c r="K17" s="217">
        <v>482</v>
      </c>
      <c r="L17" s="217" t="s">
        <v>129</v>
      </c>
      <c r="M17" s="217">
        <v>1189</v>
      </c>
      <c r="N17" s="217">
        <v>461</v>
      </c>
      <c r="O17" s="217">
        <v>569</v>
      </c>
      <c r="P17" s="130"/>
    </row>
    <row r="18" spans="1:17" s="113" customFormat="1" ht="21" customHeight="1">
      <c r="A18" s="101">
        <f>IF(E18&lt;&gt;"",COUNTA($E$8:E18),"")</f>
        <v>10</v>
      </c>
      <c r="B18" s="161" t="s">
        <v>49</v>
      </c>
      <c r="C18" s="159" t="s">
        <v>194</v>
      </c>
      <c r="D18" s="217">
        <v>17126</v>
      </c>
      <c r="E18" s="217">
        <v>7583</v>
      </c>
      <c r="F18" s="217">
        <v>9225</v>
      </c>
      <c r="G18" s="217">
        <v>4567</v>
      </c>
      <c r="H18" s="217">
        <v>7510</v>
      </c>
      <c r="I18" s="217">
        <v>7039</v>
      </c>
      <c r="J18" s="217">
        <v>3742</v>
      </c>
      <c r="K18" s="217">
        <v>3249</v>
      </c>
      <c r="L18" s="217">
        <v>1527</v>
      </c>
      <c r="M18" s="217">
        <v>10228</v>
      </c>
      <c r="N18" s="217">
        <v>5463</v>
      </c>
      <c r="O18" s="217">
        <v>4625</v>
      </c>
      <c r="P18" s="130"/>
    </row>
    <row r="19" spans="1:17" s="103" customFormat="1" ht="21" customHeight="1">
      <c r="A19" s="101">
        <f>IF(E19&lt;&gt;"",COUNTA($E$8:E19),"")</f>
        <v>11</v>
      </c>
      <c r="B19" s="161" t="s">
        <v>38</v>
      </c>
      <c r="C19" s="159" t="s">
        <v>189</v>
      </c>
      <c r="D19" s="217">
        <v>32575</v>
      </c>
      <c r="E19" s="217">
        <v>20556</v>
      </c>
      <c r="F19" s="217">
        <v>31093</v>
      </c>
      <c r="G19" s="217">
        <v>12762</v>
      </c>
      <c r="H19" s="217">
        <v>19885</v>
      </c>
      <c r="I19" s="217">
        <v>25275</v>
      </c>
      <c r="J19" s="217">
        <v>11206</v>
      </c>
      <c r="K19" s="217">
        <v>13351</v>
      </c>
      <c r="L19" s="217">
        <v>6223</v>
      </c>
      <c r="M19" s="217">
        <v>32691</v>
      </c>
      <c r="N19" s="217">
        <v>14163</v>
      </c>
      <c r="O19" s="217">
        <v>19186</v>
      </c>
      <c r="P19" s="130"/>
    </row>
    <row r="20" spans="1:17" s="103" customFormat="1" ht="21" customHeight="1">
      <c r="A20" s="101">
        <f>IF(E20&lt;&gt;"",COUNTA($E$8:E20),"")</f>
        <v>12</v>
      </c>
      <c r="B20" s="161" t="s">
        <v>43</v>
      </c>
      <c r="C20" s="159" t="s">
        <v>195</v>
      </c>
      <c r="D20" s="217">
        <v>4199</v>
      </c>
      <c r="E20" s="217">
        <v>2402</v>
      </c>
      <c r="F20" s="217">
        <v>3639</v>
      </c>
      <c r="G20" s="217">
        <v>1376</v>
      </c>
      <c r="H20" s="217">
        <v>1864</v>
      </c>
      <c r="I20" s="217">
        <v>3378</v>
      </c>
      <c r="J20" s="217">
        <v>1318</v>
      </c>
      <c r="K20" s="217">
        <v>1545</v>
      </c>
      <c r="L20" s="217">
        <v>739</v>
      </c>
      <c r="M20" s="217">
        <v>2925</v>
      </c>
      <c r="N20" s="217">
        <v>1149</v>
      </c>
      <c r="O20" s="217">
        <v>1550</v>
      </c>
      <c r="P20" s="130"/>
    </row>
    <row r="21" spans="1:17" s="103" customFormat="1" ht="11.1" customHeight="1">
      <c r="A21" s="101" t="str">
        <f>IF(E21&lt;&gt;"",COUNTA($E$8:E21),"")</f>
        <v/>
      </c>
      <c r="B21" s="160"/>
      <c r="C21" s="159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</row>
    <row r="22" spans="1:17" ht="10.5" customHeight="1">
      <c r="A22" s="101">
        <f>IF(E22&lt;&gt;"",COUNTA($E$8:E22),"")</f>
        <v>13</v>
      </c>
      <c r="B22" s="160"/>
      <c r="C22" s="159" t="s">
        <v>56</v>
      </c>
      <c r="D22" s="217">
        <v>2639</v>
      </c>
      <c r="E22" s="217">
        <v>2278</v>
      </c>
      <c r="F22" s="217">
        <v>3346</v>
      </c>
      <c r="G22" s="217">
        <v>1378</v>
      </c>
      <c r="H22" s="217">
        <v>2233</v>
      </c>
      <c r="I22" s="217">
        <v>2678</v>
      </c>
      <c r="J22" s="217">
        <v>975</v>
      </c>
      <c r="K22" s="217">
        <v>1620</v>
      </c>
      <c r="L22" s="217">
        <v>667</v>
      </c>
      <c r="M22" s="217">
        <v>2917</v>
      </c>
      <c r="N22" s="217">
        <v>1073</v>
      </c>
      <c r="O22" s="217">
        <v>2187</v>
      </c>
      <c r="P22" s="130"/>
      <c r="Q22" s="130"/>
    </row>
    <row r="23" spans="1:17" ht="10.5" customHeight="1">
      <c r="A23" s="101">
        <f>IF(E23&lt;&gt;"",COUNTA($E$8:E23),"")</f>
        <v>14</v>
      </c>
      <c r="B23" s="160"/>
      <c r="C23" s="159" t="s">
        <v>57</v>
      </c>
      <c r="D23" s="217">
        <v>7405</v>
      </c>
      <c r="E23" s="217">
        <v>3914</v>
      </c>
      <c r="F23" s="217">
        <v>6351</v>
      </c>
      <c r="G23" s="217">
        <v>2613</v>
      </c>
      <c r="H23" s="217">
        <v>4844</v>
      </c>
      <c r="I23" s="217">
        <v>5402</v>
      </c>
      <c r="J23" s="217">
        <v>1993</v>
      </c>
      <c r="K23" s="217">
        <v>3071</v>
      </c>
      <c r="L23" s="217">
        <v>1303</v>
      </c>
      <c r="M23" s="217">
        <v>5874</v>
      </c>
      <c r="N23" s="217">
        <v>2264</v>
      </c>
      <c r="O23" s="217">
        <v>4114</v>
      </c>
      <c r="P23" s="130"/>
    </row>
    <row r="24" spans="1:17" ht="10.5" customHeight="1">
      <c r="A24" s="101">
        <f>IF(E24&lt;&gt;"",COUNTA($E$8:E24),"")</f>
        <v>15</v>
      </c>
      <c r="B24" s="160"/>
      <c r="C24" s="159" t="s">
        <v>58</v>
      </c>
      <c r="D24" s="217">
        <v>9316</v>
      </c>
      <c r="E24" s="217">
        <v>3647</v>
      </c>
      <c r="F24" s="217">
        <v>5918</v>
      </c>
      <c r="G24" s="217">
        <v>2335</v>
      </c>
      <c r="H24" s="217">
        <v>5044</v>
      </c>
      <c r="I24" s="217">
        <v>5063</v>
      </c>
      <c r="J24" s="217">
        <v>1928</v>
      </c>
      <c r="K24" s="217">
        <v>3137</v>
      </c>
      <c r="L24" s="217">
        <v>1299</v>
      </c>
      <c r="M24" s="217">
        <v>6227</v>
      </c>
      <c r="N24" s="217">
        <v>2859</v>
      </c>
      <c r="O24" s="217">
        <v>4189</v>
      </c>
      <c r="P24" s="130"/>
    </row>
    <row r="25" spans="1:17" ht="10.5" customHeight="1">
      <c r="A25" s="101">
        <f>IF(E25&lt;&gt;"",COUNTA($E$8:E25),"")</f>
        <v>16</v>
      </c>
      <c r="B25" s="160"/>
      <c r="C25" s="159" t="s">
        <v>59</v>
      </c>
      <c r="D25" s="217">
        <v>9914</v>
      </c>
      <c r="E25" s="217">
        <v>4486</v>
      </c>
      <c r="F25" s="217">
        <v>6968</v>
      </c>
      <c r="G25" s="217">
        <v>2624</v>
      </c>
      <c r="H25" s="217">
        <v>5793</v>
      </c>
      <c r="I25" s="217">
        <v>5810</v>
      </c>
      <c r="J25" s="217">
        <v>2154</v>
      </c>
      <c r="K25" s="217">
        <v>3791</v>
      </c>
      <c r="L25" s="217">
        <v>1484</v>
      </c>
      <c r="M25" s="217">
        <v>7183</v>
      </c>
      <c r="N25" s="217">
        <v>3099</v>
      </c>
      <c r="O25" s="217">
        <v>5242</v>
      </c>
      <c r="P25" s="130"/>
    </row>
    <row r="26" spans="1:17" ht="10.5" customHeight="1">
      <c r="A26" s="101">
        <f>IF(E26&lt;&gt;"",COUNTA($E$8:E26),"")</f>
        <v>17</v>
      </c>
      <c r="B26" s="160"/>
      <c r="C26" s="159" t="s">
        <v>60</v>
      </c>
      <c r="D26" s="217">
        <v>14084</v>
      </c>
      <c r="E26" s="217">
        <v>7001</v>
      </c>
      <c r="F26" s="217">
        <v>11819</v>
      </c>
      <c r="G26" s="217">
        <v>4425</v>
      </c>
      <c r="H26" s="217">
        <v>9244</v>
      </c>
      <c r="I26" s="217">
        <v>9570</v>
      </c>
      <c r="J26" s="217">
        <v>3310</v>
      </c>
      <c r="K26" s="217">
        <v>6052</v>
      </c>
      <c r="L26" s="217">
        <v>2446</v>
      </c>
      <c r="M26" s="217">
        <v>11275</v>
      </c>
      <c r="N26" s="217">
        <v>4443</v>
      </c>
      <c r="O26" s="217">
        <v>8505</v>
      </c>
      <c r="P26" s="130"/>
    </row>
    <row r="27" spans="1:17" ht="10.5" customHeight="1">
      <c r="A27" s="101">
        <f>IF(E27&lt;&gt;"",COUNTA($E$8:E27),"")</f>
        <v>18</v>
      </c>
      <c r="B27" s="160"/>
      <c r="C27" s="159" t="s">
        <v>61</v>
      </c>
      <c r="D27" s="217">
        <v>12599</v>
      </c>
      <c r="E27" s="217">
        <v>6518</v>
      </c>
      <c r="F27" s="217">
        <v>11514</v>
      </c>
      <c r="G27" s="217">
        <v>4074</v>
      </c>
      <c r="H27" s="217">
        <v>8852</v>
      </c>
      <c r="I27" s="217">
        <v>9526</v>
      </c>
      <c r="J27" s="217">
        <v>3336</v>
      </c>
      <c r="K27" s="217">
        <v>6010</v>
      </c>
      <c r="L27" s="217">
        <v>2267</v>
      </c>
      <c r="M27" s="217">
        <v>10899</v>
      </c>
      <c r="N27" s="217">
        <v>3933</v>
      </c>
      <c r="O27" s="217">
        <v>8209</v>
      </c>
      <c r="P27" s="130"/>
    </row>
    <row r="28" spans="1:17" ht="10.5" customHeight="1">
      <c r="A28" s="101">
        <f>IF(E28&lt;&gt;"",COUNTA($E$8:E28),"")</f>
        <v>19</v>
      </c>
      <c r="B28" s="160"/>
      <c r="C28" s="159" t="s">
        <v>62</v>
      </c>
      <c r="D28" s="217">
        <v>10039</v>
      </c>
      <c r="E28" s="217">
        <v>5573</v>
      </c>
      <c r="F28" s="217">
        <v>10275</v>
      </c>
      <c r="G28" s="217">
        <v>3715</v>
      </c>
      <c r="H28" s="217">
        <v>7668</v>
      </c>
      <c r="I28" s="217">
        <v>8450</v>
      </c>
      <c r="J28" s="217">
        <v>3014</v>
      </c>
      <c r="K28" s="217">
        <v>5001</v>
      </c>
      <c r="L28" s="217">
        <v>1922</v>
      </c>
      <c r="M28" s="217">
        <v>9480</v>
      </c>
      <c r="N28" s="217">
        <v>3252</v>
      </c>
      <c r="O28" s="217">
        <v>7174</v>
      </c>
      <c r="P28" s="130"/>
    </row>
    <row r="29" spans="1:17" ht="10.5" customHeight="1">
      <c r="A29" s="101">
        <f>IF(E29&lt;&gt;"",COUNTA($E$8:E29),"")</f>
        <v>20</v>
      </c>
      <c r="B29" s="160"/>
      <c r="C29" s="159" t="s">
        <v>63</v>
      </c>
      <c r="D29" s="217">
        <v>9135</v>
      </c>
      <c r="E29" s="217">
        <v>5414</v>
      </c>
      <c r="F29" s="217">
        <v>10188</v>
      </c>
      <c r="G29" s="217">
        <v>3508</v>
      </c>
      <c r="H29" s="217">
        <v>7603</v>
      </c>
      <c r="I29" s="217">
        <v>7910</v>
      </c>
      <c r="J29" s="217">
        <v>2535</v>
      </c>
      <c r="K29" s="217">
        <v>4943</v>
      </c>
      <c r="L29" s="217">
        <v>1768</v>
      </c>
      <c r="M29" s="217">
        <v>8901</v>
      </c>
      <c r="N29" s="217">
        <v>2978</v>
      </c>
      <c r="O29" s="217">
        <v>7258</v>
      </c>
      <c r="P29" s="130"/>
    </row>
    <row r="30" spans="1:17" ht="10.5" customHeight="1">
      <c r="A30" s="101">
        <f>IF(E30&lt;&gt;"",COUNTA($E$8:E30),"")</f>
        <v>21</v>
      </c>
      <c r="B30" s="160"/>
      <c r="C30" s="159" t="s">
        <v>64</v>
      </c>
      <c r="D30" s="217">
        <v>11238</v>
      </c>
      <c r="E30" s="217">
        <v>6653</v>
      </c>
      <c r="F30" s="217">
        <v>12750</v>
      </c>
      <c r="G30" s="217">
        <v>4124</v>
      </c>
      <c r="H30" s="217">
        <v>9550</v>
      </c>
      <c r="I30" s="217">
        <v>10307</v>
      </c>
      <c r="J30" s="217">
        <v>3236</v>
      </c>
      <c r="K30" s="217">
        <v>6341</v>
      </c>
      <c r="L30" s="217">
        <v>2284</v>
      </c>
      <c r="M30" s="217">
        <v>10885</v>
      </c>
      <c r="N30" s="217">
        <v>3501</v>
      </c>
      <c r="O30" s="217">
        <v>9174</v>
      </c>
      <c r="P30" s="130"/>
    </row>
    <row r="31" spans="1:17" ht="10.5" customHeight="1">
      <c r="A31" s="101">
        <f>IF(E31&lt;&gt;"",COUNTA($E$8:E31),"")</f>
        <v>22</v>
      </c>
      <c r="B31" s="160"/>
      <c r="C31" s="159" t="s">
        <v>52</v>
      </c>
      <c r="D31" s="217">
        <v>9681</v>
      </c>
      <c r="E31" s="217">
        <v>5824</v>
      </c>
      <c r="F31" s="217">
        <v>11255</v>
      </c>
      <c r="G31" s="217">
        <v>3759</v>
      </c>
      <c r="H31" s="217">
        <v>8543</v>
      </c>
      <c r="I31" s="217">
        <v>9013</v>
      </c>
      <c r="J31" s="217">
        <v>2826</v>
      </c>
      <c r="K31" s="217">
        <v>5223</v>
      </c>
      <c r="L31" s="217">
        <v>1864</v>
      </c>
      <c r="M31" s="217">
        <v>9833</v>
      </c>
      <c r="N31" s="217">
        <v>3031</v>
      </c>
      <c r="O31" s="217">
        <v>7873</v>
      </c>
      <c r="P31" s="130"/>
    </row>
    <row r="32" spans="1:17" ht="10.5" customHeight="1">
      <c r="A32" s="101">
        <f>IF(E32&lt;&gt;"",COUNTA($E$8:E32),"")</f>
        <v>23</v>
      </c>
      <c r="B32" s="160"/>
      <c r="C32" s="159" t="s">
        <v>53</v>
      </c>
      <c r="D32" s="217">
        <v>1352</v>
      </c>
      <c r="E32" s="217">
        <v>900</v>
      </c>
      <c r="F32" s="217">
        <v>1491</v>
      </c>
      <c r="G32" s="217">
        <v>441</v>
      </c>
      <c r="H32" s="217">
        <v>1275</v>
      </c>
      <c r="I32" s="217">
        <v>1259</v>
      </c>
      <c r="J32" s="217">
        <v>358</v>
      </c>
      <c r="K32" s="217">
        <v>757</v>
      </c>
      <c r="L32" s="217">
        <v>259</v>
      </c>
      <c r="M32" s="217">
        <v>1319</v>
      </c>
      <c r="N32" s="217">
        <v>364</v>
      </c>
      <c r="O32" s="217">
        <v>988</v>
      </c>
      <c r="P32" s="130"/>
    </row>
    <row r="33" spans="1:17" ht="20.100000000000001" customHeight="1">
      <c r="A33" s="101" t="str">
        <f>IF(E33&lt;&gt;"",COUNTA($E$8:E33),"")</f>
        <v/>
      </c>
      <c r="B33" s="160"/>
      <c r="C33" s="159"/>
      <c r="D33" s="292" t="s">
        <v>55</v>
      </c>
      <c r="E33" s="293"/>
      <c r="F33" s="293"/>
      <c r="G33" s="293"/>
      <c r="H33" s="293"/>
      <c r="I33" s="293"/>
      <c r="J33" s="292" t="s">
        <v>55</v>
      </c>
      <c r="K33" s="293"/>
      <c r="L33" s="293"/>
      <c r="M33" s="293"/>
      <c r="N33" s="293"/>
      <c r="O33" s="293"/>
      <c r="P33" s="130"/>
    </row>
    <row r="34" spans="1:17" ht="20.100000000000001" customHeight="1">
      <c r="A34" s="101" t="str">
        <f>IF(E34&lt;&gt;"",COUNTA($E$8:E34),"")</f>
        <v/>
      </c>
      <c r="B34" s="160"/>
      <c r="C34" s="159"/>
      <c r="D34" s="288" t="s">
        <v>216</v>
      </c>
      <c r="E34" s="313"/>
      <c r="F34" s="313"/>
      <c r="G34" s="313"/>
      <c r="H34" s="313"/>
      <c r="I34" s="313"/>
      <c r="J34" s="288" t="s">
        <v>216</v>
      </c>
      <c r="K34" s="313"/>
      <c r="L34" s="313"/>
      <c r="M34" s="313"/>
      <c r="N34" s="313"/>
      <c r="O34" s="313"/>
    </row>
    <row r="35" spans="1:17" ht="11.45" customHeight="1">
      <c r="A35" s="101">
        <f>IF(E35&lt;&gt;"",COUNTA($E$8:E35),"")</f>
        <v>24</v>
      </c>
      <c r="B35" s="162" t="s">
        <v>50</v>
      </c>
      <c r="C35" s="158" t="s">
        <v>297</v>
      </c>
      <c r="D35" s="216">
        <v>48442</v>
      </c>
      <c r="E35" s="216">
        <v>28339</v>
      </c>
      <c r="F35" s="216">
        <v>45778</v>
      </c>
      <c r="G35" s="216">
        <v>17332</v>
      </c>
      <c r="H35" s="216">
        <v>33944</v>
      </c>
      <c r="I35" s="216">
        <v>38534</v>
      </c>
      <c r="J35" s="216">
        <v>13397</v>
      </c>
      <c r="K35" s="216">
        <v>21918</v>
      </c>
      <c r="L35" s="216">
        <v>8932</v>
      </c>
      <c r="M35" s="216">
        <v>44586</v>
      </c>
      <c r="N35" s="216">
        <v>16884</v>
      </c>
      <c r="O35" s="216">
        <v>31091</v>
      </c>
    </row>
    <row r="36" spans="1:17" ht="6" customHeight="1">
      <c r="A36" s="101" t="str">
        <f>IF(E36&lt;&gt;"",COUNTA($E$8:E36),"")</f>
        <v/>
      </c>
      <c r="B36" s="159"/>
      <c r="C36" s="159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</row>
    <row r="37" spans="1:17" ht="10.5" customHeight="1">
      <c r="A37" s="101">
        <f>IF(E37&lt;&gt;"",COUNTA($E$8:E37),"")</f>
        <v>25</v>
      </c>
      <c r="B37" s="159" t="s">
        <v>6</v>
      </c>
      <c r="C37" s="159" t="s">
        <v>218</v>
      </c>
      <c r="D37" s="217" t="s">
        <v>129</v>
      </c>
      <c r="E37" s="217" t="s">
        <v>129</v>
      </c>
      <c r="F37" s="217">
        <v>689</v>
      </c>
      <c r="G37" s="217" t="s">
        <v>129</v>
      </c>
      <c r="H37" s="217">
        <v>756</v>
      </c>
      <c r="I37" s="217">
        <v>476</v>
      </c>
      <c r="J37" s="217" t="s">
        <v>129</v>
      </c>
      <c r="K37" s="217">
        <v>395</v>
      </c>
      <c r="L37" s="217" t="s">
        <v>129</v>
      </c>
      <c r="M37" s="217">
        <v>433</v>
      </c>
      <c r="N37" s="217" t="s">
        <v>129</v>
      </c>
      <c r="O37" s="217">
        <v>1038</v>
      </c>
      <c r="P37" s="130"/>
      <c r="Q37" s="130"/>
    </row>
    <row r="38" spans="1:17" ht="10.5" customHeight="1">
      <c r="A38" s="101">
        <f>IF(E38&lt;&gt;"",COUNTA($E$8:E38),"")</f>
        <v>26</v>
      </c>
      <c r="B38" s="159" t="s">
        <v>8</v>
      </c>
      <c r="C38" s="159" t="s">
        <v>149</v>
      </c>
      <c r="D38" s="217">
        <v>2499</v>
      </c>
      <c r="E38" s="217">
        <v>1528</v>
      </c>
      <c r="F38" s="217">
        <v>3070</v>
      </c>
      <c r="G38" s="217">
        <v>931</v>
      </c>
      <c r="H38" s="217">
        <v>2361</v>
      </c>
      <c r="I38" s="217">
        <v>1461</v>
      </c>
      <c r="J38" s="217">
        <v>251</v>
      </c>
      <c r="K38" s="217">
        <v>2685</v>
      </c>
      <c r="L38" s="217">
        <v>793</v>
      </c>
      <c r="M38" s="217">
        <v>2093</v>
      </c>
      <c r="N38" s="217">
        <v>629</v>
      </c>
      <c r="O38" s="217">
        <v>4841</v>
      </c>
      <c r="P38" s="130"/>
    </row>
    <row r="39" spans="1:17" ht="10.5" customHeight="1">
      <c r="A39" s="101">
        <f>IF(E39&lt;&gt;"",COUNTA($E$8:E39),"")</f>
        <v>27</v>
      </c>
      <c r="B39" s="159" t="s">
        <v>10</v>
      </c>
      <c r="C39" s="159" t="s">
        <v>150</v>
      </c>
      <c r="D39" s="217">
        <v>1947</v>
      </c>
      <c r="E39" s="217">
        <v>959</v>
      </c>
      <c r="F39" s="217">
        <v>2561</v>
      </c>
      <c r="G39" s="217">
        <v>732</v>
      </c>
      <c r="H39" s="217">
        <v>2064</v>
      </c>
      <c r="I39" s="217">
        <v>1233</v>
      </c>
      <c r="J39" s="217">
        <v>176</v>
      </c>
      <c r="K39" s="217">
        <v>2409</v>
      </c>
      <c r="L39" s="217">
        <v>712</v>
      </c>
      <c r="M39" s="217">
        <v>1824</v>
      </c>
      <c r="N39" s="217">
        <v>538</v>
      </c>
      <c r="O39" s="217">
        <v>4606</v>
      </c>
      <c r="P39" s="130"/>
    </row>
    <row r="40" spans="1:17" ht="10.5" customHeight="1">
      <c r="A40" s="101">
        <f>IF(E40&lt;&gt;"",COUNTA($E$8:E40),"")</f>
        <v>28</v>
      </c>
      <c r="B40" s="159" t="s">
        <v>20</v>
      </c>
      <c r="C40" s="159" t="s">
        <v>163</v>
      </c>
      <c r="D40" s="217" t="s">
        <v>129</v>
      </c>
      <c r="E40" s="217" t="s">
        <v>129</v>
      </c>
      <c r="F40" s="217">
        <v>828</v>
      </c>
      <c r="G40" s="217" t="s">
        <v>129</v>
      </c>
      <c r="H40" s="217">
        <v>823</v>
      </c>
      <c r="I40" s="217">
        <v>726</v>
      </c>
      <c r="J40" s="217">
        <v>160</v>
      </c>
      <c r="K40" s="217">
        <v>483</v>
      </c>
      <c r="L40" s="217">
        <v>129</v>
      </c>
      <c r="M40" s="217">
        <v>731</v>
      </c>
      <c r="N40" s="217">
        <v>117</v>
      </c>
      <c r="O40" s="217">
        <v>666</v>
      </c>
      <c r="P40" s="130"/>
    </row>
    <row r="41" spans="1:17" ht="10.5" customHeight="1">
      <c r="A41" s="101">
        <f>IF(E41&lt;&gt;"",COUNTA($E$8:E41),"")</f>
        <v>29</v>
      </c>
      <c r="B41" s="159" t="s">
        <v>23</v>
      </c>
      <c r="C41" s="159" t="s">
        <v>151</v>
      </c>
      <c r="D41" s="217">
        <v>9054</v>
      </c>
      <c r="E41" s="217">
        <v>4575</v>
      </c>
      <c r="F41" s="217">
        <v>10096</v>
      </c>
      <c r="G41" s="217">
        <v>3135</v>
      </c>
      <c r="H41" s="217">
        <v>9501</v>
      </c>
      <c r="I41" s="217">
        <v>11681</v>
      </c>
      <c r="J41" s="217">
        <v>2483</v>
      </c>
      <c r="K41" s="217">
        <v>5277</v>
      </c>
      <c r="L41" s="217">
        <v>1837</v>
      </c>
      <c r="M41" s="217">
        <v>9927</v>
      </c>
      <c r="N41" s="217">
        <v>2407</v>
      </c>
      <c r="O41" s="217">
        <v>6289</v>
      </c>
      <c r="P41" s="130"/>
    </row>
    <row r="42" spans="1:17" ht="10.5" customHeight="1">
      <c r="A42" s="101">
        <f>IF(E42&lt;&gt;"",COUNTA($E$8:E42),"")</f>
        <v>30</v>
      </c>
      <c r="B42" s="159" t="s">
        <v>27</v>
      </c>
      <c r="C42" s="159" t="s">
        <v>164</v>
      </c>
      <c r="D42" s="217">
        <v>1095</v>
      </c>
      <c r="E42" s="217">
        <v>866</v>
      </c>
      <c r="F42" s="217">
        <v>334</v>
      </c>
      <c r="G42" s="217">
        <v>235</v>
      </c>
      <c r="H42" s="217">
        <v>225</v>
      </c>
      <c r="I42" s="217">
        <v>178</v>
      </c>
      <c r="J42" s="217" t="s">
        <v>129</v>
      </c>
      <c r="K42" s="217">
        <v>160</v>
      </c>
      <c r="L42" s="217" t="s">
        <v>129</v>
      </c>
      <c r="M42" s="217">
        <v>161</v>
      </c>
      <c r="N42" s="217" t="s">
        <v>129</v>
      </c>
      <c r="O42" s="217">
        <v>85</v>
      </c>
      <c r="P42" s="130"/>
    </row>
    <row r="43" spans="1:17" ht="10.5" customHeight="1">
      <c r="A43" s="101">
        <f>IF(E43&lt;&gt;"",COUNTA($E$8:E43),"")</f>
        <v>31</v>
      </c>
      <c r="B43" s="159" t="s">
        <v>30</v>
      </c>
      <c r="C43" s="159" t="s">
        <v>188</v>
      </c>
      <c r="D43" s="217">
        <v>1367</v>
      </c>
      <c r="E43" s="217">
        <v>709</v>
      </c>
      <c r="F43" s="217">
        <v>800</v>
      </c>
      <c r="G43" s="217">
        <v>284</v>
      </c>
      <c r="H43" s="217">
        <v>241</v>
      </c>
      <c r="I43" s="217">
        <v>417</v>
      </c>
      <c r="J43" s="217">
        <v>213</v>
      </c>
      <c r="K43" s="217">
        <v>348</v>
      </c>
      <c r="L43" s="217">
        <v>298</v>
      </c>
      <c r="M43" s="217">
        <v>680</v>
      </c>
      <c r="N43" s="217">
        <v>357</v>
      </c>
      <c r="O43" s="217">
        <v>411</v>
      </c>
      <c r="P43" s="130"/>
    </row>
    <row r="44" spans="1:17" ht="10.5" customHeight="1">
      <c r="A44" s="101">
        <f>IF(E44&lt;&gt;"",COUNTA($E$8:E44),"")</f>
        <v>32</v>
      </c>
      <c r="B44" s="159" t="s">
        <v>32</v>
      </c>
      <c r="C44" s="159" t="s">
        <v>165</v>
      </c>
      <c r="D44" s="217">
        <v>910</v>
      </c>
      <c r="E44" s="217">
        <v>296</v>
      </c>
      <c r="F44" s="217">
        <v>530</v>
      </c>
      <c r="G44" s="217">
        <v>232</v>
      </c>
      <c r="H44" s="217">
        <v>372</v>
      </c>
      <c r="I44" s="217">
        <v>632</v>
      </c>
      <c r="J44" s="217">
        <v>152</v>
      </c>
      <c r="K44" s="217">
        <v>265</v>
      </c>
      <c r="L44" s="217">
        <v>87</v>
      </c>
      <c r="M44" s="217">
        <v>583</v>
      </c>
      <c r="N44" s="217">
        <v>205</v>
      </c>
      <c r="O44" s="217">
        <v>274</v>
      </c>
      <c r="P44" s="130"/>
    </row>
    <row r="45" spans="1:17" ht="21" customHeight="1">
      <c r="A45" s="101">
        <f>IF(E45&lt;&gt;"",COUNTA($E$8:E45),"")</f>
        <v>33</v>
      </c>
      <c r="B45" s="161" t="s">
        <v>49</v>
      </c>
      <c r="C45" s="159" t="s">
        <v>194</v>
      </c>
      <c r="D45" s="217">
        <v>7850</v>
      </c>
      <c r="E45" s="217">
        <v>3818</v>
      </c>
      <c r="F45" s="217">
        <v>4569</v>
      </c>
      <c r="G45" s="217">
        <v>2047</v>
      </c>
      <c r="H45" s="217">
        <v>3696</v>
      </c>
      <c r="I45" s="217">
        <v>3205</v>
      </c>
      <c r="J45" s="217">
        <v>1539</v>
      </c>
      <c r="K45" s="217">
        <v>1505</v>
      </c>
      <c r="L45" s="217">
        <v>718</v>
      </c>
      <c r="M45" s="217">
        <v>5185</v>
      </c>
      <c r="N45" s="217">
        <v>2751</v>
      </c>
      <c r="O45" s="217">
        <v>2332</v>
      </c>
      <c r="P45" s="130"/>
    </row>
    <row r="46" spans="1:17" ht="21" customHeight="1">
      <c r="A46" s="101">
        <f>IF(E46&lt;&gt;"",COUNTA($E$8:E46),"")</f>
        <v>34</v>
      </c>
      <c r="B46" s="161" t="s">
        <v>38</v>
      </c>
      <c r="C46" s="159" t="s">
        <v>189</v>
      </c>
      <c r="D46" s="217">
        <v>22776</v>
      </c>
      <c r="E46" s="217">
        <v>14659</v>
      </c>
      <c r="F46" s="217">
        <v>22592</v>
      </c>
      <c r="G46" s="217">
        <v>9359</v>
      </c>
      <c r="H46" s="217">
        <v>14869</v>
      </c>
      <c r="I46" s="217">
        <v>17855</v>
      </c>
      <c r="J46" s="217">
        <v>7755</v>
      </c>
      <c r="K46" s="217">
        <v>9867</v>
      </c>
      <c r="L46" s="217">
        <v>4534</v>
      </c>
      <c r="M46" s="217">
        <v>23050</v>
      </c>
      <c r="N46" s="217">
        <v>9639</v>
      </c>
      <c r="O46" s="217">
        <v>14091</v>
      </c>
      <c r="P46" s="130"/>
    </row>
    <row r="47" spans="1:17" ht="21" customHeight="1">
      <c r="A47" s="101">
        <f>IF(E47&lt;&gt;"",COUNTA($E$8:E47),"")</f>
        <v>35</v>
      </c>
      <c r="B47" s="161" t="s">
        <v>43</v>
      </c>
      <c r="C47" s="159" t="s">
        <v>195</v>
      </c>
      <c r="D47" s="217">
        <v>2470</v>
      </c>
      <c r="E47" s="217">
        <v>1611</v>
      </c>
      <c r="F47" s="217">
        <v>2270</v>
      </c>
      <c r="G47" s="217">
        <v>885</v>
      </c>
      <c r="H47" s="217">
        <v>1100</v>
      </c>
      <c r="I47" s="217">
        <v>1903</v>
      </c>
      <c r="J47" s="217">
        <v>708</v>
      </c>
      <c r="K47" s="217">
        <v>933</v>
      </c>
      <c r="L47" s="217">
        <v>437</v>
      </c>
      <c r="M47" s="217">
        <v>1743</v>
      </c>
      <c r="N47" s="217">
        <v>676</v>
      </c>
      <c r="O47" s="217">
        <v>1064</v>
      </c>
      <c r="P47" s="130"/>
    </row>
    <row r="48" spans="1:17" ht="11.1" customHeight="1">
      <c r="A48" s="101" t="str">
        <f>IF(E48&lt;&gt;"",COUNTA($E$8:E48),"")</f>
        <v/>
      </c>
      <c r="B48" s="160"/>
      <c r="C48" s="162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</row>
    <row r="49" spans="1:17" ht="11.1" customHeight="1">
      <c r="A49" s="101">
        <f>IF(E49&lt;&gt;"",COUNTA($E$8:E49),"")</f>
        <v>36</v>
      </c>
      <c r="B49" s="160"/>
      <c r="C49" s="159" t="s">
        <v>56</v>
      </c>
      <c r="D49" s="217">
        <v>1233</v>
      </c>
      <c r="E49" s="217">
        <v>1182</v>
      </c>
      <c r="F49" s="217">
        <v>1410</v>
      </c>
      <c r="G49" s="217">
        <v>660</v>
      </c>
      <c r="H49" s="217">
        <v>857</v>
      </c>
      <c r="I49" s="217">
        <v>1140</v>
      </c>
      <c r="J49" s="217">
        <v>420</v>
      </c>
      <c r="K49" s="217">
        <v>612</v>
      </c>
      <c r="L49" s="217">
        <v>288</v>
      </c>
      <c r="M49" s="217">
        <v>1250</v>
      </c>
      <c r="N49" s="217">
        <v>514</v>
      </c>
      <c r="O49" s="217">
        <v>816</v>
      </c>
      <c r="P49" s="130"/>
      <c r="Q49" s="130"/>
    </row>
    <row r="50" spans="1:17" ht="10.5" customHeight="1">
      <c r="A50" s="101">
        <f>IF(E50&lt;&gt;"",COUNTA($E$8:E50),"")</f>
        <v>37</v>
      </c>
      <c r="B50" s="160"/>
      <c r="C50" s="159" t="s">
        <v>57</v>
      </c>
      <c r="D50" s="217">
        <v>3553</v>
      </c>
      <c r="E50" s="217">
        <v>1905</v>
      </c>
      <c r="F50" s="217">
        <v>2760</v>
      </c>
      <c r="G50" s="217">
        <v>1230</v>
      </c>
      <c r="H50" s="217">
        <v>2025</v>
      </c>
      <c r="I50" s="217">
        <v>2503</v>
      </c>
      <c r="J50" s="217">
        <v>948</v>
      </c>
      <c r="K50" s="217">
        <v>1313</v>
      </c>
      <c r="L50" s="217">
        <v>610</v>
      </c>
      <c r="M50" s="217">
        <v>2840</v>
      </c>
      <c r="N50" s="217">
        <v>1212</v>
      </c>
      <c r="O50" s="217">
        <v>1717</v>
      </c>
      <c r="P50" s="130"/>
    </row>
    <row r="51" spans="1:17" ht="10.5" customHeight="1">
      <c r="A51" s="101">
        <f>IF(E51&lt;&gt;"",COUNTA($E$8:E51),"")</f>
        <v>38</v>
      </c>
      <c r="B51" s="160"/>
      <c r="C51" s="159" t="s">
        <v>58</v>
      </c>
      <c r="D51" s="217">
        <v>4487</v>
      </c>
      <c r="E51" s="217">
        <v>1871</v>
      </c>
      <c r="F51" s="217">
        <v>2767</v>
      </c>
      <c r="G51" s="217">
        <v>1164</v>
      </c>
      <c r="H51" s="217">
        <v>2191</v>
      </c>
      <c r="I51" s="217">
        <v>2424</v>
      </c>
      <c r="J51" s="217">
        <v>946</v>
      </c>
      <c r="K51" s="217">
        <v>1377</v>
      </c>
      <c r="L51" s="217">
        <v>585</v>
      </c>
      <c r="M51" s="217">
        <v>3146</v>
      </c>
      <c r="N51" s="217">
        <v>1518</v>
      </c>
      <c r="O51" s="217">
        <v>1879</v>
      </c>
      <c r="P51" s="130"/>
    </row>
    <row r="52" spans="1:17" ht="10.5" customHeight="1">
      <c r="A52" s="101">
        <f>IF(E52&lt;&gt;"",COUNTA($E$8:E52),"")</f>
        <v>39</v>
      </c>
      <c r="B52" s="160"/>
      <c r="C52" s="159" t="s">
        <v>59</v>
      </c>
      <c r="D52" s="217">
        <v>4842</v>
      </c>
      <c r="E52" s="217">
        <v>2379</v>
      </c>
      <c r="F52" s="217">
        <v>3438</v>
      </c>
      <c r="G52" s="217">
        <v>1355</v>
      </c>
      <c r="H52" s="217">
        <v>2683</v>
      </c>
      <c r="I52" s="217">
        <v>2904</v>
      </c>
      <c r="J52" s="217">
        <v>1112</v>
      </c>
      <c r="K52" s="217">
        <v>1775</v>
      </c>
      <c r="L52" s="217">
        <v>716</v>
      </c>
      <c r="M52" s="217">
        <v>3730</v>
      </c>
      <c r="N52" s="217">
        <v>1671</v>
      </c>
      <c r="O52" s="217">
        <v>2437</v>
      </c>
      <c r="P52" s="130"/>
    </row>
    <row r="53" spans="1:17" ht="10.5" customHeight="1">
      <c r="A53" s="101">
        <f>IF(E53&lt;&gt;"",COUNTA($E$8:E53),"")</f>
        <v>40</v>
      </c>
      <c r="B53" s="160"/>
      <c r="C53" s="159" t="s">
        <v>60</v>
      </c>
      <c r="D53" s="217">
        <v>6972</v>
      </c>
      <c r="E53" s="217">
        <v>3787</v>
      </c>
      <c r="F53" s="217">
        <v>5897</v>
      </c>
      <c r="G53" s="217">
        <v>2298</v>
      </c>
      <c r="H53" s="217">
        <v>4432</v>
      </c>
      <c r="I53" s="217">
        <v>4929</v>
      </c>
      <c r="J53" s="217">
        <v>1774</v>
      </c>
      <c r="K53" s="217">
        <v>2926</v>
      </c>
      <c r="L53" s="217">
        <v>1264</v>
      </c>
      <c r="M53" s="217">
        <v>5977</v>
      </c>
      <c r="N53" s="217">
        <v>2403</v>
      </c>
      <c r="O53" s="217">
        <v>3997</v>
      </c>
      <c r="P53" s="130"/>
    </row>
    <row r="54" spans="1:17" ht="10.5" customHeight="1">
      <c r="A54" s="101">
        <f>IF(E54&lt;&gt;"",COUNTA($E$8:E54),"")</f>
        <v>41</v>
      </c>
      <c r="B54" s="160"/>
      <c r="C54" s="159" t="s">
        <v>61</v>
      </c>
      <c r="D54" s="217">
        <v>6230</v>
      </c>
      <c r="E54" s="217">
        <v>3625</v>
      </c>
      <c r="F54" s="217">
        <v>5823</v>
      </c>
      <c r="G54" s="217">
        <v>2131</v>
      </c>
      <c r="H54" s="217">
        <v>4269</v>
      </c>
      <c r="I54" s="217">
        <v>4923</v>
      </c>
      <c r="J54" s="217">
        <v>1772</v>
      </c>
      <c r="K54" s="217">
        <v>2859</v>
      </c>
      <c r="L54" s="217">
        <v>1165</v>
      </c>
      <c r="M54" s="217">
        <v>5722</v>
      </c>
      <c r="N54" s="217">
        <v>2131</v>
      </c>
      <c r="O54" s="217">
        <v>3915</v>
      </c>
      <c r="P54" s="130"/>
    </row>
    <row r="55" spans="1:17" ht="10.5" customHeight="1">
      <c r="A55" s="101">
        <f>IF(E55&lt;&gt;"",COUNTA($E$8:E55),"")</f>
        <v>42</v>
      </c>
      <c r="B55" s="160"/>
      <c r="C55" s="159" t="s">
        <v>62</v>
      </c>
      <c r="D55" s="217">
        <v>4963</v>
      </c>
      <c r="E55" s="217">
        <v>3125</v>
      </c>
      <c r="F55" s="217">
        <v>5156</v>
      </c>
      <c r="G55" s="217">
        <v>1974</v>
      </c>
      <c r="H55" s="217">
        <v>3700</v>
      </c>
      <c r="I55" s="217">
        <v>4375</v>
      </c>
      <c r="J55" s="217">
        <v>1624</v>
      </c>
      <c r="K55" s="217">
        <v>2349</v>
      </c>
      <c r="L55" s="217">
        <v>969</v>
      </c>
      <c r="M55" s="217">
        <v>5027</v>
      </c>
      <c r="N55" s="217">
        <v>1773</v>
      </c>
      <c r="O55" s="217">
        <v>3333</v>
      </c>
      <c r="P55" s="130"/>
    </row>
    <row r="56" spans="1:17" ht="10.5" customHeight="1">
      <c r="A56" s="101">
        <f>IF(E56&lt;&gt;"",COUNTA($E$8:E56),"")</f>
        <v>43</v>
      </c>
      <c r="B56" s="160"/>
      <c r="C56" s="159" t="s">
        <v>63</v>
      </c>
      <c r="D56" s="217">
        <v>4658</v>
      </c>
      <c r="E56" s="217">
        <v>2983</v>
      </c>
      <c r="F56" s="217">
        <v>5235</v>
      </c>
      <c r="G56" s="217">
        <v>1935</v>
      </c>
      <c r="H56" s="217">
        <v>3784</v>
      </c>
      <c r="I56" s="217">
        <v>4228</v>
      </c>
      <c r="J56" s="217">
        <v>1334</v>
      </c>
      <c r="K56" s="217">
        <v>2448</v>
      </c>
      <c r="L56" s="217">
        <v>925</v>
      </c>
      <c r="M56" s="217">
        <v>4829</v>
      </c>
      <c r="N56" s="217">
        <v>1689</v>
      </c>
      <c r="O56" s="217">
        <v>3626</v>
      </c>
      <c r="P56" s="130"/>
    </row>
    <row r="57" spans="1:17" ht="10.5" customHeight="1">
      <c r="A57" s="101">
        <f>IF(E57&lt;&gt;"",COUNTA($E$8:E57),"")</f>
        <v>44</v>
      </c>
      <c r="B57" s="160"/>
      <c r="C57" s="159" t="s">
        <v>64</v>
      </c>
      <c r="D57" s="217">
        <v>5907</v>
      </c>
      <c r="E57" s="217">
        <v>3826</v>
      </c>
      <c r="F57" s="217">
        <v>6771</v>
      </c>
      <c r="G57" s="217">
        <v>2352</v>
      </c>
      <c r="H57" s="217">
        <v>5004</v>
      </c>
      <c r="I57" s="217">
        <v>5677</v>
      </c>
      <c r="J57" s="217">
        <v>1779</v>
      </c>
      <c r="K57" s="217">
        <v>3253</v>
      </c>
      <c r="L57" s="217">
        <v>1242</v>
      </c>
      <c r="M57" s="217">
        <v>6086</v>
      </c>
      <c r="N57" s="217">
        <v>2031</v>
      </c>
      <c r="O57" s="217">
        <v>4889</v>
      </c>
      <c r="P57" s="130"/>
    </row>
    <row r="58" spans="1:17" ht="10.5" customHeight="1">
      <c r="A58" s="101">
        <f>IF(E58&lt;&gt;"",COUNTA($E$8:E58),"")</f>
        <v>45</v>
      </c>
      <c r="B58" s="160"/>
      <c r="C58" s="159" t="s">
        <v>52</v>
      </c>
      <c r="D58" s="217">
        <v>5039</v>
      </c>
      <c r="E58" s="217">
        <v>3285</v>
      </c>
      <c r="F58" s="217">
        <v>5883</v>
      </c>
      <c r="G58" s="217">
        <v>2036</v>
      </c>
      <c r="H58" s="217">
        <v>4436</v>
      </c>
      <c r="I58" s="217">
        <v>4906</v>
      </c>
      <c r="J58" s="217">
        <v>1532</v>
      </c>
      <c r="K58" s="217">
        <v>2689</v>
      </c>
      <c r="L58" s="217">
        <v>1043</v>
      </c>
      <c r="M58" s="217">
        <v>5407</v>
      </c>
      <c r="N58" s="217">
        <v>1791</v>
      </c>
      <c r="O58" s="217">
        <v>4114</v>
      </c>
      <c r="P58" s="130"/>
    </row>
    <row r="59" spans="1:17" ht="10.5" customHeight="1">
      <c r="A59" s="101">
        <f>IF(E59&lt;&gt;"",COUNTA($E$8:E59),"")</f>
        <v>46</v>
      </c>
      <c r="B59" s="160"/>
      <c r="C59" s="159" t="s">
        <v>53</v>
      </c>
      <c r="D59" s="217">
        <v>558</v>
      </c>
      <c r="E59" s="217">
        <v>371</v>
      </c>
      <c r="F59" s="217">
        <v>638</v>
      </c>
      <c r="G59" s="217">
        <v>197</v>
      </c>
      <c r="H59" s="217">
        <v>563</v>
      </c>
      <c r="I59" s="217">
        <v>525</v>
      </c>
      <c r="J59" s="217">
        <v>156</v>
      </c>
      <c r="K59" s="217">
        <v>317</v>
      </c>
      <c r="L59" s="217">
        <v>125</v>
      </c>
      <c r="M59" s="217">
        <v>572</v>
      </c>
      <c r="N59" s="217">
        <v>151</v>
      </c>
      <c r="O59" s="217">
        <v>368</v>
      </c>
      <c r="P59" s="130"/>
    </row>
    <row r="60" spans="1:17" ht="11.45" customHeight="1">
      <c r="A60" s="114"/>
    </row>
    <row r="61" spans="1:17" ht="11.45" customHeight="1">
      <c r="C61" s="93"/>
      <c r="D61" s="112"/>
      <c r="E61" s="112"/>
      <c r="F61" s="112"/>
      <c r="G61" s="112"/>
      <c r="H61" s="112"/>
      <c r="I61" s="112"/>
      <c r="J61" s="112"/>
    </row>
    <row r="62" spans="1:17" ht="11.45" customHeight="1">
      <c r="C62" s="93"/>
      <c r="D62" s="112"/>
      <c r="E62" s="112"/>
      <c r="F62" s="112"/>
      <c r="G62" s="112"/>
      <c r="H62" s="112"/>
      <c r="I62" s="112"/>
      <c r="J62" s="112"/>
    </row>
    <row r="63" spans="1:17" ht="11.45" customHeight="1">
      <c r="D63" s="112"/>
      <c r="E63" s="112"/>
      <c r="F63" s="112"/>
      <c r="G63" s="112"/>
      <c r="H63" s="112"/>
      <c r="I63" s="112"/>
      <c r="J63" s="112"/>
    </row>
  </sheetData>
  <mergeCells count="24">
    <mergeCell ref="D34:I34"/>
    <mergeCell ref="J34:O34"/>
    <mergeCell ref="I2:I5"/>
    <mergeCell ref="K2:K5"/>
    <mergeCell ref="M2:M5"/>
    <mergeCell ref="O2:O5"/>
    <mergeCell ref="D2:D5"/>
    <mergeCell ref="E2:E5"/>
    <mergeCell ref="L3:L5"/>
    <mergeCell ref="N3:N5"/>
    <mergeCell ref="D33:I33"/>
    <mergeCell ref="J33:O33"/>
    <mergeCell ref="G3:G5"/>
    <mergeCell ref="J3:J5"/>
    <mergeCell ref="D7:I7"/>
    <mergeCell ref="J7:O7"/>
    <mergeCell ref="A1:C1"/>
    <mergeCell ref="D1:I1"/>
    <mergeCell ref="J1:O1"/>
    <mergeCell ref="A2:A5"/>
    <mergeCell ref="B2:B5"/>
    <mergeCell ref="C2:C5"/>
    <mergeCell ref="F2:F5"/>
    <mergeCell ref="H2:H5"/>
  </mergeCells>
  <conditionalFormatting sqref="D33 D34:I34">
    <cfRule type="cellIs" dxfId="48" priority="5" stopIfTrue="1" operator="between">
      <formula>0.1</formula>
      <formula>2.9</formula>
    </cfRule>
  </conditionalFormatting>
  <conditionalFormatting sqref="J33 J34:O34">
    <cfRule type="cellIs" dxfId="47" priority="4" stopIfTrue="1" operator="between">
      <formula>0.1</formula>
      <formula>2.9</formula>
    </cfRule>
  </conditionalFormatting>
  <conditionalFormatting sqref="D8:O8">
    <cfRule type="cellIs" dxfId="46" priority="3" stopIfTrue="1" operator="between">
      <formula>0.1</formula>
      <formula>2.9</formula>
    </cfRule>
  </conditionalFormatting>
  <conditionalFormatting sqref="D9:O32">
    <cfRule type="cellIs" dxfId="45" priority="2" stopIfTrue="1" operator="between">
      <formula>0.1</formula>
      <formula>2.9</formula>
    </cfRule>
  </conditionalFormatting>
  <conditionalFormatting sqref="D35:O59">
    <cfRule type="cellIs" dxfId="44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M62"/>
  <sheetViews>
    <sheetView zoomScale="140" zoomScaleNormal="140" workbookViewId="0">
      <pane xSplit="2" ySplit="8" topLeftCell="C9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C9" sqref="C9:L9"/>
    </sheetView>
  </sheetViews>
  <sheetFormatPr baseColWidth="10" defaultRowHeight="11.45" customHeight="1"/>
  <cols>
    <col min="1" max="1" width="3.7109375" style="122" customWidth="1"/>
    <col min="2" max="2" width="9.7109375" style="140" customWidth="1"/>
    <col min="3" max="3" width="8.28515625" style="122" customWidth="1"/>
    <col min="4" max="4" width="7.28515625" style="122" customWidth="1"/>
    <col min="5" max="5" width="7.7109375" style="122" customWidth="1"/>
    <col min="6" max="7" width="7.28515625" style="122" customWidth="1"/>
    <col min="8" max="11" width="7.7109375" style="122" customWidth="1"/>
    <col min="12" max="12" width="9.7109375" style="122" customWidth="1"/>
    <col min="13" max="13" width="8.7109375" style="122" customWidth="1"/>
    <col min="14" max="16384" width="11.42578125" style="122"/>
  </cols>
  <sheetData>
    <row r="1" spans="1:13" s="164" customFormat="1" ht="54" customHeight="1">
      <c r="A1" s="325" t="s">
        <v>127</v>
      </c>
      <c r="B1" s="326"/>
      <c r="C1" s="327" t="s">
        <v>217</v>
      </c>
      <c r="D1" s="327"/>
      <c r="E1" s="327"/>
      <c r="F1" s="327"/>
      <c r="G1" s="327"/>
      <c r="H1" s="327"/>
      <c r="I1" s="327"/>
      <c r="J1" s="327"/>
      <c r="K1" s="327"/>
      <c r="L1" s="328"/>
    </row>
    <row r="2" spans="1:13" ht="11.45" customHeight="1">
      <c r="A2" s="307" t="s">
        <v>80</v>
      </c>
      <c r="B2" s="285" t="s">
        <v>116</v>
      </c>
      <c r="C2" s="302" t="s">
        <v>303</v>
      </c>
      <c r="D2" s="285" t="s">
        <v>2</v>
      </c>
      <c r="E2" s="303"/>
      <c r="F2" s="303"/>
      <c r="G2" s="303"/>
      <c r="H2" s="285" t="s">
        <v>196</v>
      </c>
      <c r="I2" s="303"/>
      <c r="J2" s="303"/>
      <c r="K2" s="303"/>
      <c r="L2" s="329"/>
    </row>
    <row r="3" spans="1:13" ht="11.45" customHeight="1">
      <c r="A3" s="307"/>
      <c r="B3" s="285"/>
      <c r="C3" s="302"/>
      <c r="D3" s="302" t="s">
        <v>4</v>
      </c>
      <c r="E3" s="302" t="s">
        <v>86</v>
      </c>
      <c r="F3" s="281" t="s">
        <v>186</v>
      </c>
      <c r="G3" s="281" t="s">
        <v>87</v>
      </c>
      <c r="H3" s="281" t="s">
        <v>117</v>
      </c>
      <c r="I3" s="281" t="s">
        <v>193</v>
      </c>
      <c r="J3" s="281" t="s">
        <v>118</v>
      </c>
      <c r="K3" s="281" t="s">
        <v>191</v>
      </c>
      <c r="L3" s="296" t="s">
        <v>192</v>
      </c>
    </row>
    <row r="4" spans="1:13" ht="11.45" customHeight="1">
      <c r="A4" s="307"/>
      <c r="B4" s="285"/>
      <c r="C4" s="302"/>
      <c r="D4" s="302"/>
      <c r="E4" s="302"/>
      <c r="F4" s="281"/>
      <c r="G4" s="281"/>
      <c r="H4" s="281"/>
      <c r="I4" s="281"/>
      <c r="J4" s="281"/>
      <c r="K4" s="281"/>
      <c r="L4" s="296"/>
    </row>
    <row r="5" spans="1:13" ht="11.45" customHeight="1">
      <c r="A5" s="307"/>
      <c r="B5" s="285"/>
      <c r="C5" s="302"/>
      <c r="D5" s="302"/>
      <c r="E5" s="302"/>
      <c r="F5" s="281"/>
      <c r="G5" s="281"/>
      <c r="H5" s="281"/>
      <c r="I5" s="281"/>
      <c r="J5" s="281"/>
      <c r="K5" s="281"/>
      <c r="L5" s="296"/>
    </row>
    <row r="6" spans="1:13" ht="11.45" customHeight="1">
      <c r="A6" s="307"/>
      <c r="B6" s="285"/>
      <c r="C6" s="302"/>
      <c r="D6" s="302"/>
      <c r="E6" s="302"/>
      <c r="F6" s="281"/>
      <c r="G6" s="281"/>
      <c r="H6" s="281"/>
      <c r="I6" s="281"/>
      <c r="J6" s="281"/>
      <c r="K6" s="281"/>
      <c r="L6" s="296"/>
    </row>
    <row r="7" spans="1:13" ht="11.45" customHeight="1">
      <c r="A7" s="307"/>
      <c r="B7" s="285"/>
      <c r="C7" s="302"/>
      <c r="D7" s="302"/>
      <c r="E7" s="302"/>
      <c r="F7" s="281"/>
      <c r="G7" s="281"/>
      <c r="H7" s="281"/>
      <c r="I7" s="281"/>
      <c r="J7" s="281"/>
      <c r="K7" s="281"/>
      <c r="L7" s="296"/>
    </row>
    <row r="8" spans="1:13" s="135" customFormat="1" ht="11.45" customHeight="1">
      <c r="A8" s="131">
        <v>1</v>
      </c>
      <c r="B8" s="132">
        <v>2</v>
      </c>
      <c r="C8" s="132">
        <v>3</v>
      </c>
      <c r="D8" s="133">
        <v>4</v>
      </c>
      <c r="E8" s="132">
        <v>5</v>
      </c>
      <c r="F8" s="132">
        <v>6</v>
      </c>
      <c r="G8" s="133">
        <v>7</v>
      </c>
      <c r="H8" s="132">
        <v>8</v>
      </c>
      <c r="I8" s="132">
        <v>9</v>
      </c>
      <c r="J8" s="133">
        <v>10</v>
      </c>
      <c r="K8" s="132">
        <v>11</v>
      </c>
      <c r="L8" s="134">
        <v>12</v>
      </c>
    </row>
    <row r="9" spans="1:13" ht="24.95" customHeight="1">
      <c r="A9" s="136"/>
      <c r="B9" s="192"/>
      <c r="C9" s="323" t="s">
        <v>1</v>
      </c>
      <c r="D9" s="324"/>
      <c r="E9" s="324"/>
      <c r="F9" s="324"/>
      <c r="G9" s="324"/>
      <c r="H9" s="324"/>
      <c r="I9" s="324"/>
      <c r="J9" s="324"/>
      <c r="K9" s="324"/>
      <c r="L9" s="324"/>
    </row>
    <row r="10" spans="1:13" ht="11.45" customHeight="1">
      <c r="A10" s="101">
        <f>IF(B10&lt;&gt;"",COUNTA($B$10:B10),"")</f>
        <v>1</v>
      </c>
      <c r="B10" s="193">
        <v>39629</v>
      </c>
      <c r="C10" s="211">
        <v>528348</v>
      </c>
      <c r="D10" s="211">
        <v>269177</v>
      </c>
      <c r="E10" s="211" t="s">
        <v>129</v>
      </c>
      <c r="F10" s="211">
        <v>4450</v>
      </c>
      <c r="G10" s="211">
        <v>39521</v>
      </c>
      <c r="H10" s="211">
        <v>16983</v>
      </c>
      <c r="I10" s="211">
        <v>116095</v>
      </c>
      <c r="J10" s="211">
        <v>126737</v>
      </c>
      <c r="K10" s="211">
        <v>82406</v>
      </c>
      <c r="L10" s="211">
        <v>186097</v>
      </c>
      <c r="M10" s="137"/>
    </row>
    <row r="11" spans="1:13" ht="11.45" customHeight="1">
      <c r="A11" s="101">
        <f>IF(B11&lt;&gt;"",COUNTA($B$10:B11),"")</f>
        <v>2</v>
      </c>
      <c r="B11" s="193">
        <v>39994</v>
      </c>
      <c r="C11" s="211">
        <v>528916</v>
      </c>
      <c r="D11" s="211">
        <v>272792</v>
      </c>
      <c r="E11" s="211" t="s">
        <v>129</v>
      </c>
      <c r="F11" s="211">
        <v>5033</v>
      </c>
      <c r="G11" s="211">
        <v>36848</v>
      </c>
      <c r="H11" s="211">
        <v>16759</v>
      </c>
      <c r="I11" s="211">
        <v>114888</v>
      </c>
      <c r="J11" s="211">
        <v>127365</v>
      </c>
      <c r="K11" s="211">
        <v>83646</v>
      </c>
      <c r="L11" s="211">
        <v>186239</v>
      </c>
      <c r="M11" s="137"/>
    </row>
    <row r="12" spans="1:13" ht="11.45" customHeight="1">
      <c r="A12" s="101">
        <f>IF(B12&lt;&gt;"",COUNTA($B$10:B12),"")</f>
        <v>3</v>
      </c>
      <c r="B12" s="193">
        <v>40359</v>
      </c>
      <c r="C12" s="211">
        <v>533974</v>
      </c>
      <c r="D12" s="211">
        <v>274986</v>
      </c>
      <c r="E12" s="211" t="s">
        <v>129</v>
      </c>
      <c r="F12" s="211">
        <v>5373</v>
      </c>
      <c r="G12" s="211">
        <v>31844</v>
      </c>
      <c r="H12" s="211">
        <v>16600</v>
      </c>
      <c r="I12" s="211">
        <v>115425</v>
      </c>
      <c r="J12" s="211">
        <v>128774</v>
      </c>
      <c r="K12" s="211">
        <v>85351</v>
      </c>
      <c r="L12" s="211">
        <v>187812</v>
      </c>
      <c r="M12" s="137"/>
    </row>
    <row r="13" spans="1:13" ht="11.45" customHeight="1">
      <c r="A13" s="101">
        <f>IF(B13&lt;&gt;"",COUNTA($B$10:B13),"")</f>
        <v>4</v>
      </c>
      <c r="B13" s="193">
        <v>40724</v>
      </c>
      <c r="C13" s="211">
        <v>537751</v>
      </c>
      <c r="D13" s="211">
        <v>276697</v>
      </c>
      <c r="E13" s="211">
        <v>132747</v>
      </c>
      <c r="F13" s="211">
        <v>6267</v>
      </c>
      <c r="G13" s="211">
        <v>26946</v>
      </c>
      <c r="H13" s="211">
        <v>16653</v>
      </c>
      <c r="I13" s="211">
        <v>117843</v>
      </c>
      <c r="J13" s="211">
        <v>132290</v>
      </c>
      <c r="K13" s="211">
        <v>86624</v>
      </c>
      <c r="L13" s="211">
        <v>184334</v>
      </c>
      <c r="M13" s="137"/>
    </row>
    <row r="14" spans="1:13" ht="11.45" customHeight="1">
      <c r="A14" s="101">
        <f>IF(B14&lt;&gt;"",COUNTA($B$10:B14),"")</f>
        <v>5</v>
      </c>
      <c r="B14" s="193">
        <v>41090</v>
      </c>
      <c r="C14" s="211">
        <v>542493</v>
      </c>
      <c r="D14" s="211">
        <v>278845</v>
      </c>
      <c r="E14" s="211">
        <v>140694</v>
      </c>
      <c r="F14" s="211">
        <v>7674</v>
      </c>
      <c r="G14" s="211">
        <v>22961</v>
      </c>
      <c r="H14" s="211">
        <v>16716</v>
      </c>
      <c r="I14" s="211">
        <v>118931</v>
      </c>
      <c r="J14" s="211">
        <v>133809</v>
      </c>
      <c r="K14" s="211">
        <v>87634</v>
      </c>
      <c r="L14" s="211">
        <v>185398</v>
      </c>
      <c r="M14" s="137"/>
    </row>
    <row r="15" spans="1:13" ht="11.45" customHeight="1">
      <c r="A15" s="101">
        <f>IF(B15&lt;&gt;"",COUNTA($B$10:B15),"")</f>
        <v>6</v>
      </c>
      <c r="B15" s="193">
        <v>41455</v>
      </c>
      <c r="C15" s="211">
        <v>543571</v>
      </c>
      <c r="D15" s="211">
        <v>280255</v>
      </c>
      <c r="E15" s="211">
        <v>140440</v>
      </c>
      <c r="F15" s="211">
        <v>8890</v>
      </c>
      <c r="G15" s="211">
        <v>20874</v>
      </c>
      <c r="H15" s="211">
        <v>16811</v>
      </c>
      <c r="I15" s="211">
        <v>118691</v>
      </c>
      <c r="J15" s="211">
        <v>133416</v>
      </c>
      <c r="K15" s="211">
        <v>88186</v>
      </c>
      <c r="L15" s="211">
        <v>186464</v>
      </c>
      <c r="M15" s="137"/>
    </row>
    <row r="16" spans="1:13" ht="11.45" customHeight="1">
      <c r="A16" s="101">
        <f>IF(B16&lt;&gt;"",COUNTA($B$10:B16),"")</f>
        <v>7</v>
      </c>
      <c r="B16" s="193">
        <v>41820</v>
      </c>
      <c r="C16" s="211">
        <v>549500</v>
      </c>
      <c r="D16" s="211">
        <v>283548</v>
      </c>
      <c r="E16" s="211">
        <v>145940</v>
      </c>
      <c r="F16" s="211">
        <v>11650</v>
      </c>
      <c r="G16" s="211">
        <v>19848</v>
      </c>
      <c r="H16" s="211">
        <v>17221</v>
      </c>
      <c r="I16" s="211">
        <v>118546</v>
      </c>
      <c r="J16" s="211">
        <v>135218</v>
      </c>
      <c r="K16" s="211">
        <v>89769</v>
      </c>
      <c r="L16" s="211">
        <v>188745</v>
      </c>
      <c r="M16" s="137"/>
    </row>
    <row r="17" spans="1:13" ht="11.45" customHeight="1">
      <c r="A17" s="101">
        <f>IF(B17&lt;&gt;"",COUNTA($B$10:B17),"")</f>
        <v>8</v>
      </c>
      <c r="B17" s="193">
        <v>42185</v>
      </c>
      <c r="C17" s="211">
        <v>553845</v>
      </c>
      <c r="D17" s="211">
        <v>286053</v>
      </c>
      <c r="E17" s="211">
        <v>153588</v>
      </c>
      <c r="F17" s="211">
        <v>13634</v>
      </c>
      <c r="G17" s="211">
        <v>19317</v>
      </c>
      <c r="H17" s="211">
        <v>16903</v>
      </c>
      <c r="I17" s="211">
        <v>118852</v>
      </c>
      <c r="J17" s="211">
        <v>137822</v>
      </c>
      <c r="K17" s="211">
        <v>90668</v>
      </c>
      <c r="L17" s="211">
        <v>189599</v>
      </c>
      <c r="M17" s="137"/>
    </row>
    <row r="18" spans="1:13" ht="11.45" customHeight="1">
      <c r="A18" s="101">
        <f>IF(B18&lt;&gt;"",COUNTA($B$10:B18),"")</f>
        <v>9</v>
      </c>
      <c r="B18" s="193">
        <v>42551</v>
      </c>
      <c r="C18" s="218">
        <v>560372</v>
      </c>
      <c r="D18" s="218">
        <v>287594</v>
      </c>
      <c r="E18" s="218">
        <v>160354</v>
      </c>
      <c r="F18" s="218">
        <v>17208</v>
      </c>
      <c r="G18" s="218">
        <v>18904</v>
      </c>
      <c r="H18" s="218">
        <v>16394</v>
      </c>
      <c r="I18" s="218">
        <v>120663</v>
      </c>
      <c r="J18" s="218">
        <v>139341</v>
      </c>
      <c r="K18" s="218">
        <v>90751</v>
      </c>
      <c r="L18" s="218">
        <v>193221</v>
      </c>
      <c r="M18" s="137"/>
    </row>
    <row r="19" spans="1:13" ht="11.45" customHeight="1">
      <c r="A19" s="101">
        <f>IF(B19&lt;&gt;"",COUNTA($B$10:B19),"")</f>
        <v>10</v>
      </c>
      <c r="B19" s="193">
        <v>42916</v>
      </c>
      <c r="C19" s="218">
        <v>567650</v>
      </c>
      <c r="D19" s="218">
        <v>289888</v>
      </c>
      <c r="E19" s="218">
        <v>166271</v>
      </c>
      <c r="F19" s="218">
        <v>21261</v>
      </c>
      <c r="G19" s="218">
        <v>18976</v>
      </c>
      <c r="H19" s="218">
        <v>15980</v>
      </c>
      <c r="I19" s="218">
        <v>122274</v>
      </c>
      <c r="J19" s="218">
        <v>141474</v>
      </c>
      <c r="K19" s="218">
        <v>92312</v>
      </c>
      <c r="L19" s="218">
        <v>195606</v>
      </c>
      <c r="M19" s="137"/>
    </row>
    <row r="20" spans="1:13" ht="11.45" customHeight="1">
      <c r="A20" s="101">
        <f>IF(B20&lt;&gt;"",COUNTA($B$10:B20),"")</f>
        <v>11</v>
      </c>
      <c r="B20" s="193">
        <v>43281</v>
      </c>
      <c r="C20" s="211">
        <v>574586</v>
      </c>
      <c r="D20" s="211">
        <v>291693</v>
      </c>
      <c r="E20" s="211">
        <v>171652</v>
      </c>
      <c r="F20" s="211">
        <v>24107</v>
      </c>
      <c r="G20" s="211">
        <v>19185</v>
      </c>
      <c r="H20" s="211">
        <v>15938</v>
      </c>
      <c r="I20" s="211">
        <v>123430</v>
      </c>
      <c r="J20" s="211">
        <v>142579</v>
      </c>
      <c r="K20" s="211">
        <v>93747</v>
      </c>
      <c r="L20" s="211">
        <v>198885</v>
      </c>
      <c r="M20" s="137"/>
    </row>
    <row r="21" spans="1:13" ht="11.45" customHeight="1">
      <c r="A21" s="101">
        <f>IF(B21&lt;&gt;"",COUNTA($B$10:B21),"")</f>
        <v>12</v>
      </c>
      <c r="B21" s="193">
        <v>43646</v>
      </c>
      <c r="C21" s="211">
        <v>578848</v>
      </c>
      <c r="D21" s="211">
        <v>292361</v>
      </c>
      <c r="E21" s="211">
        <v>174336</v>
      </c>
      <c r="F21" s="211">
        <v>25984</v>
      </c>
      <c r="G21" s="211">
        <v>20027</v>
      </c>
      <c r="H21" s="211">
        <v>15579</v>
      </c>
      <c r="I21" s="211">
        <v>125475</v>
      </c>
      <c r="J21" s="211">
        <v>143357</v>
      </c>
      <c r="K21" s="211">
        <v>94174</v>
      </c>
      <c r="L21" s="211">
        <v>200255</v>
      </c>
    </row>
    <row r="22" spans="1:13" ht="11.45" customHeight="1">
      <c r="A22" s="101">
        <f>IF(B22&lt;&gt;"",COUNTA($B$10:B22),"")</f>
        <v>13</v>
      </c>
      <c r="B22" s="193">
        <v>44012</v>
      </c>
      <c r="C22" s="211">
        <v>572732</v>
      </c>
      <c r="D22" s="211">
        <v>289020</v>
      </c>
      <c r="E22" s="211">
        <v>174075</v>
      </c>
      <c r="F22" s="211">
        <v>25717</v>
      </c>
      <c r="G22" s="211">
        <v>21430</v>
      </c>
      <c r="H22" s="211">
        <v>15339</v>
      </c>
      <c r="I22" s="211">
        <v>124138</v>
      </c>
      <c r="J22" s="211">
        <v>139517</v>
      </c>
      <c r="K22" s="211">
        <v>92045</v>
      </c>
      <c r="L22" s="211">
        <v>201683</v>
      </c>
    </row>
    <row r="23" spans="1:13" ht="11.45" customHeight="1">
      <c r="A23" s="101">
        <f>IF(B23&lt;&gt;"",COUNTA($B$10:B23),"")</f>
        <v>14</v>
      </c>
      <c r="B23" s="193">
        <v>44377</v>
      </c>
      <c r="C23" s="211">
        <v>577776</v>
      </c>
      <c r="D23" s="211">
        <v>290871</v>
      </c>
      <c r="E23" s="211">
        <v>178764</v>
      </c>
      <c r="F23" s="211">
        <v>29896</v>
      </c>
      <c r="G23" s="211">
        <v>21435</v>
      </c>
      <c r="H23" s="211">
        <v>15072</v>
      </c>
      <c r="I23" s="211">
        <v>124863</v>
      </c>
      <c r="J23" s="211">
        <v>140330</v>
      </c>
      <c r="K23" s="211">
        <v>92171</v>
      </c>
      <c r="L23" s="211">
        <v>205333</v>
      </c>
    </row>
    <row r="24" spans="1:13" ht="11.45" customHeight="1">
      <c r="A24" s="101">
        <f>IF(B24&lt;&gt;"",COUNTA($B$10:B24),"")</f>
        <v>15</v>
      </c>
      <c r="B24" s="193">
        <v>44742</v>
      </c>
      <c r="C24" s="211">
        <v>584373</v>
      </c>
      <c r="D24" s="211">
        <v>294243</v>
      </c>
      <c r="E24" s="211">
        <v>184990</v>
      </c>
      <c r="F24" s="211">
        <v>35737</v>
      </c>
      <c r="G24" s="211">
        <v>21771</v>
      </c>
      <c r="H24" s="211">
        <v>14939</v>
      </c>
      <c r="I24" s="211">
        <v>124120</v>
      </c>
      <c r="J24" s="211">
        <v>143815</v>
      </c>
      <c r="K24" s="211">
        <v>92477</v>
      </c>
      <c r="L24" s="211">
        <v>209016</v>
      </c>
      <c r="M24" s="137"/>
    </row>
    <row r="25" spans="1:13" ht="11.45" customHeight="1">
      <c r="A25" s="101" t="str">
        <f>IF(B25&lt;&gt;"",COUNTA($B$10:B25),"")</f>
        <v/>
      </c>
      <c r="B25" s="193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137"/>
    </row>
    <row r="26" spans="1:13" ht="11.45" customHeight="1">
      <c r="A26" s="101">
        <f>IF(B26&lt;&gt;"",COUNTA($B$10:B26),"")</f>
        <v>16</v>
      </c>
      <c r="B26" s="193">
        <v>45016</v>
      </c>
      <c r="C26" s="211">
        <v>575246</v>
      </c>
      <c r="D26" s="211">
        <v>290046</v>
      </c>
      <c r="E26" s="211">
        <v>183841</v>
      </c>
      <c r="F26" s="211">
        <v>36155</v>
      </c>
      <c r="G26" s="211">
        <v>23694</v>
      </c>
      <c r="H26" s="211">
        <v>14383</v>
      </c>
      <c r="I26" s="211">
        <v>120851</v>
      </c>
      <c r="J26" s="211">
        <v>137518</v>
      </c>
      <c r="K26" s="211">
        <v>91688</v>
      </c>
      <c r="L26" s="211">
        <v>210806</v>
      </c>
    </row>
    <row r="27" spans="1:13" ht="11.45" customHeight="1">
      <c r="A27" s="101">
        <f>IF(B27&lt;&gt;"",COUNTA($B$10:B27),"")</f>
        <v>17</v>
      </c>
      <c r="B27" s="193">
        <v>45107</v>
      </c>
      <c r="C27" s="211">
        <v>581066</v>
      </c>
      <c r="D27" s="211">
        <v>292563</v>
      </c>
      <c r="E27" s="211">
        <v>187756</v>
      </c>
      <c r="F27" s="211">
        <v>39150</v>
      </c>
      <c r="G27" s="211">
        <v>22035</v>
      </c>
      <c r="H27" s="211">
        <v>14677</v>
      </c>
      <c r="I27" s="211">
        <v>120411</v>
      </c>
      <c r="J27" s="211">
        <v>142367</v>
      </c>
      <c r="K27" s="211">
        <v>92744</v>
      </c>
      <c r="L27" s="211">
        <v>210867</v>
      </c>
    </row>
    <row r="28" spans="1:13" ht="11.45" customHeight="1">
      <c r="A28" s="101">
        <f>IF(B28&lt;&gt;"",COUNTA($B$10:B28),"")</f>
        <v>18</v>
      </c>
      <c r="B28" s="193">
        <v>45199</v>
      </c>
      <c r="C28" s="211">
        <v>586383</v>
      </c>
      <c r="D28" s="211">
        <v>294804</v>
      </c>
      <c r="E28" s="211">
        <v>188962</v>
      </c>
      <c r="F28" s="211">
        <v>40307</v>
      </c>
      <c r="G28" s="211">
        <v>27224</v>
      </c>
      <c r="H28" s="211">
        <v>15078</v>
      </c>
      <c r="I28" s="211">
        <v>121295</v>
      </c>
      <c r="J28" s="211">
        <v>143360</v>
      </c>
      <c r="K28" s="211">
        <v>92809</v>
      </c>
      <c r="L28" s="211">
        <v>213840</v>
      </c>
    </row>
    <row r="29" spans="1:13" ht="11.45" customHeight="1">
      <c r="A29" s="101">
        <f>IF(B29&lt;&gt;"",COUNTA($B$10:B29),"")</f>
        <v>19</v>
      </c>
      <c r="B29" s="193">
        <v>45291</v>
      </c>
      <c r="C29" s="211">
        <v>575692</v>
      </c>
      <c r="D29" s="211">
        <v>290009</v>
      </c>
      <c r="E29" s="211">
        <v>186252</v>
      </c>
      <c r="F29" s="211">
        <v>38255</v>
      </c>
      <c r="G29" s="211">
        <v>26781</v>
      </c>
      <c r="H29" s="211">
        <v>14037</v>
      </c>
      <c r="I29" s="211">
        <v>119198</v>
      </c>
      <c r="J29" s="211">
        <v>137829</v>
      </c>
      <c r="K29" s="211">
        <v>91010</v>
      </c>
      <c r="L29" s="211">
        <v>213618</v>
      </c>
      <c r="M29" s="137"/>
    </row>
    <row r="30" spans="1:13" ht="11.45" customHeight="1">
      <c r="A30" s="101" t="str">
        <f>IF(B30&lt;&gt;"",COUNTA($B$10:B30),"")</f>
        <v/>
      </c>
      <c r="B30" s="193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137"/>
    </row>
    <row r="31" spans="1:13" ht="11.45" customHeight="1">
      <c r="A31" s="101">
        <f>IF(B31&lt;&gt;"",COUNTA($B$10:B31),"")</f>
        <v>20</v>
      </c>
      <c r="B31" s="193">
        <v>45382</v>
      </c>
      <c r="C31" s="211">
        <v>571905</v>
      </c>
      <c r="D31" s="211">
        <v>288358</v>
      </c>
      <c r="E31" s="211">
        <v>186027</v>
      </c>
      <c r="F31" s="211">
        <v>39281</v>
      </c>
      <c r="G31" s="211">
        <v>24623</v>
      </c>
      <c r="H31" s="211">
        <v>14103</v>
      </c>
      <c r="I31" s="211">
        <v>118412</v>
      </c>
      <c r="J31" s="211">
        <v>136389</v>
      </c>
      <c r="K31" s="211">
        <v>90147</v>
      </c>
      <c r="L31" s="211">
        <v>212854</v>
      </c>
    </row>
    <row r="32" spans="1:13" ht="11.45" customHeight="1">
      <c r="A32" s="101">
        <f>IF(B32&lt;&gt;"",COUNTA($B$10:B32),"")</f>
        <v>21</v>
      </c>
      <c r="B32" s="193">
        <v>45473</v>
      </c>
      <c r="C32" s="211">
        <v>577322</v>
      </c>
      <c r="D32" s="211">
        <v>290701</v>
      </c>
      <c r="E32" s="211">
        <v>189660</v>
      </c>
      <c r="F32" s="211">
        <v>41981</v>
      </c>
      <c r="G32" s="211">
        <v>22848</v>
      </c>
      <c r="H32" s="211">
        <v>14358</v>
      </c>
      <c r="I32" s="211">
        <v>118225</v>
      </c>
      <c r="J32" s="211">
        <v>140584</v>
      </c>
      <c r="K32" s="211">
        <v>90966</v>
      </c>
      <c r="L32" s="211">
        <v>213189</v>
      </c>
    </row>
    <row r="33" spans="1:13" ht="11.45" customHeight="1">
      <c r="A33" s="101">
        <f>IF(B33&lt;&gt;"",COUNTA($B$10:B33),"")</f>
        <v>22</v>
      </c>
      <c r="B33" s="193">
        <v>45565</v>
      </c>
      <c r="C33" s="211">
        <v>582774</v>
      </c>
      <c r="D33" s="211">
        <v>292632</v>
      </c>
      <c r="E33" s="211">
        <v>190511</v>
      </c>
      <c r="F33" s="211">
        <v>43386</v>
      </c>
      <c r="G33" s="211">
        <v>27723</v>
      </c>
      <c r="H33" s="211">
        <v>14754</v>
      </c>
      <c r="I33" s="211">
        <v>119314</v>
      </c>
      <c r="J33" s="211">
        <v>141051</v>
      </c>
      <c r="K33" s="211">
        <v>91541</v>
      </c>
      <c r="L33" s="211">
        <v>216114</v>
      </c>
    </row>
    <row r="34" spans="1:13" ht="11.45" customHeight="1">
      <c r="A34" s="101">
        <f>IF(B34&lt;&gt;"",COUNTA($B$10:B34),"")</f>
        <v>23</v>
      </c>
      <c r="B34" s="193">
        <v>45657</v>
      </c>
      <c r="C34" s="211" t="s">
        <v>135</v>
      </c>
      <c r="D34" s="211" t="s">
        <v>135</v>
      </c>
      <c r="E34" s="211" t="s">
        <v>135</v>
      </c>
      <c r="F34" s="211" t="s">
        <v>135</v>
      </c>
      <c r="G34" s="211" t="s">
        <v>135</v>
      </c>
      <c r="H34" s="211" t="s">
        <v>135</v>
      </c>
      <c r="I34" s="211" t="s">
        <v>135</v>
      </c>
      <c r="J34" s="211" t="s">
        <v>135</v>
      </c>
      <c r="K34" s="211" t="s">
        <v>135</v>
      </c>
      <c r="L34" s="211" t="s">
        <v>135</v>
      </c>
    </row>
    <row r="35" spans="1:13" ht="24.95" customHeight="1">
      <c r="A35" s="101" t="str">
        <f>IF(B35&lt;&gt;"",COUNTA($B$10:B35),"")</f>
        <v/>
      </c>
      <c r="B35" s="138"/>
      <c r="C35" s="305" t="s">
        <v>172</v>
      </c>
      <c r="D35" s="306"/>
      <c r="E35" s="306"/>
      <c r="F35" s="306"/>
      <c r="G35" s="306"/>
      <c r="H35" s="306"/>
      <c r="I35" s="306"/>
      <c r="J35" s="306"/>
      <c r="K35" s="306"/>
      <c r="L35" s="306"/>
    </row>
    <row r="36" spans="1:13" ht="11.45" customHeight="1">
      <c r="A36" s="101">
        <f>IF(B36&lt;&gt;"",COUNTA($B$10:B36),"")</f>
        <v>24</v>
      </c>
      <c r="B36" s="193">
        <v>39629</v>
      </c>
      <c r="C36" s="219">
        <v>1.9345154836</v>
      </c>
      <c r="D36" s="219">
        <v>1.9833902903</v>
      </c>
      <c r="E36" s="219" t="s">
        <v>129</v>
      </c>
      <c r="F36" s="219">
        <v>9.6869608085000003</v>
      </c>
      <c r="G36" s="219">
        <v>-2.2459125874999999</v>
      </c>
      <c r="H36" s="219">
        <v>3.7509927302000001</v>
      </c>
      <c r="I36" s="219">
        <v>1.7582764333000001</v>
      </c>
      <c r="J36" s="219">
        <v>2.0673270516</v>
      </c>
      <c r="K36" s="219">
        <v>4.6584876425999999</v>
      </c>
      <c r="L36" s="219">
        <v>0.63050543179999996</v>
      </c>
      <c r="M36" s="139"/>
    </row>
    <row r="37" spans="1:13" ht="11.45" customHeight="1">
      <c r="A37" s="101">
        <f>IF(B37&lt;&gt;"",COUNTA($B$10:B37),"")</f>
        <v>25</v>
      </c>
      <c r="B37" s="193">
        <v>39994</v>
      </c>
      <c r="C37" s="219">
        <v>0.10750490209999999</v>
      </c>
      <c r="D37" s="219">
        <v>1.3429824985000001</v>
      </c>
      <c r="E37" s="219" t="s">
        <v>129</v>
      </c>
      <c r="F37" s="219">
        <v>13.101123595500001</v>
      </c>
      <c r="G37" s="219">
        <v>-6.7634928266000003</v>
      </c>
      <c r="H37" s="219">
        <v>-1.3189660247999999</v>
      </c>
      <c r="I37" s="219">
        <v>-1.0396657909</v>
      </c>
      <c r="J37" s="219">
        <v>0.49551433280000001</v>
      </c>
      <c r="K37" s="219">
        <v>1.5047448000999999</v>
      </c>
      <c r="L37" s="219">
        <v>7.6304292900000001E-2</v>
      </c>
      <c r="M37" s="139"/>
    </row>
    <row r="38" spans="1:13" ht="11.45" customHeight="1">
      <c r="A38" s="101">
        <f>IF(B38&lt;&gt;"",COUNTA($B$10:B38),"")</f>
        <v>26</v>
      </c>
      <c r="B38" s="193">
        <v>40359</v>
      </c>
      <c r="C38" s="219">
        <v>0.95629551759999998</v>
      </c>
      <c r="D38" s="219">
        <v>0.80427578519999998</v>
      </c>
      <c r="E38" s="219" t="s">
        <v>129</v>
      </c>
      <c r="F38" s="219">
        <v>6.7554142657999998</v>
      </c>
      <c r="G38" s="219">
        <v>-13.580112896199999</v>
      </c>
      <c r="H38" s="219">
        <v>-0.94874395850000004</v>
      </c>
      <c r="I38" s="219">
        <v>0.46741174009999997</v>
      </c>
      <c r="J38" s="219">
        <v>1.1062693832999999</v>
      </c>
      <c r="K38" s="219">
        <v>2.0383521028999998</v>
      </c>
      <c r="L38" s="219">
        <v>0.84461364159999996</v>
      </c>
      <c r="M38" s="139"/>
    </row>
    <row r="39" spans="1:13" ht="11.45" customHeight="1">
      <c r="A39" s="101">
        <f>IF(B39&lt;&gt;"",COUNTA($B$10:B39),"")</f>
        <v>27</v>
      </c>
      <c r="B39" s="193">
        <v>40724</v>
      </c>
      <c r="C39" s="219">
        <v>0.7073378105</v>
      </c>
      <c r="D39" s="219">
        <v>0.62221349449999996</v>
      </c>
      <c r="E39" s="219" t="s">
        <v>129</v>
      </c>
      <c r="F39" s="219">
        <v>16.638749302099999</v>
      </c>
      <c r="G39" s="219">
        <v>-15.3812335134</v>
      </c>
      <c r="H39" s="219">
        <v>0.31927710840000001</v>
      </c>
      <c r="I39" s="219">
        <v>2.0948667965999999</v>
      </c>
      <c r="J39" s="219">
        <v>2.7303648252000001</v>
      </c>
      <c r="K39" s="219">
        <v>1.4914880904000001</v>
      </c>
      <c r="L39" s="219">
        <v>-1.8518518519</v>
      </c>
      <c r="M39" s="139"/>
    </row>
    <row r="40" spans="1:13" ht="11.45" customHeight="1">
      <c r="A40" s="101">
        <f>IF(B40&lt;&gt;"",COUNTA($B$10:B40),"")</f>
        <v>28</v>
      </c>
      <c r="B40" s="193">
        <v>41090</v>
      </c>
      <c r="C40" s="219">
        <v>0.8818207683</v>
      </c>
      <c r="D40" s="219">
        <v>0.77630042970000002</v>
      </c>
      <c r="E40" s="219">
        <v>5.9865759678000003</v>
      </c>
      <c r="F40" s="219">
        <v>22.450933461000002</v>
      </c>
      <c r="G40" s="219">
        <v>-14.788836933100001</v>
      </c>
      <c r="H40" s="219">
        <v>0.37831021440000001</v>
      </c>
      <c r="I40" s="219">
        <v>0.92326230659999997</v>
      </c>
      <c r="J40" s="219">
        <v>1.1482349383999999</v>
      </c>
      <c r="K40" s="219">
        <v>1.1659586258000001</v>
      </c>
      <c r="L40" s="219">
        <v>0.5772131023</v>
      </c>
      <c r="M40" s="139"/>
    </row>
    <row r="41" spans="1:13" ht="11.45" customHeight="1">
      <c r="A41" s="101">
        <f>IF(B41&lt;&gt;"",COUNTA($B$10:B41),"")</f>
        <v>29</v>
      </c>
      <c r="B41" s="193">
        <v>41455</v>
      </c>
      <c r="C41" s="219">
        <v>0.19871224139999999</v>
      </c>
      <c r="D41" s="219">
        <v>0.50565726479999995</v>
      </c>
      <c r="E41" s="219">
        <v>-0.1805336404</v>
      </c>
      <c r="F41" s="219">
        <v>15.845712796500001</v>
      </c>
      <c r="G41" s="219">
        <v>-9.0893253777999998</v>
      </c>
      <c r="H41" s="219">
        <v>0.56831777939999994</v>
      </c>
      <c r="I41" s="219">
        <v>-0.20179768100000001</v>
      </c>
      <c r="J41" s="219">
        <v>-0.29370221730000001</v>
      </c>
      <c r="K41" s="219">
        <v>0.62989250750000003</v>
      </c>
      <c r="L41" s="219">
        <v>0.57497923390000005</v>
      </c>
      <c r="M41" s="139"/>
    </row>
    <row r="42" spans="1:13" ht="11.45" customHeight="1">
      <c r="A42" s="101">
        <f>IF(B42&lt;&gt;"",COUNTA($B$10:B42),"")</f>
        <v>30</v>
      </c>
      <c r="B42" s="193">
        <v>41820</v>
      </c>
      <c r="C42" s="219">
        <v>1.0907498743999999</v>
      </c>
      <c r="D42" s="219">
        <v>1.1750013381</v>
      </c>
      <c r="E42" s="219">
        <v>3.9162631728999999</v>
      </c>
      <c r="F42" s="219">
        <v>31.046119235100001</v>
      </c>
      <c r="G42" s="219">
        <v>-4.9152055187999997</v>
      </c>
      <c r="H42" s="219">
        <v>2.4388793052</v>
      </c>
      <c r="I42" s="219">
        <v>-0.1221659604</v>
      </c>
      <c r="J42" s="219">
        <v>1.3506625891999999</v>
      </c>
      <c r="K42" s="219">
        <v>1.7950695122</v>
      </c>
      <c r="L42" s="219">
        <v>1.2232924318</v>
      </c>
      <c r="M42" s="139"/>
    </row>
    <row r="43" spans="1:13" ht="11.45" customHeight="1">
      <c r="A43" s="101">
        <f>IF(B43&lt;&gt;"",COUNTA($B$10:B43),"")</f>
        <v>31</v>
      </c>
      <c r="B43" s="193">
        <v>42185</v>
      </c>
      <c r="C43" s="219">
        <v>0.79071883529999998</v>
      </c>
      <c r="D43" s="219">
        <v>0.88344830500000004</v>
      </c>
      <c r="E43" s="219">
        <v>5.2405097984999998</v>
      </c>
      <c r="F43" s="219">
        <v>17.030042918500001</v>
      </c>
      <c r="G43" s="219">
        <v>-2.6753325272000001</v>
      </c>
      <c r="H43" s="219">
        <v>-1.8465826607</v>
      </c>
      <c r="I43" s="219">
        <v>0.25812764669999999</v>
      </c>
      <c r="J43" s="219">
        <v>1.9257791122000001</v>
      </c>
      <c r="K43" s="219">
        <v>1.0014593010999999</v>
      </c>
      <c r="L43" s="219">
        <v>0.45246231689999999</v>
      </c>
      <c r="M43" s="139"/>
    </row>
    <row r="44" spans="1:13" ht="11.45" customHeight="1">
      <c r="A44" s="101">
        <f>IF(B44&lt;&gt;"",COUNTA($B$10:B44),"")</f>
        <v>32</v>
      </c>
      <c r="B44" s="193">
        <v>42551</v>
      </c>
      <c r="C44" s="219">
        <v>1.1784885663</v>
      </c>
      <c r="D44" s="219">
        <v>0.5387113577</v>
      </c>
      <c r="E44" s="219">
        <v>4.4052920800999997</v>
      </c>
      <c r="F44" s="219">
        <v>26.213877071999999</v>
      </c>
      <c r="G44" s="219">
        <v>-2.1380131489999998</v>
      </c>
      <c r="H44" s="219">
        <v>-3.0112997692999999</v>
      </c>
      <c r="I44" s="219">
        <v>1.5237438158000001</v>
      </c>
      <c r="J44" s="219">
        <v>1.1021462466</v>
      </c>
      <c r="K44" s="219">
        <v>9.15427714E-2</v>
      </c>
      <c r="L44" s="219">
        <v>1.9103476284000001</v>
      </c>
      <c r="M44" s="139"/>
    </row>
    <row r="45" spans="1:13" ht="11.45" customHeight="1">
      <c r="A45" s="101">
        <f>IF(B45&lt;&gt;"",COUNTA($B$10:B45),"")</f>
        <v>33</v>
      </c>
      <c r="B45" s="193">
        <v>42916</v>
      </c>
      <c r="C45" s="219">
        <v>1.2987800961</v>
      </c>
      <c r="D45" s="219">
        <v>0.79765224589999995</v>
      </c>
      <c r="E45" s="219">
        <v>3.6899609614000002</v>
      </c>
      <c r="F45" s="219">
        <v>23.552998605300001</v>
      </c>
      <c r="G45" s="219">
        <v>0.38087177319999999</v>
      </c>
      <c r="H45" s="219">
        <v>-2.5253141392999998</v>
      </c>
      <c r="I45" s="219">
        <v>1.3351234430000001</v>
      </c>
      <c r="J45" s="219">
        <v>1.5307770146999999</v>
      </c>
      <c r="K45" s="219">
        <v>1.7200912387</v>
      </c>
      <c r="L45" s="219">
        <v>1.2343378825</v>
      </c>
      <c r="M45" s="139"/>
    </row>
    <row r="46" spans="1:13" ht="11.45" customHeight="1">
      <c r="A46" s="101">
        <f>IF(B46&lt;&gt;"",COUNTA($B$10:B46),"")</f>
        <v>34</v>
      </c>
      <c r="B46" s="193">
        <v>43281</v>
      </c>
      <c r="C46" s="219">
        <v>1.2218796794</v>
      </c>
      <c r="D46" s="219">
        <v>0.6226542665</v>
      </c>
      <c r="E46" s="219">
        <v>3.2362829356999998</v>
      </c>
      <c r="F46" s="219">
        <v>13.3860119468</v>
      </c>
      <c r="G46" s="219">
        <v>1.101391231</v>
      </c>
      <c r="H46" s="219">
        <v>-0.26282853569999998</v>
      </c>
      <c r="I46" s="219">
        <v>0.94541766849999997</v>
      </c>
      <c r="J46" s="219">
        <v>0.78106224469999996</v>
      </c>
      <c r="K46" s="219">
        <v>1.5545107895000001</v>
      </c>
      <c r="L46" s="219">
        <v>1.676328947</v>
      </c>
      <c r="M46" s="139"/>
    </row>
    <row r="47" spans="1:13" ht="11.45" customHeight="1">
      <c r="A47" s="101">
        <f>IF(B47&lt;&gt;"",COUNTA($B$10:B47),"")</f>
        <v>35</v>
      </c>
      <c r="B47" s="193">
        <v>43646</v>
      </c>
      <c r="C47" s="219">
        <v>0.74175145239999996</v>
      </c>
      <c r="D47" s="219">
        <v>0.22900789529999999</v>
      </c>
      <c r="E47" s="219">
        <v>1.5636287372</v>
      </c>
      <c r="F47" s="219">
        <v>7.7861202140000003</v>
      </c>
      <c r="G47" s="219">
        <v>4.3888454522</v>
      </c>
      <c r="H47" s="219">
        <v>-2.2524783535999999</v>
      </c>
      <c r="I47" s="219">
        <v>1.6568095276999999</v>
      </c>
      <c r="J47" s="219">
        <v>0.54566240470000005</v>
      </c>
      <c r="K47" s="219">
        <v>0.45548124210000002</v>
      </c>
      <c r="L47" s="219">
        <v>0.68884028460000002</v>
      </c>
    </row>
    <row r="48" spans="1:13" ht="11.45" customHeight="1">
      <c r="A48" s="101">
        <f>IF(B48&lt;&gt;"",COUNTA($B$10:B48),"")</f>
        <v>36</v>
      </c>
      <c r="B48" s="193">
        <v>44012</v>
      </c>
      <c r="C48" s="219">
        <v>-1.0565813477999999</v>
      </c>
      <c r="D48" s="219">
        <v>-1.1427652799000001</v>
      </c>
      <c r="E48" s="219">
        <v>-0.14971090309999999</v>
      </c>
      <c r="F48" s="219">
        <v>-1.0275554187</v>
      </c>
      <c r="G48" s="219">
        <v>7.0055425176000004</v>
      </c>
      <c r="H48" s="219">
        <v>-1.540535336</v>
      </c>
      <c r="I48" s="219">
        <v>-1.0655509066</v>
      </c>
      <c r="J48" s="219">
        <v>-2.6786274824</v>
      </c>
      <c r="K48" s="219">
        <v>-2.2607089005000001</v>
      </c>
      <c r="L48" s="219">
        <v>0.71309080920000001</v>
      </c>
    </row>
    <row r="49" spans="1:13" ht="11.45" customHeight="1">
      <c r="A49" s="101">
        <f>IF(B49&lt;&gt;"",COUNTA($B$10:B49),"")</f>
        <v>37</v>
      </c>
      <c r="B49" s="193">
        <v>44377</v>
      </c>
      <c r="C49" s="219">
        <v>0.8806911435</v>
      </c>
      <c r="D49" s="219">
        <v>0.64044010799999995</v>
      </c>
      <c r="E49" s="219">
        <v>2.6936665231000001</v>
      </c>
      <c r="F49" s="219">
        <v>16.249951394</v>
      </c>
      <c r="G49" s="219">
        <v>2.33317779E-2</v>
      </c>
      <c r="H49" s="219">
        <v>-1.7406610600000001</v>
      </c>
      <c r="I49" s="219">
        <v>0.58402745330000005</v>
      </c>
      <c r="J49" s="219">
        <v>0.58272468590000004</v>
      </c>
      <c r="K49" s="219">
        <v>0.13688956490000001</v>
      </c>
      <c r="L49" s="219">
        <v>1.8097707788999999</v>
      </c>
    </row>
    <row r="50" spans="1:13" ht="11.45" customHeight="1">
      <c r="A50" s="101">
        <f>IF(B50&lt;&gt;"",COUNTA($B$10:B50),"")</f>
        <v>38</v>
      </c>
      <c r="B50" s="193">
        <v>44742</v>
      </c>
      <c r="C50" s="219">
        <v>1.1417919747</v>
      </c>
      <c r="D50" s="219">
        <v>1.1592767928000001</v>
      </c>
      <c r="E50" s="219">
        <v>3.4828041440000002</v>
      </c>
      <c r="F50" s="219">
        <v>19.5377308001</v>
      </c>
      <c r="G50" s="219">
        <v>1.5675297411</v>
      </c>
      <c r="H50" s="219">
        <v>-0.88243099790000001</v>
      </c>
      <c r="I50" s="219">
        <v>-0.59505217720000003</v>
      </c>
      <c r="J50" s="219">
        <v>2.4834319104999998</v>
      </c>
      <c r="K50" s="219">
        <v>0.33199162430000001</v>
      </c>
      <c r="L50" s="219">
        <v>1.793671743</v>
      </c>
    </row>
    <row r="51" spans="1:13" ht="11.45" customHeight="1">
      <c r="A51" s="101" t="str">
        <f>IF(B51&lt;&gt;"",COUNTA($B$10:B51),"")</f>
        <v/>
      </c>
      <c r="B51" s="193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139"/>
    </row>
    <row r="52" spans="1:13" ht="11.45" customHeight="1">
      <c r="A52" s="101">
        <f>IF(B52&lt;&gt;"",COUNTA($B$10:B52),"")</f>
        <v>39</v>
      </c>
      <c r="B52" s="193">
        <v>45016</v>
      </c>
      <c r="C52" s="219">
        <v>-0.47784805749999998</v>
      </c>
      <c r="D52" s="219">
        <v>-0.32098426009999997</v>
      </c>
      <c r="E52" s="219">
        <v>1.6235130234999999</v>
      </c>
      <c r="F52" s="219">
        <v>13.1045485829</v>
      </c>
      <c r="G52" s="219">
        <v>1.1224446245999999</v>
      </c>
      <c r="H52" s="219">
        <v>-1.8225255973000001</v>
      </c>
      <c r="I52" s="219">
        <v>-3.0018219615000001</v>
      </c>
      <c r="J52" s="219">
        <v>-0.67101490100000005</v>
      </c>
      <c r="K52" s="219">
        <v>3.4913153500000002E-2</v>
      </c>
      <c r="L52" s="219">
        <v>1.0284673632000001</v>
      </c>
    </row>
    <row r="53" spans="1:13" ht="11.45" customHeight="1">
      <c r="A53" s="101">
        <f>IF(B53&lt;&gt;"",COUNTA($B$10:B53),"")</f>
        <v>40</v>
      </c>
      <c r="B53" s="193">
        <v>45107</v>
      </c>
      <c r="C53" s="219">
        <v>-0.56590568009999997</v>
      </c>
      <c r="D53" s="219">
        <v>-0.57095665829999998</v>
      </c>
      <c r="E53" s="219">
        <v>1.4952159575999999</v>
      </c>
      <c r="F53" s="219">
        <v>9.5503259926999995</v>
      </c>
      <c r="G53" s="219">
        <v>1.2126222956999999</v>
      </c>
      <c r="H53" s="219">
        <v>-1.7537987817</v>
      </c>
      <c r="I53" s="219">
        <v>-2.9882371898</v>
      </c>
      <c r="J53" s="219">
        <v>-1.0068490769</v>
      </c>
      <c r="K53" s="219">
        <v>0.28872043860000002</v>
      </c>
      <c r="L53" s="219">
        <v>0.88557813760000004</v>
      </c>
    </row>
    <row r="54" spans="1:13" ht="11.45" customHeight="1">
      <c r="A54" s="101">
        <f>IF(B54&lt;&gt;"",COUNTA($B$10:B54),"")</f>
        <v>41</v>
      </c>
      <c r="B54" s="193">
        <v>45199</v>
      </c>
      <c r="C54" s="219">
        <v>-0.60766007649999998</v>
      </c>
      <c r="D54" s="219">
        <v>-0.61993709610000003</v>
      </c>
      <c r="E54" s="219">
        <v>1.5597119209000001</v>
      </c>
      <c r="F54" s="219">
        <v>8.2096163655000005</v>
      </c>
      <c r="G54" s="219">
        <v>3.3051265510999999</v>
      </c>
      <c r="H54" s="219">
        <v>-2.0018198362000001</v>
      </c>
      <c r="I54" s="219">
        <v>-2.6220084938000001</v>
      </c>
      <c r="J54" s="219">
        <v>-1.0505100703000001</v>
      </c>
      <c r="K54" s="219">
        <v>-0.77618003960000004</v>
      </c>
      <c r="L54" s="219">
        <v>1.0590787290999999</v>
      </c>
    </row>
    <row r="55" spans="1:13" ht="11.45" customHeight="1">
      <c r="A55" s="101">
        <f>IF(B55&lt;&gt;"",COUNTA($B$10:B55),"")</f>
        <v>42</v>
      </c>
      <c r="B55" s="193">
        <v>45291</v>
      </c>
      <c r="C55" s="219">
        <v>-0.43617069110000001</v>
      </c>
      <c r="D55" s="219">
        <v>-0.44899542419999999</v>
      </c>
      <c r="E55" s="219">
        <v>1.5451046244</v>
      </c>
      <c r="F55" s="219">
        <v>9.1347388240999994</v>
      </c>
      <c r="G55" s="219">
        <v>3.9796552260000002</v>
      </c>
      <c r="H55" s="219">
        <v>-1.3216168717000001</v>
      </c>
      <c r="I55" s="219">
        <v>-2.4725904107000001</v>
      </c>
      <c r="J55" s="219">
        <v>-0.77748741980000002</v>
      </c>
      <c r="K55" s="219">
        <v>-0.76543963709999996</v>
      </c>
      <c r="L55" s="219">
        <v>1.1721913584999999</v>
      </c>
    </row>
    <row r="56" spans="1:13" ht="11.45" customHeight="1">
      <c r="A56" s="101" t="str">
        <f>IF(B56&lt;&gt;"",COUNTA($B$10:B56),"")</f>
        <v/>
      </c>
      <c r="B56" s="193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139"/>
    </row>
    <row r="57" spans="1:13" ht="11.45" customHeight="1">
      <c r="A57" s="101">
        <f>IF(B57&lt;&gt;"",COUNTA($B$10:B57),"")</f>
        <v>43</v>
      </c>
      <c r="B57" s="193">
        <v>45382</v>
      </c>
      <c r="C57" s="219">
        <v>-0.58079499899999998</v>
      </c>
      <c r="D57" s="219">
        <v>-0.58197665200000004</v>
      </c>
      <c r="E57" s="219">
        <v>1.1890709907000001</v>
      </c>
      <c r="F57" s="219">
        <v>8.6461070391000003</v>
      </c>
      <c r="G57" s="219">
        <v>3.9208238372999999</v>
      </c>
      <c r="H57" s="219">
        <v>-1.9467426823</v>
      </c>
      <c r="I57" s="219">
        <v>-2.0181876857000001</v>
      </c>
      <c r="J57" s="219">
        <v>-0.82098343490000003</v>
      </c>
      <c r="K57" s="219">
        <v>-1.6806997643999999</v>
      </c>
      <c r="L57" s="219">
        <v>0.97150934980000003</v>
      </c>
    </row>
    <row r="58" spans="1:13" ht="11.45" customHeight="1">
      <c r="A58" s="101">
        <f>IF(B58&lt;&gt;"",COUNTA($B$10:B58),"")</f>
        <v>44</v>
      </c>
      <c r="B58" s="193">
        <v>45473</v>
      </c>
      <c r="C58" s="219">
        <v>-0.64433300179999997</v>
      </c>
      <c r="D58" s="219">
        <v>-0.63644411629999997</v>
      </c>
      <c r="E58" s="219">
        <v>1.0140821066000001</v>
      </c>
      <c r="F58" s="219">
        <v>7.2311621966999997</v>
      </c>
      <c r="G58" s="219">
        <v>3.6895847515</v>
      </c>
      <c r="H58" s="219">
        <v>-2.1734686925000002</v>
      </c>
      <c r="I58" s="219">
        <v>-1.8154487547</v>
      </c>
      <c r="J58" s="219">
        <v>-1.2523969740000001</v>
      </c>
      <c r="K58" s="219">
        <v>-1.9171051497</v>
      </c>
      <c r="L58" s="219">
        <v>1.1011680347999999</v>
      </c>
    </row>
    <row r="59" spans="1:13" ht="11.45" customHeight="1">
      <c r="A59" s="101">
        <f>IF(B59&lt;&gt;"",COUNTA($B$10:B59),"")</f>
        <v>45</v>
      </c>
      <c r="B59" s="193">
        <v>45565</v>
      </c>
      <c r="C59" s="219">
        <v>-0.61546804730000004</v>
      </c>
      <c r="D59" s="219">
        <v>-0.73676069519999998</v>
      </c>
      <c r="E59" s="219">
        <v>0.81974153530000005</v>
      </c>
      <c r="F59" s="219">
        <v>7.6388716600000004</v>
      </c>
      <c r="G59" s="219">
        <v>1.8329415222000001</v>
      </c>
      <c r="H59" s="219">
        <v>-2.1488261042999999</v>
      </c>
      <c r="I59" s="219">
        <v>-1.6332082938000001</v>
      </c>
      <c r="J59" s="219">
        <v>-1.6106305804000001</v>
      </c>
      <c r="K59" s="219">
        <v>-1.3662468080000001</v>
      </c>
      <c r="L59" s="219">
        <v>1.0634118966999999</v>
      </c>
    </row>
    <row r="60" spans="1:13" ht="11.45" customHeight="1">
      <c r="A60" s="101">
        <f>IF(B60&lt;&gt;"",COUNTA($B$10:B60),"")</f>
        <v>46</v>
      </c>
      <c r="B60" s="193">
        <v>45657</v>
      </c>
      <c r="C60" s="211" t="s">
        <v>135</v>
      </c>
      <c r="D60" s="211" t="s">
        <v>135</v>
      </c>
      <c r="E60" s="211" t="s">
        <v>135</v>
      </c>
      <c r="F60" s="211" t="s">
        <v>135</v>
      </c>
      <c r="G60" s="211" t="s">
        <v>135</v>
      </c>
      <c r="H60" s="211" t="s">
        <v>135</v>
      </c>
      <c r="I60" s="211" t="s">
        <v>135</v>
      </c>
      <c r="J60" s="211" t="s">
        <v>135</v>
      </c>
      <c r="K60" s="211" t="s">
        <v>135</v>
      </c>
      <c r="L60" s="211" t="s">
        <v>135</v>
      </c>
    </row>
    <row r="61" spans="1:13" ht="11.45" customHeight="1">
      <c r="C61" s="141"/>
      <c r="D61" s="141"/>
      <c r="E61" s="141"/>
      <c r="F61" s="141"/>
      <c r="G61" s="141"/>
      <c r="H61" s="141"/>
      <c r="I61" s="141"/>
      <c r="J61" s="141"/>
      <c r="K61" s="141"/>
      <c r="L61" s="141"/>
    </row>
    <row r="62" spans="1:13" ht="11.45" customHeight="1">
      <c r="C62" s="141"/>
      <c r="D62" s="141"/>
      <c r="E62" s="141"/>
      <c r="F62" s="141"/>
      <c r="G62" s="141"/>
      <c r="H62" s="141"/>
      <c r="I62" s="141"/>
      <c r="J62" s="141"/>
      <c r="K62" s="141"/>
      <c r="L62" s="141"/>
    </row>
  </sheetData>
  <mergeCells count="18">
    <mergeCell ref="B2:B7"/>
    <mergeCell ref="A2:A7"/>
    <mergeCell ref="A1:B1"/>
    <mergeCell ref="C1:L1"/>
    <mergeCell ref="D2:G2"/>
    <mergeCell ref="H2:L2"/>
    <mergeCell ref="L3:L7"/>
    <mergeCell ref="K3:K7"/>
    <mergeCell ref="J3:J7"/>
    <mergeCell ref="I3:I7"/>
    <mergeCell ref="H3:H7"/>
    <mergeCell ref="G3:G7"/>
    <mergeCell ref="C9:L9"/>
    <mergeCell ref="C35:L35"/>
    <mergeCell ref="F3:F7"/>
    <mergeCell ref="E3:E7"/>
    <mergeCell ref="D3:D7"/>
    <mergeCell ref="C2:C7"/>
  </mergeCells>
  <conditionalFormatting sqref="C20:L20">
    <cfRule type="cellIs" dxfId="43" priority="47" stopIfTrue="1" operator="between">
      <formula>0.1</formula>
      <formula>3</formula>
    </cfRule>
  </conditionalFormatting>
  <conditionalFormatting sqref="C18:L18">
    <cfRule type="cellIs" dxfId="42" priority="31" stopIfTrue="1" operator="between">
      <formula>0.1</formula>
      <formula>3</formula>
    </cfRule>
  </conditionalFormatting>
  <conditionalFormatting sqref="E10:E12">
    <cfRule type="cellIs" dxfId="41" priority="29" stopIfTrue="1" operator="between">
      <formula>0.1</formula>
      <formula>2.9</formula>
    </cfRule>
  </conditionalFormatting>
  <conditionalFormatting sqref="C19:L19">
    <cfRule type="cellIs" dxfId="40" priority="28" stopIfTrue="1" operator="between">
      <formula>0.1</formula>
      <formula>3</formula>
    </cfRule>
  </conditionalFormatting>
  <conditionalFormatting sqref="C30:L30">
    <cfRule type="cellIs" dxfId="39" priority="24" stopIfTrue="1" operator="between">
      <formula>0.1</formula>
      <formula>3</formula>
    </cfRule>
  </conditionalFormatting>
  <conditionalFormatting sqref="C21:L21">
    <cfRule type="cellIs" dxfId="38" priority="19" stopIfTrue="1" operator="between">
      <formula>0.1</formula>
      <formula>2.9</formula>
    </cfRule>
  </conditionalFormatting>
  <conditionalFormatting sqref="C26:L28">
    <cfRule type="cellIs" dxfId="37" priority="12" stopIfTrue="1" operator="between">
      <formula>0.1</formula>
      <formula>2.9</formula>
    </cfRule>
  </conditionalFormatting>
  <conditionalFormatting sqref="C22:L22">
    <cfRule type="cellIs" dxfId="36" priority="14" stopIfTrue="1" operator="between">
      <formula>0.1</formula>
      <formula>2.9</formula>
    </cfRule>
  </conditionalFormatting>
  <conditionalFormatting sqref="C25:L25">
    <cfRule type="cellIs" dxfId="35" priority="13" stopIfTrue="1" operator="between">
      <formula>0.1</formula>
      <formula>3</formula>
    </cfRule>
  </conditionalFormatting>
  <conditionalFormatting sqref="C23:L23">
    <cfRule type="cellIs" dxfId="34" priority="10" stopIfTrue="1" operator="between">
      <formula>0.1</formula>
      <formula>2.9</formula>
    </cfRule>
  </conditionalFormatting>
  <conditionalFormatting sqref="C31:L31 C32:D32">
    <cfRule type="cellIs" dxfId="33" priority="9" stopIfTrue="1" operator="between">
      <formula>0.1</formula>
      <formula>2.9</formula>
    </cfRule>
  </conditionalFormatting>
  <conditionalFormatting sqref="E32:L34">
    <cfRule type="cellIs" dxfId="32" priority="5" stopIfTrue="1" operator="between">
      <formula>0.1</formula>
      <formula>2.9</formula>
    </cfRule>
  </conditionalFormatting>
  <conditionalFormatting sqref="C33:D34">
    <cfRule type="cellIs" dxfId="31" priority="4" stopIfTrue="1" operator="between">
      <formula>0.1</formula>
      <formula>2.9</formula>
    </cfRule>
  </conditionalFormatting>
  <conditionalFormatting sqref="E60:L60">
    <cfRule type="cellIs" dxfId="30" priority="2" stopIfTrue="1" operator="between">
      <formula>0.1</formula>
      <formula>2.9</formula>
    </cfRule>
  </conditionalFormatting>
  <conditionalFormatting sqref="C60:D60">
    <cfRule type="cellIs" dxfId="29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"/>
    </sheetView>
  </sheetViews>
  <sheetFormatPr baseColWidth="10" defaultRowHeight="11.45" customHeight="1"/>
  <cols>
    <col min="1" max="1" width="2.7109375" style="99" customWidth="1"/>
    <col min="2" max="2" width="6.5703125" style="93" customWidth="1"/>
    <col min="3" max="3" width="41" style="102" customWidth="1"/>
    <col min="4" max="5" width="6.28515625" style="102" customWidth="1"/>
    <col min="6" max="6" width="5.7109375" style="102" customWidth="1"/>
    <col min="7" max="8" width="6.28515625" style="102" customWidth="1"/>
    <col min="9" max="9" width="5.42578125" style="102" customWidth="1"/>
    <col min="10" max="10" width="5.5703125" style="102" customWidth="1"/>
    <col min="11" max="235" width="11.42578125" style="93"/>
    <col min="236" max="236" width="6.28515625" style="93" customWidth="1"/>
    <col min="237" max="237" width="35.28515625" style="93" customWidth="1"/>
    <col min="238" max="241" width="6.85546875" style="93" customWidth="1"/>
    <col min="242" max="242" width="7.140625" style="93" customWidth="1"/>
    <col min="243" max="244" width="6.85546875" style="93" customWidth="1"/>
    <col min="245" max="16384" width="11.42578125" style="93"/>
  </cols>
  <sheetData>
    <row r="1" spans="1:10" s="152" customFormat="1" ht="54" customHeight="1">
      <c r="A1" s="275" t="s">
        <v>175</v>
      </c>
      <c r="B1" s="276"/>
      <c r="C1" s="276"/>
      <c r="D1" s="277" t="s">
        <v>395</v>
      </c>
      <c r="E1" s="277"/>
      <c r="F1" s="277"/>
      <c r="G1" s="277"/>
      <c r="H1" s="277"/>
      <c r="I1" s="277"/>
      <c r="J1" s="278"/>
    </row>
    <row r="2" spans="1:10" ht="10.5" customHeight="1">
      <c r="A2" s="279" t="s">
        <v>80</v>
      </c>
      <c r="B2" s="281" t="s">
        <v>316</v>
      </c>
      <c r="C2" s="281" t="s">
        <v>187</v>
      </c>
      <c r="D2" s="284" t="s">
        <v>305</v>
      </c>
      <c r="E2" s="286" t="s">
        <v>2</v>
      </c>
      <c r="F2" s="283"/>
      <c r="G2" s="283"/>
      <c r="H2" s="283"/>
      <c r="I2" s="283"/>
      <c r="J2" s="287"/>
    </row>
    <row r="3" spans="1:10" ht="10.5" customHeight="1">
      <c r="A3" s="280"/>
      <c r="B3" s="282"/>
      <c r="C3" s="283"/>
      <c r="D3" s="285"/>
      <c r="E3" s="286" t="s">
        <v>3</v>
      </c>
      <c r="F3" s="286" t="s">
        <v>4</v>
      </c>
      <c r="G3" s="281" t="s">
        <v>86</v>
      </c>
      <c r="H3" s="281" t="s">
        <v>185</v>
      </c>
      <c r="I3" s="286" t="s">
        <v>5</v>
      </c>
      <c r="J3" s="287"/>
    </row>
    <row r="4" spans="1:10" ht="10.5" customHeight="1">
      <c r="A4" s="280"/>
      <c r="B4" s="282"/>
      <c r="C4" s="283"/>
      <c r="D4" s="285"/>
      <c r="E4" s="283"/>
      <c r="F4" s="283"/>
      <c r="G4" s="282"/>
      <c r="H4" s="282"/>
      <c r="I4" s="281" t="s">
        <v>148</v>
      </c>
      <c r="J4" s="165" t="s">
        <v>75</v>
      </c>
    </row>
    <row r="5" spans="1:10" ht="10.5" customHeight="1">
      <c r="A5" s="280"/>
      <c r="B5" s="282"/>
      <c r="C5" s="283"/>
      <c r="D5" s="285"/>
      <c r="E5" s="283"/>
      <c r="F5" s="283"/>
      <c r="G5" s="283"/>
      <c r="H5" s="282"/>
      <c r="I5" s="283"/>
      <c r="J5" s="165" t="s">
        <v>4</v>
      </c>
    </row>
    <row r="6" spans="1:10" s="99" customFormat="1" ht="10.5" customHeight="1">
      <c r="A6" s="94">
        <v>1</v>
      </c>
      <c r="B6" s="95">
        <v>2</v>
      </c>
      <c r="C6" s="96">
        <v>3</v>
      </c>
      <c r="D6" s="97">
        <v>4</v>
      </c>
      <c r="E6" s="95">
        <v>5</v>
      </c>
      <c r="F6" s="96">
        <v>6</v>
      </c>
      <c r="G6" s="97">
        <v>7</v>
      </c>
      <c r="H6" s="95">
        <v>8</v>
      </c>
      <c r="I6" s="96">
        <v>9</v>
      </c>
      <c r="J6" s="98">
        <v>10</v>
      </c>
    </row>
    <row r="7" spans="1:10" s="99" customFormat="1" ht="6" customHeight="1">
      <c r="A7" s="100"/>
      <c r="B7" s="166"/>
      <c r="C7" s="156"/>
      <c r="D7" s="210"/>
      <c r="E7" s="210"/>
      <c r="F7" s="210"/>
      <c r="G7" s="210"/>
      <c r="H7" s="210"/>
      <c r="I7" s="210"/>
      <c r="J7" s="210"/>
    </row>
    <row r="8" spans="1:10" s="99" customFormat="1" ht="9.9499999999999993" customHeight="1">
      <c r="A8" s="101">
        <f>IF(D8&lt;&gt;"",COUNTA($D8:D$8),"")</f>
        <v>1</v>
      </c>
      <c r="B8" s="158" t="s">
        <v>50</v>
      </c>
      <c r="C8" s="158" t="s">
        <v>297</v>
      </c>
      <c r="D8" s="213">
        <v>626002</v>
      </c>
      <c r="E8" s="213">
        <v>319299</v>
      </c>
      <c r="F8" s="213">
        <v>306703</v>
      </c>
      <c r="G8" s="213">
        <v>199214</v>
      </c>
      <c r="H8" s="213">
        <v>40847</v>
      </c>
      <c r="I8" s="213">
        <v>28956</v>
      </c>
      <c r="J8" s="213">
        <v>12439</v>
      </c>
    </row>
    <row r="9" spans="1:10" ht="9.6" customHeight="1">
      <c r="A9" s="101">
        <f>IF(D9&lt;&gt;"",COUNTA($D$8:D9),"")</f>
        <v>2</v>
      </c>
      <c r="B9" s="189" t="s">
        <v>6</v>
      </c>
      <c r="C9" s="168" t="s">
        <v>218</v>
      </c>
      <c r="D9" s="167">
        <v>14188</v>
      </c>
      <c r="E9" s="167">
        <v>10448</v>
      </c>
      <c r="F9" s="167">
        <v>3740</v>
      </c>
      <c r="G9" s="167">
        <v>1982</v>
      </c>
      <c r="H9" s="167">
        <v>1827</v>
      </c>
      <c r="I9" s="167">
        <v>759</v>
      </c>
      <c r="J9" s="167">
        <v>185</v>
      </c>
    </row>
    <row r="10" spans="1:10" ht="9.6" customHeight="1">
      <c r="A10" s="101">
        <f>IF(D10&lt;&gt;"",COUNTA($D$8:D10),"")</f>
        <v>3</v>
      </c>
      <c r="B10" s="189" t="s">
        <v>7</v>
      </c>
      <c r="C10" s="168" t="s">
        <v>221</v>
      </c>
      <c r="D10" s="167">
        <v>131131</v>
      </c>
      <c r="E10" s="167">
        <v>104368</v>
      </c>
      <c r="F10" s="167">
        <v>26763</v>
      </c>
      <c r="G10" s="167">
        <v>13087</v>
      </c>
      <c r="H10" s="167">
        <v>7817</v>
      </c>
      <c r="I10" s="167">
        <v>6984</v>
      </c>
      <c r="J10" s="167">
        <v>1004</v>
      </c>
    </row>
    <row r="11" spans="1:10" ht="9.9499999999999993" customHeight="1">
      <c r="A11" s="101">
        <f>IF(D11&lt;&gt;"",COUNTA($D$8:D11),"")</f>
        <v>4</v>
      </c>
      <c r="B11" s="189" t="s">
        <v>8</v>
      </c>
      <c r="C11" s="168" t="s">
        <v>222</v>
      </c>
      <c r="D11" s="167">
        <v>85694</v>
      </c>
      <c r="E11" s="167">
        <v>64099</v>
      </c>
      <c r="F11" s="167">
        <v>21595</v>
      </c>
      <c r="G11" s="167">
        <v>8789</v>
      </c>
      <c r="H11" s="167">
        <v>5734</v>
      </c>
      <c r="I11" s="167">
        <v>3930</v>
      </c>
      <c r="J11" s="167">
        <v>756</v>
      </c>
    </row>
    <row r="12" spans="1:10" ht="9.9499999999999993" customHeight="1">
      <c r="A12" s="101">
        <f>IF(D12&lt;&gt;"",COUNTA($D$8:D12),"")</f>
        <v>5</v>
      </c>
      <c r="B12" s="189" t="s">
        <v>9</v>
      </c>
      <c r="C12" s="168" t="s">
        <v>242</v>
      </c>
      <c r="D12" s="167">
        <v>660</v>
      </c>
      <c r="E12" s="167">
        <v>604</v>
      </c>
      <c r="F12" s="167">
        <v>56</v>
      </c>
      <c r="G12" s="167">
        <v>38</v>
      </c>
      <c r="H12" s="167">
        <v>8</v>
      </c>
      <c r="I12" s="167">
        <v>6</v>
      </c>
      <c r="J12" s="167" t="s">
        <v>129</v>
      </c>
    </row>
    <row r="13" spans="1:10" ht="9.6" customHeight="1">
      <c r="A13" s="101">
        <f>IF(D13&lt;&gt;"",COUNTA($D$8:D13),"")</f>
        <v>6</v>
      </c>
      <c r="B13" s="189" t="s">
        <v>10</v>
      </c>
      <c r="C13" s="168" t="s">
        <v>223</v>
      </c>
      <c r="D13" s="167">
        <v>71315</v>
      </c>
      <c r="E13" s="167">
        <v>52856</v>
      </c>
      <c r="F13" s="167">
        <v>18459</v>
      </c>
      <c r="G13" s="167">
        <v>7369</v>
      </c>
      <c r="H13" s="167">
        <v>5516</v>
      </c>
      <c r="I13" s="167">
        <v>3241</v>
      </c>
      <c r="J13" s="167">
        <v>653</v>
      </c>
    </row>
    <row r="14" spans="1:10" ht="18.600000000000001" customHeight="1">
      <c r="A14" s="101">
        <f>IF(D14&lt;&gt;"",COUNTA($D$8:D14),"")</f>
        <v>7</v>
      </c>
      <c r="B14" s="169" t="s">
        <v>11</v>
      </c>
      <c r="C14" s="168" t="s">
        <v>243</v>
      </c>
      <c r="D14" s="167">
        <v>16476</v>
      </c>
      <c r="E14" s="167">
        <v>9277</v>
      </c>
      <c r="F14" s="167">
        <v>7199</v>
      </c>
      <c r="G14" s="167">
        <v>2708</v>
      </c>
      <c r="H14" s="167">
        <v>2504</v>
      </c>
      <c r="I14" s="167">
        <v>629</v>
      </c>
      <c r="J14" s="167">
        <v>213</v>
      </c>
    </row>
    <row r="15" spans="1:10" ht="9.9499999999999993" customHeight="1">
      <c r="A15" s="101">
        <f>IF(D15&lt;&gt;"",COUNTA($D$8:D15),"")</f>
        <v>8</v>
      </c>
      <c r="B15" s="189" t="s">
        <v>12</v>
      </c>
      <c r="C15" s="168" t="s">
        <v>244</v>
      </c>
      <c r="D15" s="167">
        <v>1067</v>
      </c>
      <c r="E15" s="167">
        <v>505</v>
      </c>
      <c r="F15" s="167">
        <v>562</v>
      </c>
      <c r="G15" s="167">
        <v>194</v>
      </c>
      <c r="H15" s="167">
        <v>187</v>
      </c>
      <c r="I15" s="167">
        <v>19</v>
      </c>
      <c r="J15" s="167">
        <v>13</v>
      </c>
    </row>
    <row r="16" spans="1:10" ht="18.600000000000001" customHeight="1">
      <c r="A16" s="101">
        <f>IF(D16&lt;&gt;"",COUNTA($D$8:D16),"")</f>
        <v>9</v>
      </c>
      <c r="B16" s="161" t="s">
        <v>13</v>
      </c>
      <c r="C16" s="168" t="s">
        <v>245</v>
      </c>
      <c r="D16" s="167">
        <v>5734</v>
      </c>
      <c r="E16" s="167">
        <v>4441</v>
      </c>
      <c r="F16" s="167">
        <v>1293</v>
      </c>
      <c r="G16" s="167">
        <v>519</v>
      </c>
      <c r="H16" s="167">
        <v>291</v>
      </c>
      <c r="I16" s="167">
        <v>257</v>
      </c>
      <c r="J16" s="167">
        <v>53</v>
      </c>
    </row>
    <row r="17" spans="1:10" ht="9.9499999999999993" customHeight="1">
      <c r="A17" s="101">
        <f>IF(D17&lt;&gt;"",COUNTA($D$8:D17),"")</f>
        <v>10</v>
      </c>
      <c r="B17" s="189">
        <v>19</v>
      </c>
      <c r="C17" s="168" t="s">
        <v>246</v>
      </c>
      <c r="D17" s="167">
        <v>240</v>
      </c>
      <c r="E17" s="167">
        <v>200</v>
      </c>
      <c r="F17" s="167">
        <v>40</v>
      </c>
      <c r="G17" s="167">
        <v>109</v>
      </c>
      <c r="H17" s="167">
        <v>13</v>
      </c>
      <c r="I17" s="167">
        <v>5</v>
      </c>
      <c r="J17" s="167" t="s">
        <v>129</v>
      </c>
    </row>
    <row r="18" spans="1:10" ht="9.9499999999999993" customHeight="1">
      <c r="A18" s="101">
        <f>IF(D18&lt;&gt;"",COUNTA($D$8:D18),"")</f>
        <v>11</v>
      </c>
      <c r="B18" s="189">
        <v>20</v>
      </c>
      <c r="C18" s="168" t="s">
        <v>247</v>
      </c>
      <c r="D18" s="167">
        <v>1954</v>
      </c>
      <c r="E18" s="167">
        <v>1475</v>
      </c>
      <c r="F18" s="167">
        <v>479</v>
      </c>
      <c r="G18" s="167">
        <v>121</v>
      </c>
      <c r="H18" s="167">
        <v>113</v>
      </c>
      <c r="I18" s="167">
        <v>67</v>
      </c>
      <c r="J18" s="167">
        <v>13</v>
      </c>
    </row>
    <row r="19" spans="1:10" ht="9.9499999999999993" customHeight="1">
      <c r="A19" s="101">
        <f>IF(D19&lt;&gt;"",COUNTA($D$8:D19),"")</f>
        <v>12</v>
      </c>
      <c r="B19" s="189">
        <v>21</v>
      </c>
      <c r="C19" s="168" t="s">
        <v>248</v>
      </c>
      <c r="D19" s="167">
        <v>849</v>
      </c>
      <c r="E19" s="167">
        <v>372</v>
      </c>
      <c r="F19" s="167">
        <v>477</v>
      </c>
      <c r="G19" s="167">
        <v>157</v>
      </c>
      <c r="H19" s="167">
        <v>16</v>
      </c>
      <c r="I19" s="167">
        <v>30</v>
      </c>
      <c r="J19" s="167">
        <v>17</v>
      </c>
    </row>
    <row r="20" spans="1:10" ht="18.600000000000001" customHeight="1">
      <c r="A20" s="101">
        <f>IF(D20&lt;&gt;"",COUNTA($D$8:D20),"")</f>
        <v>13</v>
      </c>
      <c r="B20" s="161" t="s">
        <v>14</v>
      </c>
      <c r="C20" s="168" t="s">
        <v>249</v>
      </c>
      <c r="D20" s="167">
        <v>4405</v>
      </c>
      <c r="E20" s="167">
        <v>3651</v>
      </c>
      <c r="F20" s="167">
        <v>754</v>
      </c>
      <c r="G20" s="167">
        <v>306</v>
      </c>
      <c r="H20" s="167">
        <v>242</v>
      </c>
      <c r="I20" s="167">
        <v>112</v>
      </c>
      <c r="J20" s="167">
        <v>16</v>
      </c>
    </row>
    <row r="21" spans="1:10" ht="9.9499999999999993" customHeight="1">
      <c r="A21" s="101">
        <f>IF(D21&lt;&gt;"",COUNTA($D$8:D21),"")</f>
        <v>14</v>
      </c>
      <c r="B21" s="189" t="s">
        <v>15</v>
      </c>
      <c r="C21" s="168" t="s">
        <v>250</v>
      </c>
      <c r="D21" s="167">
        <v>10128</v>
      </c>
      <c r="E21" s="167">
        <v>8741</v>
      </c>
      <c r="F21" s="167">
        <v>1387</v>
      </c>
      <c r="G21" s="167">
        <v>651</v>
      </c>
      <c r="H21" s="167">
        <v>564</v>
      </c>
      <c r="I21" s="167">
        <v>493</v>
      </c>
      <c r="J21" s="167">
        <v>43</v>
      </c>
    </row>
    <row r="22" spans="1:10" ht="9.9499999999999993" customHeight="1">
      <c r="A22" s="101">
        <f>IF(D22&lt;&gt;"",COUNTA($D$8:D22),"")</f>
        <v>15</v>
      </c>
      <c r="B22" s="189">
        <v>26</v>
      </c>
      <c r="C22" s="168" t="s">
        <v>251</v>
      </c>
      <c r="D22" s="167">
        <v>2373</v>
      </c>
      <c r="E22" s="167">
        <v>1676</v>
      </c>
      <c r="F22" s="167">
        <v>697</v>
      </c>
      <c r="G22" s="167">
        <v>332</v>
      </c>
      <c r="H22" s="167">
        <v>151</v>
      </c>
      <c r="I22" s="167">
        <v>107</v>
      </c>
      <c r="J22" s="167" t="s">
        <v>129</v>
      </c>
    </row>
    <row r="23" spans="1:10" ht="9.9499999999999993" customHeight="1">
      <c r="A23" s="101">
        <f>IF(D23&lt;&gt;"",COUNTA($D$8:D23),"")</f>
        <v>16</v>
      </c>
      <c r="B23" s="189">
        <v>27</v>
      </c>
      <c r="C23" s="168" t="s">
        <v>252</v>
      </c>
      <c r="D23" s="167">
        <v>2833</v>
      </c>
      <c r="E23" s="167">
        <v>2283</v>
      </c>
      <c r="F23" s="167">
        <v>550</v>
      </c>
      <c r="G23" s="167">
        <v>227</v>
      </c>
      <c r="H23" s="167">
        <v>153</v>
      </c>
      <c r="I23" s="167">
        <v>77</v>
      </c>
      <c r="J23" s="167">
        <v>8</v>
      </c>
    </row>
    <row r="24" spans="1:10" ht="9.6" customHeight="1">
      <c r="A24" s="101">
        <f>IF(D24&lt;&gt;"",COUNTA($D$8:D24),"")</f>
        <v>17</v>
      </c>
      <c r="B24" s="189">
        <v>28</v>
      </c>
      <c r="C24" s="168" t="s">
        <v>253</v>
      </c>
      <c r="D24" s="167">
        <v>7816</v>
      </c>
      <c r="E24" s="167">
        <v>6823</v>
      </c>
      <c r="F24" s="167">
        <v>993</v>
      </c>
      <c r="G24" s="167">
        <v>463</v>
      </c>
      <c r="H24" s="167">
        <v>276</v>
      </c>
      <c r="I24" s="167">
        <v>444</v>
      </c>
      <c r="J24" s="167">
        <v>52</v>
      </c>
    </row>
    <row r="25" spans="1:10" ht="9.9499999999999993" customHeight="1">
      <c r="A25" s="101">
        <f>IF(D25&lt;&gt;"",COUNTA($D$8:D25),"")</f>
        <v>18</v>
      </c>
      <c r="B25" s="189" t="s">
        <v>16</v>
      </c>
      <c r="C25" s="168" t="s">
        <v>254</v>
      </c>
      <c r="D25" s="167">
        <v>7360</v>
      </c>
      <c r="E25" s="167">
        <v>6458</v>
      </c>
      <c r="F25" s="167">
        <v>902</v>
      </c>
      <c r="G25" s="167">
        <v>299</v>
      </c>
      <c r="H25" s="167">
        <v>624</v>
      </c>
      <c r="I25" s="167">
        <v>408</v>
      </c>
      <c r="J25" s="167">
        <v>57</v>
      </c>
    </row>
    <row r="26" spans="1:10" ht="18.600000000000001" customHeight="1">
      <c r="A26" s="101">
        <f>IF(D26&lt;&gt;"",COUNTA($D$8:D26),"")</f>
        <v>19</v>
      </c>
      <c r="B26" s="161" t="s">
        <v>17</v>
      </c>
      <c r="C26" s="168" t="s">
        <v>255</v>
      </c>
      <c r="D26" s="167">
        <v>10080</v>
      </c>
      <c r="E26" s="167">
        <v>6954</v>
      </c>
      <c r="F26" s="167">
        <v>3126</v>
      </c>
      <c r="G26" s="167">
        <v>1283</v>
      </c>
      <c r="H26" s="167">
        <v>382</v>
      </c>
      <c r="I26" s="167">
        <v>593</v>
      </c>
      <c r="J26" s="167">
        <v>160</v>
      </c>
    </row>
    <row r="27" spans="1:10" ht="9.9499999999999993" customHeight="1">
      <c r="A27" s="101">
        <f>IF(D27&lt;&gt;"",COUNTA($D$8:D27),"")</f>
        <v>20</v>
      </c>
      <c r="B27" s="189" t="s">
        <v>18</v>
      </c>
      <c r="C27" s="168" t="s">
        <v>256</v>
      </c>
      <c r="D27" s="167">
        <v>6472</v>
      </c>
      <c r="E27" s="167">
        <v>4669</v>
      </c>
      <c r="F27" s="167">
        <v>1803</v>
      </c>
      <c r="G27" s="167">
        <v>693</v>
      </c>
      <c r="H27" s="167">
        <v>106</v>
      </c>
      <c r="I27" s="167">
        <v>364</v>
      </c>
      <c r="J27" s="167">
        <v>55</v>
      </c>
    </row>
    <row r="28" spans="1:10" ht="18.600000000000001" customHeight="1">
      <c r="A28" s="101">
        <f>IF(D28&lt;&gt;"",COUNTA($D$8:D28),"")</f>
        <v>21</v>
      </c>
      <c r="B28" s="161" t="s">
        <v>19</v>
      </c>
      <c r="C28" s="168" t="s">
        <v>257</v>
      </c>
      <c r="D28" s="167">
        <v>7247</v>
      </c>
      <c r="E28" s="167">
        <v>5970</v>
      </c>
      <c r="F28" s="167">
        <v>1277</v>
      </c>
      <c r="G28" s="167">
        <v>689</v>
      </c>
      <c r="H28" s="167">
        <v>104</v>
      </c>
      <c r="I28" s="167">
        <v>319</v>
      </c>
      <c r="J28" s="167" t="s">
        <v>129</v>
      </c>
    </row>
    <row r="29" spans="1:10" ht="9.9499999999999993" customHeight="1">
      <c r="A29" s="101">
        <f>IF(D29&lt;&gt;"",COUNTA($D$8:D29),"")</f>
        <v>22</v>
      </c>
      <c r="B29" s="189" t="s">
        <v>20</v>
      </c>
      <c r="C29" s="168" t="s">
        <v>224</v>
      </c>
      <c r="D29" s="167">
        <v>45437</v>
      </c>
      <c r="E29" s="167">
        <v>40269</v>
      </c>
      <c r="F29" s="167">
        <v>5168</v>
      </c>
      <c r="G29" s="167">
        <v>4298</v>
      </c>
      <c r="H29" s="167">
        <v>2083</v>
      </c>
      <c r="I29" s="167">
        <v>3054</v>
      </c>
      <c r="J29" s="167">
        <v>248</v>
      </c>
    </row>
    <row r="30" spans="1:10" ht="9.6" customHeight="1">
      <c r="A30" s="101">
        <f>IF(D30&lt;&gt;"",COUNTA($D$8:D30),"")</f>
        <v>23</v>
      </c>
      <c r="B30" s="189" t="s">
        <v>21</v>
      </c>
      <c r="C30" s="168" t="s">
        <v>258</v>
      </c>
      <c r="D30" s="167">
        <v>13095</v>
      </c>
      <c r="E30" s="167">
        <v>11915</v>
      </c>
      <c r="F30" s="167">
        <v>1180</v>
      </c>
      <c r="G30" s="167">
        <v>772</v>
      </c>
      <c r="H30" s="167">
        <v>544</v>
      </c>
      <c r="I30" s="167">
        <v>647</v>
      </c>
      <c r="J30" s="167">
        <v>33</v>
      </c>
    </row>
    <row r="31" spans="1:10" ht="18.600000000000001" customHeight="1">
      <c r="A31" s="101">
        <f>IF(D31&lt;&gt;"",COUNTA($D$8:D31),"")</f>
        <v>24</v>
      </c>
      <c r="B31" s="161">
        <v>43</v>
      </c>
      <c r="C31" s="168" t="s">
        <v>259</v>
      </c>
      <c r="D31" s="167">
        <v>32342</v>
      </c>
      <c r="E31" s="167">
        <v>28354</v>
      </c>
      <c r="F31" s="167">
        <v>3988</v>
      </c>
      <c r="G31" s="167">
        <v>3526</v>
      </c>
      <c r="H31" s="167">
        <v>1539</v>
      </c>
      <c r="I31" s="167">
        <v>2407</v>
      </c>
      <c r="J31" s="167">
        <v>215</v>
      </c>
    </row>
    <row r="32" spans="1:10" ht="9.9499999999999993" customHeight="1">
      <c r="A32" s="101">
        <f>IF(D32&lt;&gt;"",COUNTA($D$8:D32),"")</f>
        <v>25</v>
      </c>
      <c r="B32" s="189" t="s">
        <v>22</v>
      </c>
      <c r="C32" s="168" t="s">
        <v>225</v>
      </c>
      <c r="D32" s="167">
        <v>480647</v>
      </c>
      <c r="E32" s="167">
        <v>204460</v>
      </c>
      <c r="F32" s="167">
        <v>276187</v>
      </c>
      <c r="G32" s="167">
        <v>184129</v>
      </c>
      <c r="H32" s="167">
        <v>31199</v>
      </c>
      <c r="I32" s="167">
        <v>21212</v>
      </c>
      <c r="J32" s="167">
        <v>11250</v>
      </c>
    </row>
    <row r="33" spans="1:10" ht="9.9499999999999993" customHeight="1">
      <c r="A33" s="101">
        <f>IF(D33&lt;&gt;"",COUNTA($D$8:D33),"")</f>
        <v>26</v>
      </c>
      <c r="B33" s="189" t="s">
        <v>23</v>
      </c>
      <c r="C33" s="168" t="s">
        <v>226</v>
      </c>
      <c r="D33" s="167">
        <v>150864</v>
      </c>
      <c r="E33" s="167">
        <v>82339</v>
      </c>
      <c r="F33" s="167">
        <v>68525</v>
      </c>
      <c r="G33" s="167">
        <v>50707</v>
      </c>
      <c r="H33" s="167">
        <v>14880</v>
      </c>
      <c r="I33" s="167">
        <v>8050</v>
      </c>
      <c r="J33" s="167">
        <v>2992</v>
      </c>
    </row>
    <row r="34" spans="1:10" ht="9.9499999999999993" customHeight="1">
      <c r="A34" s="101">
        <f>IF(D34&lt;&gt;"",COUNTA($D$8:D34),"")</f>
        <v>27</v>
      </c>
      <c r="B34" s="189" t="s">
        <v>24</v>
      </c>
      <c r="C34" s="168" t="s">
        <v>260</v>
      </c>
      <c r="D34" s="167">
        <v>78932</v>
      </c>
      <c r="E34" s="167">
        <v>37883</v>
      </c>
      <c r="F34" s="167">
        <v>41049</v>
      </c>
      <c r="G34" s="167">
        <v>31045</v>
      </c>
      <c r="H34" s="167">
        <v>3146</v>
      </c>
      <c r="I34" s="167">
        <v>4940</v>
      </c>
      <c r="J34" s="167">
        <v>1774</v>
      </c>
    </row>
    <row r="35" spans="1:10" ht="9.9499999999999993" customHeight="1">
      <c r="A35" s="101">
        <f>IF(D35&lt;&gt;"",COUNTA($D$8:D35),"")</f>
        <v>28</v>
      </c>
      <c r="B35" s="189">
        <v>45</v>
      </c>
      <c r="C35" s="168" t="s">
        <v>261</v>
      </c>
      <c r="D35" s="167">
        <v>12942</v>
      </c>
      <c r="E35" s="167">
        <v>10599</v>
      </c>
      <c r="F35" s="167">
        <v>2343</v>
      </c>
      <c r="G35" s="167">
        <v>1446</v>
      </c>
      <c r="H35" s="167">
        <v>479</v>
      </c>
      <c r="I35" s="167">
        <v>1645</v>
      </c>
      <c r="J35" s="167">
        <v>237</v>
      </c>
    </row>
    <row r="36" spans="1:10" ht="9.6" customHeight="1">
      <c r="A36" s="101">
        <f>IF(D36&lt;&gt;"",COUNTA($D$8:D36),"")</f>
        <v>29</v>
      </c>
      <c r="B36" s="189">
        <v>46</v>
      </c>
      <c r="C36" s="168" t="s">
        <v>262</v>
      </c>
      <c r="D36" s="167">
        <v>18294</v>
      </c>
      <c r="E36" s="167">
        <v>13377</v>
      </c>
      <c r="F36" s="167">
        <v>4917</v>
      </c>
      <c r="G36" s="167">
        <v>2086</v>
      </c>
      <c r="H36" s="167">
        <v>727</v>
      </c>
      <c r="I36" s="167">
        <v>793</v>
      </c>
      <c r="J36" s="167">
        <v>165</v>
      </c>
    </row>
    <row r="37" spans="1:10" ht="9.6" customHeight="1">
      <c r="A37" s="101">
        <f>IF(D37&lt;&gt;"",COUNTA($D$8:D37),"")</f>
        <v>30</v>
      </c>
      <c r="B37" s="189">
        <v>47</v>
      </c>
      <c r="C37" s="168" t="s">
        <v>263</v>
      </c>
      <c r="D37" s="167">
        <v>47696</v>
      </c>
      <c r="E37" s="167">
        <v>13907</v>
      </c>
      <c r="F37" s="167">
        <v>33789</v>
      </c>
      <c r="G37" s="167">
        <v>27513</v>
      </c>
      <c r="H37" s="167">
        <v>1940</v>
      </c>
      <c r="I37" s="167">
        <v>2502</v>
      </c>
      <c r="J37" s="167">
        <v>1372</v>
      </c>
    </row>
    <row r="38" spans="1:10" ht="9.9499999999999993" customHeight="1">
      <c r="A38" s="101">
        <f>IF(D38&lt;&gt;"",COUNTA($D$8:D38),"")</f>
        <v>31</v>
      </c>
      <c r="B38" s="189" t="s">
        <v>25</v>
      </c>
      <c r="C38" s="168" t="s">
        <v>264</v>
      </c>
      <c r="D38" s="167">
        <v>36649</v>
      </c>
      <c r="E38" s="167">
        <v>28459</v>
      </c>
      <c r="F38" s="167">
        <v>8190</v>
      </c>
      <c r="G38" s="167">
        <v>6953</v>
      </c>
      <c r="H38" s="167">
        <v>2610</v>
      </c>
      <c r="I38" s="167">
        <v>1063</v>
      </c>
      <c r="J38" s="167">
        <v>187</v>
      </c>
    </row>
    <row r="39" spans="1:10" ht="9.9499999999999993" customHeight="1">
      <c r="A39" s="101">
        <f>IF(D39&lt;&gt;"",COUNTA($D$8:D39),"")</f>
        <v>32</v>
      </c>
      <c r="B39" s="189" t="s">
        <v>26</v>
      </c>
      <c r="C39" s="168" t="s">
        <v>265</v>
      </c>
      <c r="D39" s="167">
        <v>35283</v>
      </c>
      <c r="E39" s="167">
        <v>15997</v>
      </c>
      <c r="F39" s="167">
        <v>19286</v>
      </c>
      <c r="G39" s="167">
        <v>12709</v>
      </c>
      <c r="H39" s="167">
        <v>9124</v>
      </c>
      <c r="I39" s="167">
        <v>2047</v>
      </c>
      <c r="J39" s="167">
        <v>1031</v>
      </c>
    </row>
    <row r="40" spans="1:10" ht="9.6" customHeight="1">
      <c r="A40" s="101">
        <f>IF(D40&lt;&gt;"",COUNTA($D$8:D40),"")</f>
        <v>33</v>
      </c>
      <c r="B40" s="189" t="s">
        <v>27</v>
      </c>
      <c r="C40" s="168" t="s">
        <v>227</v>
      </c>
      <c r="D40" s="167">
        <v>12164</v>
      </c>
      <c r="E40" s="167">
        <v>8210</v>
      </c>
      <c r="F40" s="167">
        <v>3954</v>
      </c>
      <c r="G40" s="167">
        <v>2319</v>
      </c>
      <c r="H40" s="167">
        <v>436</v>
      </c>
      <c r="I40" s="167">
        <v>458</v>
      </c>
      <c r="J40" s="167">
        <v>113</v>
      </c>
    </row>
    <row r="41" spans="1:10" ht="9.9499999999999993" customHeight="1">
      <c r="A41" s="101">
        <f>IF(D41&lt;&gt;"",COUNTA($D$8:D41),"")</f>
        <v>34</v>
      </c>
      <c r="B41" s="189" t="s">
        <v>28</v>
      </c>
      <c r="C41" s="168" t="s">
        <v>266</v>
      </c>
      <c r="D41" s="167">
        <v>1894</v>
      </c>
      <c r="E41" s="167">
        <v>982</v>
      </c>
      <c r="F41" s="167">
        <v>912</v>
      </c>
      <c r="G41" s="167">
        <v>487</v>
      </c>
      <c r="H41" s="167">
        <v>56</v>
      </c>
      <c r="I41" s="167">
        <v>77</v>
      </c>
      <c r="J41" s="167" t="s">
        <v>129</v>
      </c>
    </row>
    <row r="42" spans="1:10" ht="9.6" customHeight="1">
      <c r="A42" s="101">
        <f>IF(D42&lt;&gt;"",COUNTA($D$8:D42),"")</f>
        <v>35</v>
      </c>
      <c r="B42" s="189">
        <v>61</v>
      </c>
      <c r="C42" s="168" t="s">
        <v>267</v>
      </c>
      <c r="D42" s="167">
        <v>1456</v>
      </c>
      <c r="E42" s="167">
        <v>1013</v>
      </c>
      <c r="F42" s="167">
        <v>443</v>
      </c>
      <c r="G42" s="167">
        <v>230</v>
      </c>
      <c r="H42" s="167">
        <v>22</v>
      </c>
      <c r="I42" s="167">
        <v>18</v>
      </c>
      <c r="J42" s="167" t="s">
        <v>129</v>
      </c>
    </row>
    <row r="43" spans="1:10" ht="9.9499999999999993" customHeight="1">
      <c r="A43" s="101">
        <f>IF(D43&lt;&gt;"",COUNTA($D$8:D43),"")</f>
        <v>36</v>
      </c>
      <c r="B43" s="189" t="s">
        <v>29</v>
      </c>
      <c r="C43" s="168" t="s">
        <v>268</v>
      </c>
      <c r="D43" s="167">
        <v>8814</v>
      </c>
      <c r="E43" s="167">
        <v>6215</v>
      </c>
      <c r="F43" s="167">
        <v>2599</v>
      </c>
      <c r="G43" s="167">
        <v>1602</v>
      </c>
      <c r="H43" s="167">
        <v>358</v>
      </c>
      <c r="I43" s="167">
        <v>363</v>
      </c>
      <c r="J43" s="167">
        <v>74</v>
      </c>
    </row>
    <row r="44" spans="1:10" ht="9.9499999999999993" customHeight="1">
      <c r="A44" s="101">
        <f>IF(D44&lt;&gt;"",COUNTA($D$8:D44),"")</f>
        <v>37</v>
      </c>
      <c r="B44" s="189" t="s">
        <v>30</v>
      </c>
      <c r="C44" s="168" t="s">
        <v>228</v>
      </c>
      <c r="D44" s="167">
        <v>9401</v>
      </c>
      <c r="E44" s="167">
        <v>3736</v>
      </c>
      <c r="F44" s="167">
        <v>5665</v>
      </c>
      <c r="G44" s="167">
        <v>3251</v>
      </c>
      <c r="H44" s="167">
        <v>162</v>
      </c>
      <c r="I44" s="167">
        <v>562</v>
      </c>
      <c r="J44" s="167">
        <v>236</v>
      </c>
    </row>
    <row r="45" spans="1:10" ht="9.9499999999999993" customHeight="1">
      <c r="A45" s="101">
        <f>IF(D45&lt;&gt;"",COUNTA($D$8:D45),"")</f>
        <v>38</v>
      </c>
      <c r="B45" s="189">
        <v>64</v>
      </c>
      <c r="C45" s="168" t="s">
        <v>269</v>
      </c>
      <c r="D45" s="167">
        <v>6086</v>
      </c>
      <c r="E45" s="167">
        <v>2345</v>
      </c>
      <c r="F45" s="167">
        <v>3741</v>
      </c>
      <c r="G45" s="167">
        <v>2167</v>
      </c>
      <c r="H45" s="167">
        <v>105</v>
      </c>
      <c r="I45" s="167">
        <v>382</v>
      </c>
      <c r="J45" s="167">
        <v>160</v>
      </c>
    </row>
    <row r="46" spans="1:10" ht="18.600000000000001" customHeight="1">
      <c r="A46" s="101">
        <f>IF(D46&lt;&gt;"",COUNTA($D$8:D46),"")</f>
        <v>39</v>
      </c>
      <c r="B46" s="161" t="s">
        <v>31</v>
      </c>
      <c r="C46" s="168" t="s">
        <v>286</v>
      </c>
      <c r="D46" s="167">
        <v>3315</v>
      </c>
      <c r="E46" s="167">
        <v>1391</v>
      </c>
      <c r="F46" s="167">
        <v>1924</v>
      </c>
      <c r="G46" s="167">
        <v>1084</v>
      </c>
      <c r="H46" s="167">
        <v>57</v>
      </c>
      <c r="I46" s="167">
        <v>180</v>
      </c>
      <c r="J46" s="167">
        <v>76</v>
      </c>
    </row>
    <row r="47" spans="1:10" ht="9.9499999999999993" customHeight="1">
      <c r="A47" s="101">
        <f>IF(D47&lt;&gt;"",COUNTA($D$8:D47),"")</f>
        <v>40</v>
      </c>
      <c r="B47" s="189" t="s">
        <v>32</v>
      </c>
      <c r="C47" s="168" t="s">
        <v>229</v>
      </c>
      <c r="D47" s="167">
        <v>8412</v>
      </c>
      <c r="E47" s="167">
        <v>4325</v>
      </c>
      <c r="F47" s="167">
        <v>4087</v>
      </c>
      <c r="G47" s="167">
        <v>2260</v>
      </c>
      <c r="H47" s="167">
        <v>394</v>
      </c>
      <c r="I47" s="167">
        <v>276</v>
      </c>
      <c r="J47" s="167">
        <v>150</v>
      </c>
    </row>
    <row r="48" spans="1:10" ht="18.600000000000001" customHeight="1">
      <c r="A48" s="101">
        <f>IF(D48&lt;&gt;"",COUNTA($D$8:D48),"")</f>
        <v>41</v>
      </c>
      <c r="B48" s="161" t="s">
        <v>49</v>
      </c>
      <c r="C48" s="168" t="s">
        <v>270</v>
      </c>
      <c r="D48" s="167">
        <v>76553</v>
      </c>
      <c r="E48" s="167">
        <v>40574</v>
      </c>
      <c r="F48" s="167">
        <v>35979</v>
      </c>
      <c r="G48" s="167">
        <v>26465</v>
      </c>
      <c r="H48" s="167">
        <v>7070</v>
      </c>
      <c r="I48" s="167">
        <v>1757</v>
      </c>
      <c r="J48" s="167">
        <v>838</v>
      </c>
    </row>
    <row r="49" spans="1:10" ht="9.9499999999999993" customHeight="1">
      <c r="A49" s="101">
        <f>IF(D49&lt;&gt;"",COUNTA($D$8:D49),"")</f>
        <v>42</v>
      </c>
      <c r="B49" s="189" t="s">
        <v>33</v>
      </c>
      <c r="C49" s="168" t="s">
        <v>271</v>
      </c>
      <c r="D49" s="167">
        <v>30077</v>
      </c>
      <c r="E49" s="167">
        <v>13876</v>
      </c>
      <c r="F49" s="167">
        <v>16201</v>
      </c>
      <c r="G49" s="167">
        <v>8352</v>
      </c>
      <c r="H49" s="167">
        <v>1674</v>
      </c>
      <c r="I49" s="167">
        <v>1201</v>
      </c>
      <c r="J49" s="167">
        <v>651</v>
      </c>
    </row>
    <row r="50" spans="1:10" ht="9.9499999999999993" customHeight="1">
      <c r="A50" s="101">
        <f>IF(D50&lt;&gt;"",COUNTA($D$8:D50),"")</f>
        <v>43</v>
      </c>
      <c r="B50" s="189" t="s">
        <v>34</v>
      </c>
      <c r="C50" s="168" t="s">
        <v>272</v>
      </c>
      <c r="D50" s="167">
        <v>21517</v>
      </c>
      <c r="E50" s="167">
        <v>9868</v>
      </c>
      <c r="F50" s="167">
        <v>11649</v>
      </c>
      <c r="G50" s="167">
        <v>5976</v>
      </c>
      <c r="H50" s="167">
        <v>875</v>
      </c>
      <c r="I50" s="167">
        <v>905</v>
      </c>
      <c r="J50" s="167">
        <v>451</v>
      </c>
    </row>
    <row r="51" spans="1:10" ht="9.9499999999999993" customHeight="1">
      <c r="A51" s="101">
        <f>IF(D51&lt;&gt;"",COUNTA($D$8:D51),"")</f>
        <v>44</v>
      </c>
      <c r="B51" s="189">
        <v>72</v>
      </c>
      <c r="C51" s="168" t="s">
        <v>273</v>
      </c>
      <c r="D51" s="167">
        <v>5771</v>
      </c>
      <c r="E51" s="167">
        <v>2922</v>
      </c>
      <c r="F51" s="167">
        <v>2849</v>
      </c>
      <c r="G51" s="167">
        <v>1398</v>
      </c>
      <c r="H51" s="167">
        <v>698</v>
      </c>
      <c r="I51" s="167">
        <v>102</v>
      </c>
      <c r="J51" s="167">
        <v>40</v>
      </c>
    </row>
    <row r="52" spans="1:10" ht="9.9499999999999993" customHeight="1">
      <c r="A52" s="101">
        <f>IF(D52&lt;&gt;"",COUNTA($D$8:D52),"")</f>
        <v>45</v>
      </c>
      <c r="B52" s="189" t="s">
        <v>35</v>
      </c>
      <c r="C52" s="168" t="s">
        <v>274</v>
      </c>
      <c r="D52" s="167">
        <v>2789</v>
      </c>
      <c r="E52" s="167">
        <v>1086</v>
      </c>
      <c r="F52" s="167">
        <v>1703</v>
      </c>
      <c r="G52" s="167">
        <v>978</v>
      </c>
      <c r="H52" s="167">
        <v>101</v>
      </c>
      <c r="I52" s="167">
        <v>194</v>
      </c>
      <c r="J52" s="167">
        <v>160</v>
      </c>
    </row>
    <row r="53" spans="1:10" ht="9.9499999999999993" customHeight="1">
      <c r="A53" s="101">
        <f>IF(D53&lt;&gt;"",COUNTA($D$8:D53),"")</f>
        <v>46</v>
      </c>
      <c r="B53" s="189" t="s">
        <v>36</v>
      </c>
      <c r="C53" s="168" t="s">
        <v>275</v>
      </c>
      <c r="D53" s="167">
        <v>46476</v>
      </c>
      <c r="E53" s="167">
        <v>26698</v>
      </c>
      <c r="F53" s="167">
        <v>19778</v>
      </c>
      <c r="G53" s="167">
        <v>18113</v>
      </c>
      <c r="H53" s="167">
        <v>5396</v>
      </c>
      <c r="I53" s="167">
        <v>556</v>
      </c>
      <c r="J53" s="167">
        <v>187</v>
      </c>
    </row>
    <row r="54" spans="1:10" ht="9.9499999999999993" customHeight="1">
      <c r="A54" s="101">
        <f>IF(D54&lt;&gt;"",COUNTA($D$8:D54),"")</f>
        <v>47</v>
      </c>
      <c r="B54" s="159" t="s">
        <v>37</v>
      </c>
      <c r="C54" s="168" t="s">
        <v>276</v>
      </c>
      <c r="D54" s="167">
        <v>7373</v>
      </c>
      <c r="E54" s="167">
        <v>5740</v>
      </c>
      <c r="F54" s="167">
        <v>1633</v>
      </c>
      <c r="G54" s="167">
        <v>1273</v>
      </c>
      <c r="H54" s="167">
        <v>2091</v>
      </c>
      <c r="I54" s="167">
        <v>18</v>
      </c>
      <c r="J54" s="167">
        <v>7</v>
      </c>
    </row>
    <row r="55" spans="1:10" ht="18.600000000000001" customHeight="1">
      <c r="A55" s="101">
        <f>IF(D55&lt;&gt;"",COUNTA($D$8:D55),"")</f>
        <v>48</v>
      </c>
      <c r="B55" s="161" t="s">
        <v>38</v>
      </c>
      <c r="C55" s="168" t="s">
        <v>230</v>
      </c>
      <c r="D55" s="167">
        <v>200544</v>
      </c>
      <c r="E55" s="167">
        <v>56367</v>
      </c>
      <c r="F55" s="167">
        <v>144177</v>
      </c>
      <c r="G55" s="167">
        <v>89820</v>
      </c>
      <c r="H55" s="167">
        <v>6371</v>
      </c>
      <c r="I55" s="167">
        <v>9435</v>
      </c>
      <c r="J55" s="167">
        <v>6536</v>
      </c>
    </row>
    <row r="56" spans="1:10" ht="9.9499999999999993" customHeight="1">
      <c r="A56" s="101">
        <f>IF(D56&lt;&gt;"",COUNTA($D$8:D56),"")</f>
        <v>49</v>
      </c>
      <c r="B56" s="189" t="s">
        <v>39</v>
      </c>
      <c r="C56" s="168" t="s">
        <v>277</v>
      </c>
      <c r="D56" s="167">
        <v>45734</v>
      </c>
      <c r="E56" s="167">
        <v>17289</v>
      </c>
      <c r="F56" s="167">
        <v>28445</v>
      </c>
      <c r="G56" s="167">
        <v>13528</v>
      </c>
      <c r="H56" s="167">
        <v>326</v>
      </c>
      <c r="I56" s="167">
        <v>1979</v>
      </c>
      <c r="J56" s="167">
        <v>1070</v>
      </c>
    </row>
    <row r="57" spans="1:10" ht="9.9499999999999993" customHeight="1">
      <c r="A57" s="101">
        <f>IF(D57&lt;&gt;"",COUNTA($D$8:D57),"")</f>
        <v>50</v>
      </c>
      <c r="B57" s="189" t="s">
        <v>40</v>
      </c>
      <c r="C57" s="168" t="s">
        <v>278</v>
      </c>
      <c r="D57" s="167">
        <v>29965</v>
      </c>
      <c r="E57" s="167">
        <v>8060</v>
      </c>
      <c r="F57" s="167">
        <v>21905</v>
      </c>
      <c r="G57" s="167">
        <v>15234</v>
      </c>
      <c r="H57" s="167">
        <v>1164</v>
      </c>
      <c r="I57" s="167">
        <v>996</v>
      </c>
      <c r="J57" s="167">
        <v>575</v>
      </c>
    </row>
    <row r="58" spans="1:10" ht="9.6" customHeight="1">
      <c r="A58" s="101">
        <f>IF(D58&lt;&gt;"",COUNTA($D$8:D58),"")</f>
        <v>51</v>
      </c>
      <c r="B58" s="189" t="s">
        <v>41</v>
      </c>
      <c r="C58" s="168" t="s">
        <v>279</v>
      </c>
      <c r="D58" s="167">
        <v>124845</v>
      </c>
      <c r="E58" s="167">
        <v>31018</v>
      </c>
      <c r="F58" s="167">
        <v>93827</v>
      </c>
      <c r="G58" s="167">
        <v>61058</v>
      </c>
      <c r="H58" s="167">
        <v>4881</v>
      </c>
      <c r="I58" s="167">
        <v>6460</v>
      </c>
      <c r="J58" s="167">
        <v>4891</v>
      </c>
    </row>
    <row r="59" spans="1:10" ht="9.6" customHeight="1">
      <c r="A59" s="101">
        <f>IF(D59&lt;&gt;"",COUNTA($D$8:D59),"")</f>
        <v>52</v>
      </c>
      <c r="B59" s="189">
        <v>86</v>
      </c>
      <c r="C59" s="168" t="s">
        <v>280</v>
      </c>
      <c r="D59" s="167">
        <v>58335</v>
      </c>
      <c r="E59" s="167">
        <v>12939</v>
      </c>
      <c r="F59" s="167">
        <v>45396</v>
      </c>
      <c r="G59" s="167">
        <v>23773</v>
      </c>
      <c r="H59" s="167">
        <v>2674</v>
      </c>
      <c r="I59" s="167">
        <v>4265</v>
      </c>
      <c r="J59" s="167">
        <v>3327</v>
      </c>
    </row>
    <row r="60" spans="1:10" ht="9.6" customHeight="1">
      <c r="A60" s="101">
        <f>IF(D60&lt;&gt;"",COUNTA($D$8:D60),"")</f>
        <v>53</v>
      </c>
      <c r="B60" s="189" t="s">
        <v>42</v>
      </c>
      <c r="C60" s="168" t="s">
        <v>281</v>
      </c>
      <c r="D60" s="167">
        <v>66510</v>
      </c>
      <c r="E60" s="167">
        <v>18079</v>
      </c>
      <c r="F60" s="167">
        <v>48431</v>
      </c>
      <c r="G60" s="167">
        <v>37285</v>
      </c>
      <c r="H60" s="167">
        <v>2207</v>
      </c>
      <c r="I60" s="167">
        <v>2195</v>
      </c>
      <c r="J60" s="167">
        <v>1564</v>
      </c>
    </row>
    <row r="61" spans="1:10" ht="18.600000000000001" customHeight="1">
      <c r="A61" s="101">
        <f>IF(D61&lt;&gt;"",COUNTA($D$8:D61),"")</f>
        <v>54</v>
      </c>
      <c r="B61" s="161" t="s">
        <v>43</v>
      </c>
      <c r="C61" s="168" t="s">
        <v>282</v>
      </c>
      <c r="D61" s="167">
        <v>22709</v>
      </c>
      <c r="E61" s="167">
        <v>8909</v>
      </c>
      <c r="F61" s="167">
        <v>13800</v>
      </c>
      <c r="G61" s="167">
        <v>9307</v>
      </c>
      <c r="H61" s="167">
        <v>1886</v>
      </c>
      <c r="I61" s="167">
        <v>674</v>
      </c>
      <c r="J61" s="167">
        <v>385</v>
      </c>
    </row>
    <row r="62" spans="1:10" ht="9.9499999999999993" customHeight="1">
      <c r="A62" s="101">
        <f>IF(D62&lt;&gt;"",COUNTA($D$8:D62),"")</f>
        <v>55</v>
      </c>
      <c r="B62" s="189" t="s">
        <v>44</v>
      </c>
      <c r="C62" s="168" t="s">
        <v>283</v>
      </c>
      <c r="D62" s="167">
        <v>6164</v>
      </c>
      <c r="E62" s="167">
        <v>3131</v>
      </c>
      <c r="F62" s="167">
        <v>3033</v>
      </c>
      <c r="G62" s="167">
        <v>1866</v>
      </c>
      <c r="H62" s="167">
        <v>487</v>
      </c>
      <c r="I62" s="167">
        <v>260</v>
      </c>
      <c r="J62" s="167">
        <v>114</v>
      </c>
    </row>
    <row r="63" spans="1:10" ht="9.9499999999999993" customHeight="1">
      <c r="A63" s="101">
        <f>IF(D63&lt;&gt;"",COUNTA($D$8:D63),"")</f>
        <v>56</v>
      </c>
      <c r="B63" s="189" t="s">
        <v>45</v>
      </c>
      <c r="C63" s="168" t="s">
        <v>284</v>
      </c>
      <c r="D63" s="167">
        <v>15829</v>
      </c>
      <c r="E63" s="167">
        <v>5560</v>
      </c>
      <c r="F63" s="167">
        <v>10269</v>
      </c>
      <c r="G63" s="167">
        <v>7106</v>
      </c>
      <c r="H63" s="167">
        <v>1344</v>
      </c>
      <c r="I63" s="167">
        <v>414</v>
      </c>
      <c r="J63" s="167">
        <v>271</v>
      </c>
    </row>
    <row r="64" spans="1:10" ht="18.600000000000001" customHeight="1">
      <c r="A64" s="101">
        <f>IF(D64&lt;&gt;"",COUNTA($D$8:D64),"")</f>
        <v>57</v>
      </c>
      <c r="B64" s="161" t="s">
        <v>46</v>
      </c>
      <c r="C64" s="168" t="s">
        <v>285</v>
      </c>
      <c r="D64" s="167">
        <v>712</v>
      </c>
      <c r="E64" s="167" t="s">
        <v>129</v>
      </c>
      <c r="F64" s="167" t="s">
        <v>129</v>
      </c>
      <c r="G64" s="167">
        <v>335</v>
      </c>
      <c r="H64" s="167" t="s">
        <v>129</v>
      </c>
      <c r="I64" s="167" t="s">
        <v>128</v>
      </c>
      <c r="J64" s="167" t="s">
        <v>128</v>
      </c>
    </row>
    <row r="65" spans="1:10" ht="9.9499999999999993" customHeight="1">
      <c r="A65" s="101">
        <f>IF(D65&lt;&gt;"",COUNTA($D$8:D65),"")</f>
        <v>58</v>
      </c>
      <c r="B65" s="189" t="s">
        <v>47</v>
      </c>
      <c r="C65" s="168" t="s">
        <v>289</v>
      </c>
      <c r="D65" s="167">
        <v>4</v>
      </c>
      <c r="E65" s="167" t="s">
        <v>129</v>
      </c>
      <c r="F65" s="167" t="s">
        <v>129</v>
      </c>
      <c r="G65" s="167" t="s">
        <v>128</v>
      </c>
      <c r="H65" s="167" t="s">
        <v>129</v>
      </c>
      <c r="I65" s="167" t="s">
        <v>128</v>
      </c>
      <c r="J65" s="167" t="s">
        <v>128</v>
      </c>
    </row>
  </sheetData>
  <mergeCells count="13"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  <mergeCell ref="H3:H5"/>
    <mergeCell ref="I3:J3"/>
    <mergeCell ref="I4:I5"/>
  </mergeCells>
  <conditionalFormatting sqref="D9:G65">
    <cfRule type="cellIs" dxfId="28" priority="10" stopIfTrue="1" operator="between">
      <formula>0.1</formula>
      <formula>2.9</formula>
    </cfRule>
  </conditionalFormatting>
  <conditionalFormatting sqref="D7:G8">
    <cfRule type="cellIs" dxfId="27" priority="9" stopIfTrue="1" operator="between">
      <formula>0.1</formula>
      <formula>2.9</formula>
    </cfRule>
  </conditionalFormatting>
  <conditionalFormatting sqref="H9:H65">
    <cfRule type="cellIs" dxfId="26" priority="6" stopIfTrue="1" operator="between">
      <formula>0.1</formula>
      <formula>2.9</formula>
    </cfRule>
  </conditionalFormatting>
  <conditionalFormatting sqref="H7:H8">
    <cfRule type="cellIs" dxfId="25" priority="5" stopIfTrue="1" operator="between">
      <formula>0.1</formula>
      <formula>2.9</formula>
    </cfRule>
  </conditionalFormatting>
  <conditionalFormatting sqref="I9:I65">
    <cfRule type="cellIs" dxfId="24" priority="4" stopIfTrue="1" operator="between">
      <formula>0.1</formula>
      <formula>2.9</formula>
    </cfRule>
  </conditionalFormatting>
  <conditionalFormatting sqref="I7:I8">
    <cfRule type="cellIs" dxfId="23" priority="3" stopIfTrue="1" operator="between">
      <formula>0.1</formula>
      <formula>2.9</formula>
    </cfRule>
  </conditionalFormatting>
  <conditionalFormatting sqref="J9:J65">
    <cfRule type="cellIs" dxfId="22" priority="2" stopIfTrue="1" operator="between">
      <formula>0.1</formula>
      <formula>2.9</formula>
    </cfRule>
  </conditionalFormatting>
  <conditionalFormatting sqref="J7:J8">
    <cfRule type="cellIs" dxfId="21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="140" zoomScaleNormal="140" workbookViewId="0">
      <pane xSplit="4" ySplit="6" topLeftCell="E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E7" sqref="E7:L7"/>
    </sheetView>
  </sheetViews>
  <sheetFormatPr baseColWidth="10" defaultColWidth="6.28515625" defaultRowHeight="11.45" customHeight="1"/>
  <cols>
    <col min="1" max="1" width="3.28515625" style="93" customWidth="1"/>
    <col min="2" max="2" width="4.5703125" style="93" customWidth="1"/>
    <col min="3" max="3" width="33.5703125" style="93" customWidth="1"/>
    <col min="4" max="4" width="4.28515625" style="93" customWidth="1"/>
    <col min="5" max="5" width="6.7109375" style="93" customWidth="1"/>
    <col min="6" max="7" width="5.28515625" style="93" customWidth="1"/>
    <col min="8" max="10" width="6.28515625" style="93" customWidth="1"/>
    <col min="11" max="11" width="5.28515625" style="93" customWidth="1"/>
    <col min="12" max="12" width="5.140625" style="93" customWidth="1"/>
    <col min="13" max="229" width="11.42578125" style="93" customWidth="1"/>
    <col min="230" max="230" width="5.42578125" style="93" customWidth="1"/>
    <col min="231" max="231" width="27.7109375" style="93" customWidth="1"/>
    <col min="232" max="232" width="7.5703125" style="93" customWidth="1"/>
    <col min="233" max="233" width="6.7109375" style="93" customWidth="1"/>
    <col min="234" max="16384" width="6.28515625" style="93"/>
  </cols>
  <sheetData>
    <row r="1" spans="1:12" s="152" customFormat="1" ht="54" customHeight="1">
      <c r="A1" s="275" t="s">
        <v>89</v>
      </c>
      <c r="B1" s="276"/>
      <c r="C1" s="276"/>
      <c r="D1" s="276"/>
      <c r="E1" s="277" t="s">
        <v>396</v>
      </c>
      <c r="F1" s="277"/>
      <c r="G1" s="277"/>
      <c r="H1" s="277"/>
      <c r="I1" s="277"/>
      <c r="J1" s="277"/>
      <c r="K1" s="277"/>
      <c r="L1" s="278"/>
    </row>
    <row r="2" spans="1:12" s="103" customFormat="1" ht="11.45" customHeight="1">
      <c r="A2" s="279" t="s">
        <v>80</v>
      </c>
      <c r="B2" s="281" t="s">
        <v>190</v>
      </c>
      <c r="C2" s="281" t="s">
        <v>0</v>
      </c>
      <c r="D2" s="281" t="s">
        <v>153</v>
      </c>
      <c r="E2" s="286" t="s">
        <v>1</v>
      </c>
      <c r="F2" s="281" t="s">
        <v>51</v>
      </c>
      <c r="G2" s="282"/>
      <c r="H2" s="282"/>
      <c r="I2" s="282"/>
      <c r="J2" s="282"/>
      <c r="K2" s="282"/>
      <c r="L2" s="295"/>
    </row>
    <row r="3" spans="1:12" s="103" customFormat="1" ht="11.45" customHeight="1">
      <c r="A3" s="294"/>
      <c r="B3" s="282"/>
      <c r="C3" s="282"/>
      <c r="D3" s="282"/>
      <c r="E3" s="283"/>
      <c r="F3" s="281" t="s">
        <v>162</v>
      </c>
      <c r="G3" s="281" t="s">
        <v>168</v>
      </c>
      <c r="H3" s="281" t="s">
        <v>169</v>
      </c>
      <c r="I3" s="281" t="s">
        <v>170</v>
      </c>
      <c r="J3" s="281" t="s">
        <v>171</v>
      </c>
      <c r="K3" s="281" t="s">
        <v>52</v>
      </c>
      <c r="L3" s="296" t="s">
        <v>154</v>
      </c>
    </row>
    <row r="4" spans="1:12" s="103" customFormat="1" ht="11.45" customHeight="1">
      <c r="A4" s="294"/>
      <c r="B4" s="282"/>
      <c r="C4" s="282"/>
      <c r="D4" s="282"/>
      <c r="E4" s="283"/>
      <c r="F4" s="282"/>
      <c r="G4" s="282"/>
      <c r="H4" s="282"/>
      <c r="I4" s="282"/>
      <c r="J4" s="282"/>
      <c r="K4" s="282"/>
      <c r="L4" s="295"/>
    </row>
    <row r="5" spans="1:12" s="103" customFormat="1" ht="13.5" customHeight="1">
      <c r="A5" s="294"/>
      <c r="B5" s="282"/>
      <c r="C5" s="282"/>
      <c r="D5" s="282"/>
      <c r="E5" s="283"/>
      <c r="F5" s="282"/>
      <c r="G5" s="282"/>
      <c r="H5" s="282"/>
      <c r="I5" s="282"/>
      <c r="J5" s="282"/>
      <c r="K5" s="282"/>
      <c r="L5" s="295"/>
    </row>
    <row r="6" spans="1:12" s="99" customFormat="1" ht="11.45" customHeight="1">
      <c r="A6" s="94">
        <v>1</v>
      </c>
      <c r="B6" s="96">
        <v>2</v>
      </c>
      <c r="C6" s="97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7">
        <v>11</v>
      </c>
      <c r="L6" s="104">
        <v>12</v>
      </c>
    </row>
    <row r="7" spans="1:12" ht="18.95" customHeight="1">
      <c r="A7" s="185"/>
      <c r="B7" s="186"/>
      <c r="C7" s="157"/>
      <c r="D7" s="177"/>
      <c r="E7" s="290" t="s">
        <v>1</v>
      </c>
      <c r="F7" s="291"/>
      <c r="G7" s="291"/>
      <c r="H7" s="291"/>
      <c r="I7" s="291"/>
      <c r="J7" s="291"/>
      <c r="K7" s="291"/>
      <c r="L7" s="291"/>
    </row>
    <row r="8" spans="1:12" ht="11.1" customHeight="1">
      <c r="A8" s="101">
        <f>IF(F8&lt;&gt;"",COUNTA($F8:F$8),"")</f>
        <v>1</v>
      </c>
      <c r="B8" s="207" t="s">
        <v>50</v>
      </c>
      <c r="C8" s="158" t="s">
        <v>297</v>
      </c>
      <c r="D8" s="188" t="s">
        <v>152</v>
      </c>
      <c r="E8" s="213">
        <v>306703</v>
      </c>
      <c r="F8" s="213">
        <v>8752</v>
      </c>
      <c r="G8" s="213">
        <v>40173</v>
      </c>
      <c r="H8" s="213">
        <v>66450</v>
      </c>
      <c r="I8" s="213">
        <v>73063</v>
      </c>
      <c r="J8" s="213">
        <v>76619</v>
      </c>
      <c r="K8" s="213">
        <v>37572</v>
      </c>
      <c r="L8" s="213">
        <v>4074</v>
      </c>
    </row>
    <row r="9" spans="1:12" ht="11.1" customHeight="1">
      <c r="A9" s="101">
        <f>IF(F9&lt;&gt;"",COUNTA($F$8:F9),"")</f>
        <v>2</v>
      </c>
      <c r="B9" s="189"/>
      <c r="C9" s="162"/>
      <c r="D9" s="188" t="s">
        <v>155</v>
      </c>
      <c r="E9" s="213">
        <v>626002</v>
      </c>
      <c r="F9" s="213">
        <v>20532</v>
      </c>
      <c r="G9" s="213">
        <v>87649</v>
      </c>
      <c r="H9" s="213">
        <v>135218</v>
      </c>
      <c r="I9" s="213">
        <v>148545</v>
      </c>
      <c r="J9" s="213">
        <v>150249</v>
      </c>
      <c r="K9" s="213">
        <v>73753</v>
      </c>
      <c r="L9" s="213">
        <v>10056</v>
      </c>
    </row>
    <row r="10" spans="1:12" ht="10.35" customHeight="1">
      <c r="A10" s="101">
        <f>IF(F10&lt;&gt;"",COUNTA($F$8:F10),"")</f>
        <v>3</v>
      </c>
      <c r="B10" s="189" t="s">
        <v>6</v>
      </c>
      <c r="C10" s="168" t="s">
        <v>218</v>
      </c>
      <c r="D10" s="181" t="s">
        <v>152</v>
      </c>
      <c r="E10" s="210">
        <v>3740</v>
      </c>
      <c r="F10" s="210">
        <v>154</v>
      </c>
      <c r="G10" s="210">
        <v>564</v>
      </c>
      <c r="H10" s="210">
        <v>763</v>
      </c>
      <c r="I10" s="210">
        <v>713</v>
      </c>
      <c r="J10" s="210">
        <v>995</v>
      </c>
      <c r="K10" s="210">
        <v>489</v>
      </c>
      <c r="L10" s="210">
        <v>62</v>
      </c>
    </row>
    <row r="11" spans="1:12" ht="10.35" customHeight="1">
      <c r="A11" s="101">
        <f>IF(F11&lt;&gt;"",COUNTA($F$8:F11),"")</f>
        <v>4</v>
      </c>
      <c r="B11" s="189"/>
      <c r="C11" s="168"/>
      <c r="D11" s="181" t="s">
        <v>155</v>
      </c>
      <c r="E11" s="210">
        <v>14188</v>
      </c>
      <c r="F11" s="210">
        <v>733</v>
      </c>
      <c r="G11" s="210">
        <v>2406</v>
      </c>
      <c r="H11" s="210">
        <v>3035</v>
      </c>
      <c r="I11" s="210">
        <v>2567</v>
      </c>
      <c r="J11" s="210">
        <v>3372</v>
      </c>
      <c r="K11" s="210">
        <v>1831</v>
      </c>
      <c r="L11" s="210">
        <v>244</v>
      </c>
    </row>
    <row r="12" spans="1:12" ht="10.35" customHeight="1">
      <c r="A12" s="101">
        <f>IF(F12&lt;&gt;"",COUNTA($F$8:F12),"")</f>
        <v>5</v>
      </c>
      <c r="B12" s="189" t="s">
        <v>7</v>
      </c>
      <c r="C12" s="159" t="s">
        <v>221</v>
      </c>
      <c r="D12" s="181" t="s">
        <v>152</v>
      </c>
      <c r="E12" s="210">
        <v>26763</v>
      </c>
      <c r="F12" s="210">
        <v>642</v>
      </c>
      <c r="G12" s="210">
        <v>2835</v>
      </c>
      <c r="H12" s="210">
        <v>5488</v>
      </c>
      <c r="I12" s="210">
        <v>6646</v>
      </c>
      <c r="J12" s="210">
        <v>7166</v>
      </c>
      <c r="K12" s="210">
        <v>3645</v>
      </c>
      <c r="L12" s="210">
        <v>341</v>
      </c>
    </row>
    <row r="13" spans="1:12" ht="10.35" customHeight="1">
      <c r="A13" s="101">
        <f>IF(F13&lt;&gt;"",COUNTA($F$8:F13),"")</f>
        <v>6</v>
      </c>
      <c r="B13" s="189"/>
      <c r="C13" s="159"/>
      <c r="D13" s="181" t="s">
        <v>155</v>
      </c>
      <c r="E13" s="210">
        <v>131131</v>
      </c>
      <c r="F13" s="210">
        <v>4756</v>
      </c>
      <c r="G13" s="210">
        <v>15779</v>
      </c>
      <c r="H13" s="210">
        <v>27064</v>
      </c>
      <c r="I13" s="210">
        <v>32456</v>
      </c>
      <c r="J13" s="210">
        <v>33304</v>
      </c>
      <c r="K13" s="210">
        <v>16172</v>
      </c>
      <c r="L13" s="210">
        <v>1600</v>
      </c>
    </row>
    <row r="14" spans="1:12" ht="10.35" customHeight="1">
      <c r="A14" s="101">
        <f>IF(F14&lt;&gt;"",COUNTA($F$8:F14),"")</f>
        <v>7</v>
      </c>
      <c r="B14" s="189" t="s">
        <v>8</v>
      </c>
      <c r="C14" s="159" t="s">
        <v>222</v>
      </c>
      <c r="D14" s="181" t="s">
        <v>152</v>
      </c>
      <c r="E14" s="210">
        <v>21595</v>
      </c>
      <c r="F14" s="210">
        <v>484</v>
      </c>
      <c r="G14" s="210">
        <v>2363</v>
      </c>
      <c r="H14" s="210">
        <v>4566</v>
      </c>
      <c r="I14" s="210">
        <v>5268</v>
      </c>
      <c r="J14" s="210">
        <v>5758</v>
      </c>
      <c r="K14" s="210">
        <v>2946</v>
      </c>
      <c r="L14" s="210">
        <v>210</v>
      </c>
    </row>
    <row r="15" spans="1:12" ht="10.35" customHeight="1">
      <c r="A15" s="101">
        <f>IF(F15&lt;&gt;"",COUNTA($F$8:F15),"")</f>
        <v>8</v>
      </c>
      <c r="B15" s="189"/>
      <c r="C15" s="159"/>
      <c r="D15" s="181" t="s">
        <v>155</v>
      </c>
      <c r="E15" s="210">
        <v>85694</v>
      </c>
      <c r="F15" s="210">
        <v>2588</v>
      </c>
      <c r="G15" s="210">
        <v>10198</v>
      </c>
      <c r="H15" s="210">
        <v>19098</v>
      </c>
      <c r="I15" s="210">
        <v>21000</v>
      </c>
      <c r="J15" s="210">
        <v>21394</v>
      </c>
      <c r="K15" s="210">
        <v>10545</v>
      </c>
      <c r="L15" s="210">
        <v>871</v>
      </c>
    </row>
    <row r="16" spans="1:12" ht="10.35" customHeight="1">
      <c r="A16" s="101">
        <f>IF(F16&lt;&gt;"",COUNTA($F$8:F16),"")</f>
        <v>9</v>
      </c>
      <c r="B16" s="189" t="s">
        <v>10</v>
      </c>
      <c r="C16" s="159" t="s">
        <v>223</v>
      </c>
      <c r="D16" s="181" t="s">
        <v>152</v>
      </c>
      <c r="E16" s="210">
        <v>18459</v>
      </c>
      <c r="F16" s="210">
        <v>421</v>
      </c>
      <c r="G16" s="210">
        <v>2039</v>
      </c>
      <c r="H16" s="210">
        <v>3808</v>
      </c>
      <c r="I16" s="210">
        <v>4443</v>
      </c>
      <c r="J16" s="210">
        <v>5023</v>
      </c>
      <c r="K16" s="210">
        <v>2542</v>
      </c>
      <c r="L16" s="210">
        <v>183</v>
      </c>
    </row>
    <row r="17" spans="1:12" ht="10.35" customHeight="1">
      <c r="A17" s="101">
        <f>IF(F17&lt;&gt;"",COUNTA($F$8:F17),"")</f>
        <v>10</v>
      </c>
      <c r="B17" s="189"/>
      <c r="C17" s="159"/>
      <c r="D17" s="181" t="s">
        <v>155</v>
      </c>
      <c r="E17" s="210">
        <v>71315</v>
      </c>
      <c r="F17" s="210">
        <v>2128</v>
      </c>
      <c r="G17" s="210">
        <v>8576</v>
      </c>
      <c r="H17" s="210">
        <v>15957</v>
      </c>
      <c r="I17" s="210">
        <v>17712</v>
      </c>
      <c r="J17" s="210">
        <v>17595</v>
      </c>
      <c r="K17" s="210">
        <v>8627</v>
      </c>
      <c r="L17" s="210">
        <v>720</v>
      </c>
    </row>
    <row r="18" spans="1:12" ht="10.35" customHeight="1">
      <c r="A18" s="101">
        <f>IF(F18&lt;&gt;"",COUNTA($F$8:F18),"")</f>
        <v>11</v>
      </c>
      <c r="B18" s="189" t="s">
        <v>20</v>
      </c>
      <c r="C18" s="159" t="s">
        <v>224</v>
      </c>
      <c r="D18" s="181" t="s">
        <v>152</v>
      </c>
      <c r="E18" s="210">
        <v>5168</v>
      </c>
      <c r="F18" s="210">
        <v>158</v>
      </c>
      <c r="G18" s="210">
        <v>472</v>
      </c>
      <c r="H18" s="210">
        <v>922</v>
      </c>
      <c r="I18" s="210">
        <v>1378</v>
      </c>
      <c r="J18" s="210">
        <v>1408</v>
      </c>
      <c r="K18" s="210">
        <v>699</v>
      </c>
      <c r="L18" s="210">
        <v>131</v>
      </c>
    </row>
    <row r="19" spans="1:12" ht="10.35" customHeight="1">
      <c r="A19" s="101">
        <f>IF(F19&lt;&gt;"",COUNTA($F$8:F19),"")</f>
        <v>12</v>
      </c>
      <c r="B19" s="189"/>
      <c r="C19" s="159"/>
      <c r="D19" s="181" t="s">
        <v>155</v>
      </c>
      <c r="E19" s="210">
        <v>45437</v>
      </c>
      <c r="F19" s="210">
        <v>2168</v>
      </c>
      <c r="G19" s="210">
        <v>5581</v>
      </c>
      <c r="H19" s="210">
        <v>7966</v>
      </c>
      <c r="I19" s="210">
        <v>11456</v>
      </c>
      <c r="J19" s="210">
        <v>11910</v>
      </c>
      <c r="K19" s="210">
        <v>5627</v>
      </c>
      <c r="L19" s="210">
        <v>729</v>
      </c>
    </row>
    <row r="20" spans="1:12" ht="10.35" customHeight="1">
      <c r="A20" s="101">
        <f>IF(F20&lt;&gt;"",COUNTA($F$8:F20),"")</f>
        <v>13</v>
      </c>
      <c r="B20" s="189" t="s">
        <v>22</v>
      </c>
      <c r="C20" s="159" t="s">
        <v>225</v>
      </c>
      <c r="D20" s="181" t="s">
        <v>152</v>
      </c>
      <c r="E20" s="210">
        <v>276187</v>
      </c>
      <c r="F20" s="210">
        <v>7954</v>
      </c>
      <c r="G20" s="210">
        <v>36771</v>
      </c>
      <c r="H20" s="210">
        <v>60196</v>
      </c>
      <c r="I20" s="210">
        <v>65703</v>
      </c>
      <c r="J20" s="210">
        <v>68456</v>
      </c>
      <c r="K20" s="210">
        <v>33437</v>
      </c>
      <c r="L20" s="210">
        <v>3670</v>
      </c>
    </row>
    <row r="21" spans="1:12" ht="10.35" customHeight="1">
      <c r="A21" s="101">
        <f>IF(F21&lt;&gt;"",COUNTA($F$8:F21),"")</f>
        <v>14</v>
      </c>
      <c r="B21" s="189"/>
      <c r="C21" s="159"/>
      <c r="D21" s="181" t="s">
        <v>155</v>
      </c>
      <c r="E21" s="210">
        <v>480647</v>
      </c>
      <c r="F21" s="210">
        <v>15037</v>
      </c>
      <c r="G21" s="210">
        <v>69459</v>
      </c>
      <c r="H21" s="210">
        <v>105110</v>
      </c>
      <c r="I21" s="210">
        <v>113515</v>
      </c>
      <c r="J21" s="210">
        <v>113567</v>
      </c>
      <c r="K21" s="210">
        <v>55749</v>
      </c>
      <c r="L21" s="210">
        <v>8210</v>
      </c>
    </row>
    <row r="22" spans="1:12" ht="10.35" customHeight="1">
      <c r="A22" s="101">
        <f>IF(F22&lt;&gt;"",COUNTA($F$8:F22),"")</f>
        <v>15</v>
      </c>
      <c r="B22" s="189" t="s">
        <v>23</v>
      </c>
      <c r="C22" s="159" t="s">
        <v>226</v>
      </c>
      <c r="D22" s="181" t="s">
        <v>152</v>
      </c>
      <c r="E22" s="210">
        <v>68525</v>
      </c>
      <c r="F22" s="210">
        <v>2183</v>
      </c>
      <c r="G22" s="210">
        <v>9454</v>
      </c>
      <c r="H22" s="210">
        <v>13789</v>
      </c>
      <c r="I22" s="210">
        <v>16142</v>
      </c>
      <c r="J22" s="210">
        <v>17806</v>
      </c>
      <c r="K22" s="210">
        <v>8182</v>
      </c>
      <c r="L22" s="210">
        <v>969</v>
      </c>
    </row>
    <row r="23" spans="1:12" ht="10.35" customHeight="1">
      <c r="A23" s="101">
        <f>IF(F23&lt;&gt;"",COUNTA($F$8:F23),"")</f>
        <v>16</v>
      </c>
      <c r="B23" s="189"/>
      <c r="C23" s="159"/>
      <c r="D23" s="181" t="s">
        <v>155</v>
      </c>
      <c r="E23" s="210">
        <v>150864</v>
      </c>
      <c r="F23" s="210">
        <v>5644</v>
      </c>
      <c r="G23" s="210">
        <v>23645</v>
      </c>
      <c r="H23" s="210">
        <v>31089</v>
      </c>
      <c r="I23" s="210">
        <v>34697</v>
      </c>
      <c r="J23" s="210">
        <v>35935</v>
      </c>
      <c r="K23" s="210">
        <v>17136</v>
      </c>
      <c r="L23" s="210">
        <v>2718</v>
      </c>
    </row>
    <row r="24" spans="1:12" ht="10.35" customHeight="1">
      <c r="A24" s="101">
        <f>IF(F24&lt;&gt;"",COUNTA($F$8:F24),"")</f>
        <v>17</v>
      </c>
      <c r="B24" s="189" t="s">
        <v>27</v>
      </c>
      <c r="C24" s="159" t="s">
        <v>227</v>
      </c>
      <c r="D24" s="181" t="s">
        <v>152</v>
      </c>
      <c r="E24" s="210">
        <v>3954</v>
      </c>
      <c r="F24" s="210">
        <v>46</v>
      </c>
      <c r="G24" s="210">
        <v>572</v>
      </c>
      <c r="H24" s="210">
        <v>1178</v>
      </c>
      <c r="I24" s="210">
        <v>1010</v>
      </c>
      <c r="J24" s="210">
        <v>770</v>
      </c>
      <c r="K24" s="210">
        <v>339</v>
      </c>
      <c r="L24" s="210">
        <v>39</v>
      </c>
    </row>
    <row r="25" spans="1:12" ht="10.35" customHeight="1">
      <c r="A25" s="101">
        <f>IF(F25&lt;&gt;"",COUNTA($F$8:F25),"")</f>
        <v>18</v>
      </c>
      <c r="B25" s="189"/>
      <c r="C25" s="159"/>
      <c r="D25" s="181" t="s">
        <v>155</v>
      </c>
      <c r="E25" s="210">
        <v>12164</v>
      </c>
      <c r="F25" s="210">
        <v>154</v>
      </c>
      <c r="G25" s="210">
        <v>1898</v>
      </c>
      <c r="H25" s="210">
        <v>3433</v>
      </c>
      <c r="I25" s="210">
        <v>3201</v>
      </c>
      <c r="J25" s="210">
        <v>2341</v>
      </c>
      <c r="K25" s="210">
        <v>989</v>
      </c>
      <c r="L25" s="210">
        <v>148</v>
      </c>
    </row>
    <row r="26" spans="1:12" ht="10.35" customHeight="1">
      <c r="A26" s="101">
        <f>IF(F26&lt;&gt;"",COUNTA($F$8:F26),"")</f>
        <v>19</v>
      </c>
      <c r="B26" s="189" t="s">
        <v>30</v>
      </c>
      <c r="C26" s="159" t="s">
        <v>228</v>
      </c>
      <c r="D26" s="181" t="s">
        <v>152</v>
      </c>
      <c r="E26" s="210">
        <v>5665</v>
      </c>
      <c r="F26" s="210">
        <v>105</v>
      </c>
      <c r="G26" s="210">
        <v>637</v>
      </c>
      <c r="H26" s="210">
        <v>1033</v>
      </c>
      <c r="I26" s="210">
        <v>1317</v>
      </c>
      <c r="J26" s="210">
        <v>1862</v>
      </c>
      <c r="K26" s="210">
        <v>667</v>
      </c>
      <c r="L26" s="210">
        <v>44</v>
      </c>
    </row>
    <row r="27" spans="1:12" ht="10.35" customHeight="1">
      <c r="A27" s="101">
        <f>IF(F27&lt;&gt;"",COUNTA($F$8:F27),"")</f>
        <v>20</v>
      </c>
      <c r="B27" s="189"/>
      <c r="C27" s="159"/>
      <c r="D27" s="181" t="s">
        <v>155</v>
      </c>
      <c r="E27" s="210">
        <v>9401</v>
      </c>
      <c r="F27" s="210">
        <v>233</v>
      </c>
      <c r="G27" s="210">
        <v>1346</v>
      </c>
      <c r="H27" s="210">
        <v>1786</v>
      </c>
      <c r="I27" s="210">
        <v>2190</v>
      </c>
      <c r="J27" s="210">
        <v>2758</v>
      </c>
      <c r="K27" s="210">
        <v>985</v>
      </c>
      <c r="L27" s="210">
        <v>103</v>
      </c>
    </row>
    <row r="28" spans="1:12" ht="10.35" customHeight="1">
      <c r="A28" s="101">
        <f>IF(F28&lt;&gt;"",COUNTA($F$8:F28),"")</f>
        <v>21</v>
      </c>
      <c r="B28" s="189" t="s">
        <v>32</v>
      </c>
      <c r="C28" s="159" t="s">
        <v>229</v>
      </c>
      <c r="D28" s="181" t="s">
        <v>152</v>
      </c>
      <c r="E28" s="210">
        <v>4087</v>
      </c>
      <c r="F28" s="210">
        <v>83</v>
      </c>
      <c r="G28" s="210">
        <v>437</v>
      </c>
      <c r="H28" s="210">
        <v>812</v>
      </c>
      <c r="I28" s="210">
        <v>1041</v>
      </c>
      <c r="J28" s="210">
        <v>1092</v>
      </c>
      <c r="K28" s="210">
        <v>542</v>
      </c>
      <c r="L28" s="210">
        <v>80</v>
      </c>
    </row>
    <row r="29" spans="1:12" ht="10.35" customHeight="1">
      <c r="A29" s="101">
        <f>IF(F29&lt;&gt;"",COUNTA($F$8:F29),"")</f>
        <v>22</v>
      </c>
      <c r="B29" s="189"/>
      <c r="C29" s="159"/>
      <c r="D29" s="181" t="s">
        <v>155</v>
      </c>
      <c r="E29" s="210">
        <v>8412</v>
      </c>
      <c r="F29" s="210">
        <v>139</v>
      </c>
      <c r="G29" s="210">
        <v>836</v>
      </c>
      <c r="H29" s="210">
        <v>1479</v>
      </c>
      <c r="I29" s="210">
        <v>2121</v>
      </c>
      <c r="J29" s="210">
        <v>2393</v>
      </c>
      <c r="K29" s="210">
        <v>1205</v>
      </c>
      <c r="L29" s="210">
        <v>239</v>
      </c>
    </row>
    <row r="30" spans="1:12" ht="10.35" customHeight="1">
      <c r="A30" s="101">
        <f>IF(F30&lt;&gt;"",COUNTA($F$8:F30),"")</f>
        <v>23</v>
      </c>
      <c r="B30" s="189" t="s">
        <v>49</v>
      </c>
      <c r="C30" s="159" t="s">
        <v>234</v>
      </c>
      <c r="D30" s="181" t="s">
        <v>152</v>
      </c>
      <c r="E30" s="210">
        <v>35979</v>
      </c>
      <c r="F30" s="210">
        <v>538</v>
      </c>
      <c r="G30" s="210">
        <v>4548</v>
      </c>
      <c r="H30" s="210">
        <v>8687</v>
      </c>
      <c r="I30" s="210">
        <v>9163</v>
      </c>
      <c r="J30" s="210">
        <v>8300</v>
      </c>
      <c r="K30" s="210">
        <v>4158</v>
      </c>
      <c r="L30" s="210">
        <v>585</v>
      </c>
    </row>
    <row r="31" spans="1:12" ht="10.35" customHeight="1">
      <c r="A31" s="101">
        <f>IF(F31&lt;&gt;"",COUNTA($F$8:F31),"")</f>
        <v>24</v>
      </c>
      <c r="B31" s="189"/>
      <c r="C31" s="159" t="s">
        <v>235</v>
      </c>
      <c r="D31" s="181" t="s">
        <v>155</v>
      </c>
      <c r="E31" s="210">
        <v>76553</v>
      </c>
      <c r="F31" s="210">
        <v>1281</v>
      </c>
      <c r="G31" s="210">
        <v>11037</v>
      </c>
      <c r="H31" s="210">
        <v>18421</v>
      </c>
      <c r="I31" s="210">
        <v>18910</v>
      </c>
      <c r="J31" s="210">
        <v>16903</v>
      </c>
      <c r="K31" s="210">
        <v>8422</v>
      </c>
      <c r="L31" s="210">
        <v>1579</v>
      </c>
    </row>
    <row r="32" spans="1:12" ht="10.35" customHeight="1">
      <c r="A32" s="101">
        <f>IF(F32&lt;&gt;"",COUNTA($F$8:F32),"")</f>
        <v>25</v>
      </c>
      <c r="B32" s="189" t="s">
        <v>38</v>
      </c>
      <c r="C32" s="159" t="s">
        <v>236</v>
      </c>
      <c r="D32" s="181" t="s">
        <v>152</v>
      </c>
      <c r="E32" s="210">
        <v>144177</v>
      </c>
      <c r="F32" s="210">
        <v>4639</v>
      </c>
      <c r="G32" s="210">
        <v>19614</v>
      </c>
      <c r="H32" s="210">
        <v>31862</v>
      </c>
      <c r="I32" s="210">
        <v>33421</v>
      </c>
      <c r="J32" s="210">
        <v>35074</v>
      </c>
      <c r="K32" s="210">
        <v>17865</v>
      </c>
      <c r="L32" s="210">
        <v>1702</v>
      </c>
 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" s="181" t="s">
        <v>155</v>
      </c>
      <c r="E33" s="210">
        <v>200544</v>
      </c>
      <c r="F33" s="210">
        <v>6946</v>
      </c>
      <c r="G33" s="210">
        <v>27948</v>
      </c>
      <c r="H33" s="210">
        <v>44267</v>
      </c>
      <c r="I33" s="210">
        <v>46706</v>
      </c>
      <c r="J33" s="210">
        <v>47473</v>
      </c>
      <c r="K33" s="210">
        <v>24248</v>
      </c>
      <c r="L33" s="210">
        <v>2956</v>
      </c>
    </row>
    <row r="34" spans="1:12" ht="10.35" customHeight="1">
      <c r="A34" s="101" t="str">
        <f>IF(F34&lt;&gt;"",COUNTA($F$8:F34),"")</f>
        <v/>
      </c>
      <c r="B34" s="189"/>
      <c r="C34" s="159" t="s">
        <v>238</v>
      </c>
      <c r="D34" s="181"/>
      <c r="E34" s="210"/>
      <c r="F34" s="210"/>
      <c r="G34" s="210"/>
      <c r="H34" s="210"/>
      <c r="I34" s="210"/>
      <c r="J34" s="210"/>
      <c r="K34" s="210"/>
      <c r="L34" s="210"/>
    </row>
    <row r="35" spans="1:12" ht="10.35" customHeight="1">
      <c r="A35" s="101">
        <f>IF(F35&lt;&gt;"",COUNTA($F$8:F35),"")</f>
        <v>27</v>
      </c>
      <c r="B35" s="189" t="s">
        <v>43</v>
      </c>
      <c r="C35" s="159" t="s">
        <v>239</v>
      </c>
      <c r="D35" s="181" t="s">
        <v>152</v>
      </c>
      <c r="E35" s="210">
        <v>13800</v>
      </c>
      <c r="F35" s="210">
        <v>360</v>
      </c>
      <c r="G35" s="210">
        <v>1509</v>
      </c>
      <c r="H35" s="210">
        <v>2835</v>
      </c>
      <c r="I35" s="210">
        <v>3609</v>
      </c>
      <c r="J35" s="210">
        <v>3552</v>
      </c>
      <c r="K35" s="210">
        <v>1684</v>
      </c>
      <c r="L35" s="210">
        <v>251</v>
      </c>
    </row>
    <row r="36" spans="1:12" ht="10.35" customHeight="1">
      <c r="A36" s="101">
        <f>IF(F36&lt;&gt;"",COUNTA($F$8:F36),"")</f>
        <v>28</v>
      </c>
      <c r="B36" s="161"/>
      <c r="C36" s="159" t="s">
        <v>240</v>
      </c>
      <c r="D36" s="181" t="s">
        <v>155</v>
      </c>
      <c r="E36" s="210">
        <v>22709</v>
      </c>
      <c r="F36" s="210">
        <v>640</v>
      </c>
      <c r="G36" s="210">
        <v>2749</v>
      </c>
      <c r="H36" s="210">
        <v>4635</v>
      </c>
      <c r="I36" s="210">
        <v>5690</v>
      </c>
      <c r="J36" s="210">
        <v>5764</v>
      </c>
      <c r="K36" s="210">
        <v>2764</v>
      </c>
      <c r="L36" s="210">
        <v>467</v>
      </c>
    </row>
    <row r="37" spans="1:12" ht="10.35" customHeight="1">
      <c r="A37" s="101" t="str">
        <f>IF(F37&lt;&gt;"",COUNTA($F$8:F37),"")</f>
        <v/>
      </c>
      <c r="B37" s="161"/>
      <c r="C37" s="159" t="s">
        <v>241</v>
      </c>
      <c r="D37" s="181"/>
      <c r="E37" s="210"/>
      <c r="F37" s="210"/>
      <c r="G37" s="210"/>
      <c r="H37" s="210"/>
      <c r="I37" s="210"/>
      <c r="J37" s="210"/>
      <c r="K37" s="210"/>
      <c r="L37" s="210"/>
    </row>
    <row r="38" spans="1:12" ht="14.1" customHeight="1">
      <c r="A38" s="101" t="str">
        <f>IF(F38&lt;&gt;"",COUNTA($F$8:F38),"")</f>
        <v/>
      </c>
      <c r="B38" s="187"/>
      <c r="C38" s="162"/>
      <c r="D38" s="187"/>
      <c r="E38" s="292" t="s">
        <v>55</v>
      </c>
      <c r="F38" s="293"/>
      <c r="G38" s="293"/>
      <c r="H38" s="293"/>
      <c r="I38" s="293"/>
      <c r="J38" s="293"/>
      <c r="K38" s="293"/>
      <c r="L38" s="293"/>
    </row>
    <row r="39" spans="1:12" ht="14.1" customHeight="1">
      <c r="A39" s="101" t="str">
        <f>IF(F39&lt;&gt;"",COUNTA($F$8:F39),"")</f>
        <v/>
      </c>
      <c r="B39" s="161"/>
      <c r="C39" s="190"/>
      <c r="D39" s="191"/>
      <c r="E39" s="288" t="s">
        <v>203</v>
      </c>
      <c r="F39" s="289"/>
      <c r="G39" s="289"/>
      <c r="H39" s="289"/>
      <c r="I39" s="289"/>
      <c r="J39" s="289"/>
      <c r="K39" s="289"/>
      <c r="L39" s="289"/>
    </row>
    <row r="40" spans="1:12" ht="11.1" customHeight="1">
      <c r="A40" s="101">
        <f>IF(F40&lt;&gt;"",COUNTA($F$8:F40),"")</f>
        <v>29</v>
      </c>
      <c r="B40" s="207" t="s">
        <v>50</v>
      </c>
      <c r="C40" s="158" t="s">
        <v>297</v>
      </c>
      <c r="D40" s="188" t="s">
        <v>152</v>
      </c>
      <c r="E40" s="213">
        <v>290251</v>
      </c>
      <c r="F40" s="213">
        <v>8334</v>
      </c>
      <c r="G40" s="213">
        <v>35513</v>
      </c>
      <c r="H40" s="213">
        <v>61973</v>
      </c>
      <c r="I40" s="213">
        <v>69132</v>
      </c>
      <c r="J40" s="213">
        <v>74189</v>
      </c>
      <c r="K40" s="213">
        <v>37140</v>
      </c>
      <c r="L40" s="213">
        <v>3970</v>
      </c>
    </row>
    <row r="41" spans="1:12" ht="11.1" customHeight="1">
      <c r="A41" s="101">
        <f>IF(F41&lt;&gt;"",COUNTA($F$8:F41),"")</f>
        <v>30</v>
      </c>
      <c r="B41" s="189"/>
      <c r="C41" s="162"/>
      <c r="D41" s="188" t="s">
        <v>155</v>
      </c>
      <c r="E41" s="213">
        <v>585152</v>
      </c>
      <c r="F41" s="213">
        <v>19438</v>
      </c>
      <c r="G41" s="213">
        <v>75476</v>
      </c>
      <c r="H41" s="213">
        <v>123333</v>
      </c>
      <c r="I41" s="213">
        <v>139533</v>
      </c>
      <c r="J41" s="213">
        <v>144945</v>
      </c>
      <c r="K41" s="213">
        <v>72660</v>
      </c>
      <c r="L41" s="213">
        <v>9767</v>
      </c>
    </row>
    <row r="42" spans="1:12" ht="10.35" customHeight="1">
      <c r="A42" s="101">
        <f>IF(F42&lt;&gt;"",COUNTA($F$8:F42),"")</f>
        <v>31</v>
      </c>
      <c r="B42" s="189" t="s">
        <v>6</v>
      </c>
      <c r="C42" s="168" t="s">
        <v>218</v>
      </c>
      <c r="D42" s="181" t="s">
        <v>152</v>
      </c>
      <c r="E42" s="210">
        <v>3249</v>
      </c>
      <c r="F42" s="210">
        <v>145</v>
      </c>
      <c r="G42" s="210">
        <v>405</v>
      </c>
      <c r="H42" s="210">
        <v>643</v>
      </c>
      <c r="I42" s="210">
        <v>602</v>
      </c>
      <c r="J42" s="210">
        <v>915</v>
      </c>
      <c r="K42" s="210">
        <v>480</v>
      </c>
      <c r="L42" s="210">
        <v>59</v>
      </c>
    </row>
    <row r="43" spans="1:12" ht="10.35" customHeight="1">
      <c r="A43" s="101">
        <f>IF(F43&lt;&gt;"",COUNTA($F$8:F43),"")</f>
        <v>32</v>
      </c>
      <c r="B43" s="189"/>
      <c r="C43" s="168"/>
      <c r="D43" s="181" t="s">
        <v>155</v>
      </c>
      <c r="E43" s="210">
        <v>12361</v>
      </c>
      <c r="F43" s="210">
        <v>686</v>
      </c>
      <c r="G43" s="210">
        <v>1847</v>
      </c>
      <c r="H43" s="210">
        <v>2580</v>
      </c>
      <c r="I43" s="210">
        <v>2158</v>
      </c>
      <c r="J43" s="210">
        <v>3090</v>
      </c>
      <c r="K43" s="210">
        <v>1773</v>
      </c>
      <c r="L43" s="210">
        <v>227</v>
      </c>
    </row>
    <row r="44" spans="1:12" ht="10.35" customHeight="1">
      <c r="A44" s="101">
        <f>IF(F44&lt;&gt;"",COUNTA($F$8:F44),"")</f>
        <v>33</v>
      </c>
      <c r="B44" s="189" t="s">
        <v>7</v>
      </c>
      <c r="C44" s="159" t="s">
        <v>221</v>
      </c>
      <c r="D44" s="181" t="s">
        <v>152</v>
      </c>
      <c r="E44" s="210">
        <v>24823</v>
      </c>
      <c r="F44" s="210">
        <v>611</v>
      </c>
      <c r="G44" s="210">
        <v>2409</v>
      </c>
      <c r="H44" s="210">
        <v>4980</v>
      </c>
      <c r="I44" s="210">
        <v>6114</v>
      </c>
      <c r="J44" s="210">
        <v>6781</v>
      </c>
      <c r="K44" s="210">
        <v>3596</v>
      </c>
      <c r="L44" s="210">
        <v>332</v>
      </c>
    </row>
    <row r="45" spans="1:12" ht="10.35" customHeight="1">
      <c r="A45" s="101">
        <f>IF(F45&lt;&gt;"",COUNTA($F$8:F45),"")</f>
        <v>34</v>
      </c>
      <c r="B45" s="189"/>
      <c r="C45" s="159"/>
      <c r="D45" s="181" t="s">
        <v>155</v>
      </c>
      <c r="E45" s="210">
        <v>123314</v>
      </c>
      <c r="F45" s="210">
        <v>4593</v>
      </c>
      <c r="G45" s="210">
        <v>14074</v>
      </c>
      <c r="H45" s="210">
        <v>24767</v>
      </c>
      <c r="I45" s="210">
        <v>30362</v>
      </c>
      <c r="J45" s="210">
        <v>32030</v>
      </c>
      <c r="K45" s="210">
        <v>15929</v>
      </c>
      <c r="L45" s="210">
        <v>1559</v>
      </c>
    </row>
    <row r="46" spans="1:12" ht="10.35" customHeight="1">
      <c r="A46" s="101">
        <f>IF(F46&lt;&gt;"",COUNTA($F$8:F46),"")</f>
        <v>35</v>
      </c>
      <c r="B46" s="189" t="s">
        <v>8</v>
      </c>
      <c r="C46" s="159" t="s">
        <v>222</v>
      </c>
      <c r="D46" s="181" t="s">
        <v>152</v>
      </c>
      <c r="E46" s="210">
        <v>19802</v>
      </c>
      <c r="F46" s="210">
        <v>457</v>
      </c>
      <c r="G46" s="210">
        <v>1967</v>
      </c>
      <c r="H46" s="210">
        <v>4099</v>
      </c>
      <c r="I46" s="210">
        <v>4782</v>
      </c>
      <c r="J46" s="210">
        <v>5396</v>
      </c>
      <c r="K46" s="210">
        <v>2900</v>
      </c>
      <c r="L46" s="210">
        <v>201</v>
      </c>
    </row>
    <row r="47" spans="1:12" ht="10.35" customHeight="1">
      <c r="A47" s="101">
        <f>IF(F47&lt;&gt;"",COUNTA($F$8:F47),"")</f>
        <v>36</v>
      </c>
      <c r="B47" s="189"/>
      <c r="C47" s="159"/>
      <c r="D47" s="181" t="s">
        <v>155</v>
      </c>
      <c r="E47" s="210">
        <v>79960</v>
      </c>
      <c r="F47" s="210">
        <v>2485</v>
      </c>
      <c r="G47" s="210">
        <v>8991</v>
      </c>
      <c r="H47" s="210">
        <v>17447</v>
      </c>
      <c r="I47" s="210">
        <v>19440</v>
      </c>
      <c r="J47" s="210">
        <v>20405</v>
      </c>
      <c r="K47" s="210">
        <v>10351</v>
      </c>
      <c r="L47" s="210">
        <v>841</v>
      </c>
    </row>
    <row r="48" spans="1:12" ht="10.35" customHeight="1">
      <c r="A48" s="101">
        <f>IF(F48&lt;&gt;"",COUNTA($F$8:F48),"")</f>
        <v>37</v>
      </c>
      <c r="B48" s="189" t="s">
        <v>10</v>
      </c>
      <c r="C48" s="159" t="s">
        <v>223</v>
      </c>
      <c r="D48" s="181" t="s">
        <v>152</v>
      </c>
      <c r="E48" s="210">
        <v>16717</v>
      </c>
      <c r="F48" s="210">
        <v>394</v>
      </c>
      <c r="G48" s="210">
        <v>1648</v>
      </c>
      <c r="H48" s="210">
        <v>3361</v>
      </c>
      <c r="I48" s="210">
        <v>3976</v>
      </c>
      <c r="J48" s="210">
        <v>4668</v>
      </c>
      <c r="K48" s="210">
        <v>2496</v>
      </c>
      <c r="L48" s="210">
        <v>174</v>
      </c>
    </row>
    <row r="49" spans="1:12" ht="10.35" customHeight="1">
      <c r="A49" s="101">
        <f>IF(F49&lt;&gt;"",COUNTA($F$8:F49),"")</f>
        <v>38</v>
      </c>
      <c r="B49" s="189"/>
      <c r="C49" s="159"/>
      <c r="D49" s="181" t="s">
        <v>155</v>
      </c>
      <c r="E49" s="210">
        <v>65799</v>
      </c>
      <c r="F49" s="210">
        <v>2027</v>
      </c>
      <c r="G49" s="210">
        <v>7404</v>
      </c>
      <c r="H49" s="210">
        <v>14382</v>
      </c>
      <c r="I49" s="210">
        <v>16221</v>
      </c>
      <c r="J49" s="210">
        <v>16634</v>
      </c>
      <c r="K49" s="210">
        <v>8439</v>
      </c>
      <c r="L49" s="210">
        <v>692</v>
      </c>
    </row>
    <row r="50" spans="1:12" ht="10.35" customHeight="1">
      <c r="A50" s="101">
        <f>IF(F50&lt;&gt;"",COUNTA($F$8:F50),"")</f>
        <v>39</v>
      </c>
      <c r="B50" s="189" t="s">
        <v>20</v>
      </c>
      <c r="C50" s="159" t="s">
        <v>224</v>
      </c>
      <c r="D50" s="181" t="s">
        <v>152</v>
      </c>
      <c r="E50" s="210">
        <v>5021</v>
      </c>
      <c r="F50" s="210">
        <v>154</v>
      </c>
      <c r="G50" s="210">
        <v>442</v>
      </c>
      <c r="H50" s="210">
        <v>881</v>
      </c>
      <c r="I50" s="210">
        <v>1332</v>
      </c>
      <c r="J50" s="210">
        <v>1385</v>
      </c>
      <c r="K50" s="210">
        <v>696</v>
      </c>
      <c r="L50" s="210">
        <v>131</v>
      </c>
    </row>
    <row r="51" spans="1:12" ht="10.35" customHeight="1">
      <c r="A51" s="101">
        <f>IF(F51&lt;&gt;"",COUNTA($F$8:F51),"")</f>
        <v>40</v>
      </c>
      <c r="B51" s="189"/>
      <c r="C51" s="159"/>
      <c r="D51" s="181" t="s">
        <v>155</v>
      </c>
      <c r="E51" s="210">
        <v>43354</v>
      </c>
      <c r="F51" s="210">
        <v>2108</v>
      </c>
      <c r="G51" s="210">
        <v>5083</v>
      </c>
      <c r="H51" s="210">
        <v>7320</v>
      </c>
      <c r="I51" s="210">
        <v>10922</v>
      </c>
      <c r="J51" s="210">
        <v>11625</v>
      </c>
      <c r="K51" s="210">
        <v>5578</v>
      </c>
      <c r="L51" s="210">
        <v>718</v>
      </c>
    </row>
    <row r="52" spans="1:12" ht="10.35" customHeight="1">
      <c r="A52" s="101">
        <f>IF(F52&lt;&gt;"",COUNTA($F$8:F52),"")</f>
        <v>41</v>
      </c>
      <c r="B52" s="189" t="s">
        <v>22</v>
      </c>
      <c r="C52" s="159" t="s">
        <v>225</v>
      </c>
      <c r="D52" s="181" t="s">
        <v>152</v>
      </c>
      <c r="E52" s="210">
        <v>262166</v>
      </c>
      <c r="F52" s="210">
        <v>7576</v>
      </c>
      <c r="G52" s="210">
        <v>32696</v>
      </c>
      <c r="H52" s="210">
        <v>56347</v>
      </c>
      <c r="I52" s="210">
        <v>62415</v>
      </c>
      <c r="J52" s="210">
        <v>66491</v>
      </c>
      <c r="K52" s="210">
        <v>33063</v>
      </c>
      <c r="L52" s="210">
        <v>3578</v>
      </c>
    </row>
    <row r="53" spans="1:12" ht="10.35" customHeight="1">
      <c r="A53" s="101">
        <f>IF(F53&lt;&gt;"",COUNTA($F$8:F53),"")</f>
        <v>42</v>
      </c>
      <c r="B53" s="189"/>
      <c r="C53" s="159"/>
      <c r="D53" s="181" t="s">
        <v>155</v>
      </c>
      <c r="E53" s="210">
        <v>449445</v>
      </c>
      <c r="F53" s="210">
        <v>14154</v>
      </c>
      <c r="G53" s="210">
        <v>59551</v>
      </c>
      <c r="H53" s="210">
        <v>95978</v>
      </c>
      <c r="I53" s="210">
        <v>107006</v>
      </c>
      <c r="J53" s="210">
        <v>109820</v>
      </c>
      <c r="K53" s="210">
        <v>54957</v>
      </c>
      <c r="L53" s="210">
        <v>7979</v>
      </c>
    </row>
    <row r="54" spans="1:12" ht="10.35" customHeight="1">
      <c r="A54" s="101">
        <f>IF(F54&lt;&gt;"",COUNTA($F$8:F54),"")</f>
        <v>43</v>
      </c>
      <c r="B54" s="189" t="s">
        <v>23</v>
      </c>
      <c r="C54" s="159" t="s">
        <v>226</v>
      </c>
      <c r="D54" s="181" t="s">
        <v>152</v>
      </c>
      <c r="E54" s="210">
        <v>62671</v>
      </c>
      <c r="F54" s="210">
        <v>2011</v>
      </c>
      <c r="G54" s="210">
        <v>7396</v>
      </c>
      <c r="H54" s="210">
        <v>12392</v>
      </c>
      <c r="I54" s="210">
        <v>14878</v>
      </c>
      <c r="J54" s="210">
        <v>17035</v>
      </c>
      <c r="K54" s="210">
        <v>8024</v>
      </c>
      <c r="L54" s="210">
        <v>935</v>
      </c>
    </row>
    <row r="55" spans="1:12" ht="10.35" customHeight="1">
      <c r="A55" s="101">
        <f>IF(F55&lt;&gt;"",COUNTA($F$8:F55),"")</f>
        <v>44</v>
      </c>
      <c r="B55" s="189"/>
      <c r="C55" s="159"/>
      <c r="D55" s="181" t="s">
        <v>155</v>
      </c>
      <c r="E55" s="210">
        <v>135984</v>
      </c>
      <c r="F55" s="210">
        <v>5161</v>
      </c>
      <c r="G55" s="210">
        <v>18258</v>
      </c>
      <c r="H55" s="210">
        <v>27129</v>
      </c>
      <c r="I55" s="210">
        <v>31832</v>
      </c>
      <c r="J55" s="210">
        <v>34247</v>
      </c>
      <c r="K55" s="210">
        <v>16743</v>
      </c>
      <c r="L55" s="210">
        <v>2614</v>
      </c>
    </row>
    <row r="56" spans="1:12" ht="10.35" customHeight="1">
      <c r="A56" s="101">
        <f>IF(F56&lt;&gt;"",COUNTA($F$8:F56),"")</f>
        <v>45</v>
      </c>
      <c r="B56" s="189" t="s">
        <v>27</v>
      </c>
      <c r="C56" s="159" t="s">
        <v>227</v>
      </c>
      <c r="D56" s="181" t="s">
        <v>152</v>
      </c>
      <c r="E56" s="210">
        <v>3798</v>
      </c>
      <c r="F56" s="210">
        <v>44</v>
      </c>
      <c r="G56" s="210">
        <v>523</v>
      </c>
      <c r="H56" s="210">
        <v>1114</v>
      </c>
      <c r="I56" s="210">
        <v>985</v>
      </c>
      <c r="J56" s="210">
        <v>755</v>
      </c>
      <c r="K56" s="210">
        <v>339</v>
      </c>
      <c r="L56" s="210">
        <v>38</v>
      </c>
    </row>
    <row r="57" spans="1:12" ht="10.35" customHeight="1">
      <c r="A57" s="101">
        <f>IF(F57&lt;&gt;"",COUNTA($F$8:F57),"")</f>
        <v>46</v>
      </c>
      <c r="B57" s="189"/>
      <c r="C57" s="159"/>
      <c r="D57" s="181" t="s">
        <v>155</v>
      </c>
      <c r="E57" s="210">
        <v>11728</v>
      </c>
      <c r="F57" s="210">
        <v>150</v>
      </c>
      <c r="G57" s="210">
        <v>1772</v>
      </c>
      <c r="H57" s="210">
        <v>3253</v>
      </c>
      <c r="I57" s="210">
        <v>3119</v>
      </c>
      <c r="J57" s="210">
        <v>2307</v>
      </c>
      <c r="K57" s="210">
        <v>981</v>
      </c>
      <c r="L57" s="210">
        <v>146</v>
      </c>
    </row>
    <row r="58" spans="1:12" ht="10.35" customHeight="1">
      <c r="A58" s="101">
        <f>IF(F58&lt;&gt;"",COUNTA($F$8:F58),"")</f>
        <v>47</v>
      </c>
      <c r="B58" s="189" t="s">
        <v>30</v>
      </c>
      <c r="C58" s="159" t="s">
        <v>228</v>
      </c>
      <c r="D58" s="181" t="s">
        <v>152</v>
      </c>
      <c r="E58" s="210">
        <v>5578</v>
      </c>
      <c r="F58" s="210">
        <v>103</v>
      </c>
      <c r="G58" s="210">
        <v>617</v>
      </c>
      <c r="H58" s="210">
        <v>1005</v>
      </c>
      <c r="I58" s="210">
        <v>1293</v>
      </c>
      <c r="J58" s="210">
        <v>1849</v>
      </c>
      <c r="K58" s="210">
        <v>667</v>
      </c>
      <c r="L58" s="210">
        <v>44</v>
      </c>
    </row>
    <row r="59" spans="1:12" ht="10.35" customHeight="1">
      <c r="A59" s="101">
        <f>IF(F59&lt;&gt;"",COUNTA($F$8:F59),"")</f>
        <v>48</v>
      </c>
      <c r="B59" s="189"/>
      <c r="C59" s="159"/>
      <c r="D59" s="181" t="s">
        <v>155</v>
      </c>
      <c r="E59" s="210">
        <v>9239</v>
      </c>
      <c r="F59" s="210">
        <v>228</v>
      </c>
      <c r="G59" s="210">
        <v>1297</v>
      </c>
      <c r="H59" s="210">
        <v>1741</v>
      </c>
      <c r="I59" s="210">
        <v>2148</v>
      </c>
      <c r="J59" s="210">
        <v>2739</v>
      </c>
      <c r="K59" s="210">
        <v>985</v>
      </c>
      <c r="L59" s="210">
        <v>101</v>
      </c>
    </row>
    <row r="60" spans="1:12" ht="10.35" customHeight="1">
      <c r="A60" s="101">
        <f>IF(F60&lt;&gt;"",COUNTA($F$8:F60),"")</f>
        <v>49</v>
      </c>
      <c r="B60" s="189" t="s">
        <v>32</v>
      </c>
      <c r="C60" s="159" t="s">
        <v>229</v>
      </c>
      <c r="D60" s="181" t="s">
        <v>152</v>
      </c>
      <c r="E60" s="210">
        <v>3905</v>
      </c>
      <c r="F60" s="210">
        <v>80</v>
      </c>
      <c r="G60" s="210">
        <v>395</v>
      </c>
      <c r="H60" s="210">
        <v>763</v>
      </c>
      <c r="I60" s="210">
        <v>991</v>
      </c>
      <c r="J60" s="210">
        <v>1062</v>
      </c>
      <c r="K60" s="210">
        <v>537</v>
      </c>
      <c r="L60" s="210">
        <v>77</v>
      </c>
    </row>
    <row r="61" spans="1:12" ht="10.35" customHeight="1">
      <c r="A61" s="101">
        <f>IF(F61&lt;&gt;"",COUNTA($F$8:F61),"")</f>
        <v>50</v>
      </c>
      <c r="B61" s="189"/>
      <c r="C61" s="159"/>
      <c r="D61" s="181" t="s">
        <v>155</v>
      </c>
      <c r="E61" s="210">
        <v>8018</v>
      </c>
      <c r="F61" s="210">
        <v>133</v>
      </c>
      <c r="G61" s="210">
        <v>753</v>
      </c>
      <c r="H61" s="210">
        <v>1371</v>
      </c>
      <c r="I61" s="210">
        <v>2010</v>
      </c>
      <c r="J61" s="210">
        <v>2329</v>
      </c>
      <c r="K61" s="210">
        <v>1193</v>
      </c>
      <c r="L61" s="210">
        <v>229</v>
      </c>
    </row>
    <row r="62" spans="1:12" ht="10.35" customHeight="1">
      <c r="A62" s="101">
        <f>IF(F62&lt;&gt;"",COUNTA($F$8:F62),"")</f>
        <v>51</v>
      </c>
      <c r="B62" s="189" t="s">
        <v>49</v>
      </c>
      <c r="C62" s="159" t="s">
        <v>234</v>
      </c>
      <c r="D62" s="181" t="s">
        <v>152</v>
      </c>
      <c r="E62" s="210">
        <v>33306</v>
      </c>
      <c r="F62" s="210">
        <v>501</v>
      </c>
      <c r="G62" s="210">
        <v>3907</v>
      </c>
      <c r="H62" s="210">
        <v>7885</v>
      </c>
      <c r="I62" s="210">
        <v>8494</v>
      </c>
      <c r="J62" s="210">
        <v>7871</v>
      </c>
      <c r="K62" s="210">
        <v>4085</v>
      </c>
      <c r="L62" s="210">
        <v>563</v>
      </c>
    </row>
    <row r="63" spans="1:12" ht="10.35" customHeight="1">
      <c r="A63" s="101">
        <f>IF(F63&lt;&gt;"",COUNTA($F$8:F63),"")</f>
        <v>52</v>
      </c>
      <c r="B63" s="189"/>
      <c r="C63" s="159" t="s">
        <v>235</v>
      </c>
      <c r="D63" s="181" t="s">
        <v>155</v>
      </c>
      <c r="E63" s="210">
        <v>69483</v>
      </c>
      <c r="F63" s="210">
        <v>1160</v>
      </c>
      <c r="G63" s="210">
        <v>9002</v>
      </c>
      <c r="H63" s="210">
        <v>16237</v>
      </c>
      <c r="I63" s="210">
        <v>17343</v>
      </c>
      <c r="J63" s="210">
        <v>15957</v>
      </c>
      <c r="K63" s="210">
        <v>8261</v>
      </c>
      <c r="L63" s="210">
        <v>1523</v>
      </c>
    </row>
    <row r="64" spans="1:12" ht="10.35" customHeight="1">
      <c r="A64" s="101">
        <f>IF(F64&lt;&gt;"",COUNTA($F$8:F64),"")</f>
        <v>53</v>
      </c>
      <c r="B64" s="189" t="s">
        <v>38</v>
      </c>
      <c r="C64" s="159" t="s">
        <v>236</v>
      </c>
      <c r="D64" s="181" t="s">
        <v>152</v>
      </c>
      <c r="E64" s="210">
        <v>140058</v>
      </c>
      <c r="F64" s="210">
        <v>4504</v>
      </c>
      <c r="G64" s="210">
        <v>18553</v>
      </c>
      <c r="H64" s="210">
        <v>30588</v>
      </c>
      <c r="I64" s="210">
        <v>32422</v>
      </c>
      <c r="J64" s="210">
        <v>34549</v>
      </c>
      <c r="K64" s="210">
        <v>17761</v>
      </c>
      <c r="L64" s="210">
        <v>1681</v>
      </c>
    </row>
    <row r="65" spans="1:12" ht="10.35" customHeight="1">
      <c r="A65" s="101">
        <f>IF(F65&lt;&gt;"",COUNTA($F$8:F65),"")</f>
        <v>54</v>
      </c>
      <c r="B65" s="189"/>
      <c r="C65" s="159" t="s">
        <v>237</v>
      </c>
      <c r="D65" s="181" t="s">
        <v>155</v>
      </c>
      <c r="E65" s="210">
        <v>194170</v>
      </c>
      <c r="F65" s="210">
        <v>6745</v>
      </c>
      <c r="G65" s="210">
        <v>26231</v>
      </c>
      <c r="H65" s="210">
        <v>42129</v>
      </c>
      <c r="I65" s="210">
        <v>45289</v>
      </c>
      <c r="J65" s="210">
        <v>46766</v>
      </c>
      <c r="K65" s="210">
        <v>24093</v>
      </c>
      <c r="L65" s="210">
        <v>2917</v>
      </c>
    </row>
    <row r="66" spans="1:12" ht="10.35" customHeight="1">
      <c r="A66" s="101" t="str">
        <f>IF(F66&lt;&gt;"",COUNTA($F$8:F66),"")</f>
        <v/>
      </c>
      <c r="B66" s="189"/>
      <c r="C66" s="159" t="s">
        <v>238</v>
      </c>
      <c r="D66" s="181"/>
      <c r="E66" s="210"/>
      <c r="F66" s="210"/>
      <c r="G66" s="210"/>
      <c r="H66" s="210"/>
      <c r="I66" s="210"/>
      <c r="J66" s="210"/>
      <c r="K66" s="210"/>
      <c r="L66" s="210"/>
    </row>
    <row r="67" spans="1:12" ht="10.35" customHeight="1">
      <c r="A67" s="101">
        <f>IF(F67&lt;&gt;"",COUNTA($F$8:F67),"")</f>
        <v>55</v>
      </c>
      <c r="B67" s="189" t="s">
        <v>43</v>
      </c>
      <c r="C67" s="159" t="s">
        <v>239</v>
      </c>
      <c r="D67" s="181" t="s">
        <v>152</v>
      </c>
      <c r="E67" s="210">
        <v>12850</v>
      </c>
      <c r="F67" s="210">
        <v>333</v>
      </c>
      <c r="G67" s="210">
        <v>1305</v>
      </c>
      <c r="H67" s="210">
        <v>2600</v>
      </c>
      <c r="I67" s="210">
        <v>3352</v>
      </c>
      <c r="J67" s="210">
        <v>3370</v>
      </c>
      <c r="K67" s="210">
        <v>1650</v>
      </c>
      <c r="L67" s="210">
        <v>240</v>
      </c>
    </row>
    <row r="68" spans="1:12" ht="10.35" customHeight="1">
      <c r="A68" s="101">
        <f>IF(F68&lt;&gt;"",COUNTA($F$8:F68),"")</f>
        <v>56</v>
      </c>
      <c r="B68" s="161"/>
      <c r="C68" s="159" t="s">
        <v>240</v>
      </c>
      <c r="D68" s="181" t="s">
        <v>155</v>
      </c>
      <c r="E68" s="210">
        <v>20823</v>
      </c>
      <c r="F68" s="210">
        <v>577</v>
      </c>
      <c r="G68" s="210">
        <v>2238</v>
      </c>
      <c r="H68" s="210">
        <v>4118</v>
      </c>
      <c r="I68" s="210">
        <v>5265</v>
      </c>
      <c r="J68" s="210">
        <v>5475</v>
      </c>
      <c r="K68" s="210">
        <v>2701</v>
      </c>
      <c r="L68" s="210">
        <v>449</v>
      </c>
    </row>
    <row r="69" spans="1:12" ht="10.35" customHeight="1">
      <c r="A69" s="101" t="str">
        <f>IF(F69&lt;&gt;"",COUNTA($F$8:F69),"")</f>
        <v/>
      </c>
      <c r="B69" s="161"/>
      <c r="C69" s="159" t="s">
        <v>241</v>
      </c>
      <c r="D69" s="181"/>
      <c r="E69" s="210"/>
      <c r="F69" s="210"/>
      <c r="G69" s="210"/>
      <c r="H69" s="210"/>
      <c r="I69" s="210"/>
      <c r="J69" s="210"/>
      <c r="K69" s="210"/>
      <c r="L69" s="210"/>
    </row>
  </sheetData>
  <mergeCells count="18">
    <mergeCell ref="A1:D1"/>
    <mergeCell ref="E1:L1"/>
    <mergeCell ref="A2:A5"/>
    <mergeCell ref="B2:B5"/>
    <mergeCell ref="C2:C5"/>
    <mergeCell ref="D2:D5"/>
    <mergeCell ref="E2:E5"/>
    <mergeCell ref="F2:L2"/>
    <mergeCell ref="F3:F5"/>
    <mergeCell ref="G3:G5"/>
    <mergeCell ref="E39:L39"/>
    <mergeCell ref="H3:H5"/>
    <mergeCell ref="I3:I5"/>
    <mergeCell ref="J3:J5"/>
    <mergeCell ref="K3:K5"/>
    <mergeCell ref="L3:L5"/>
    <mergeCell ref="E7:L7"/>
    <mergeCell ref="E38:L38"/>
  </mergeCells>
  <conditionalFormatting sqref="E38 E39:L39 E10:L37">
    <cfRule type="cellIs" dxfId="20" priority="4" stopIfTrue="1" operator="between">
      <formula>0.1</formula>
      <formula>2.9</formula>
    </cfRule>
  </conditionalFormatting>
  <conditionalFormatting sqref="E8:L9">
    <cfRule type="cellIs" dxfId="19" priority="3" stopIfTrue="1" operator="between">
      <formula>0.1</formula>
      <formula>2.9</formula>
    </cfRule>
  </conditionalFormatting>
  <conditionalFormatting sqref="E42:L69">
    <cfRule type="cellIs" dxfId="18" priority="2" stopIfTrue="1" operator="between">
      <formula>0.1</formula>
      <formula>2.9</formula>
    </cfRule>
  </conditionalFormatting>
  <conditionalFormatting sqref="E40:L41">
    <cfRule type="cellIs" dxfId="17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7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H7"/>
    </sheetView>
  </sheetViews>
  <sheetFormatPr baseColWidth="10" defaultColWidth="10.42578125" defaultRowHeight="11.45" customHeight="1"/>
  <cols>
    <col min="1" max="1" width="3.7109375" style="93" customWidth="1"/>
    <col min="2" max="2" width="5.7109375" style="93" customWidth="1"/>
    <col min="3" max="3" width="38.28515625" style="103" customWidth="1"/>
    <col min="4" max="8" width="8.7109375" style="93" customWidth="1"/>
    <col min="9" max="9" width="11.28515625" style="93" customWidth="1"/>
    <col min="10" max="248" width="11.42578125" style="93" customWidth="1"/>
    <col min="249" max="249" width="6.140625" style="93" customWidth="1"/>
    <col min="250" max="250" width="33.7109375" style="93" customWidth="1"/>
    <col min="251" max="16384" width="10.42578125" style="93"/>
  </cols>
  <sheetData>
    <row r="1" spans="1:15" s="152" customFormat="1" ht="54" customHeight="1">
      <c r="A1" s="275" t="s">
        <v>91</v>
      </c>
      <c r="B1" s="276"/>
      <c r="C1" s="276"/>
      <c r="D1" s="277" t="s">
        <v>397</v>
      </c>
      <c r="E1" s="277"/>
      <c r="F1" s="277"/>
      <c r="G1" s="277"/>
      <c r="H1" s="278"/>
    </row>
    <row r="2" spans="1:15" ht="11.45" customHeight="1">
      <c r="A2" s="279" t="s">
        <v>83</v>
      </c>
      <c r="B2" s="281" t="s">
        <v>85</v>
      </c>
      <c r="C2" s="281" t="s">
        <v>54</v>
      </c>
      <c r="D2" s="281" t="s">
        <v>1</v>
      </c>
      <c r="E2" s="286" t="s">
        <v>184</v>
      </c>
      <c r="F2" s="283"/>
      <c r="G2" s="283"/>
      <c r="H2" s="287"/>
    </row>
    <row r="3" spans="1:15" ht="11.45" customHeight="1">
      <c r="A3" s="294"/>
      <c r="B3" s="282"/>
      <c r="C3" s="282"/>
      <c r="D3" s="282"/>
      <c r="E3" s="281" t="s">
        <v>298</v>
      </c>
      <c r="F3" s="281" t="s">
        <v>299</v>
      </c>
      <c r="G3" s="281" t="s">
        <v>177</v>
      </c>
      <c r="H3" s="296" t="s">
        <v>178</v>
      </c>
    </row>
    <row r="4" spans="1:15" ht="11.45" customHeight="1">
      <c r="A4" s="294"/>
      <c r="B4" s="282"/>
      <c r="C4" s="282"/>
      <c r="D4" s="282"/>
      <c r="E4" s="282"/>
      <c r="F4" s="282"/>
      <c r="G4" s="282"/>
      <c r="H4" s="295"/>
    </row>
    <row r="5" spans="1:15" ht="11.45" customHeight="1">
      <c r="A5" s="294"/>
      <c r="B5" s="282"/>
      <c r="C5" s="282"/>
      <c r="D5" s="282"/>
      <c r="E5" s="282"/>
      <c r="F5" s="282"/>
      <c r="G5" s="282"/>
      <c r="H5" s="295"/>
    </row>
    <row r="6" spans="1:15" s="99" customFormat="1" ht="10.3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  <c r="G6" s="96">
        <v>7</v>
      </c>
      <c r="H6" s="104">
        <v>8</v>
      </c>
    </row>
    <row r="7" spans="1:15" ht="20.100000000000001" customHeight="1">
      <c r="A7" s="107"/>
      <c r="B7" s="108"/>
      <c r="C7" s="109"/>
      <c r="D7" s="299" t="s">
        <v>1</v>
      </c>
      <c r="E7" s="291"/>
      <c r="F7" s="291"/>
      <c r="G7" s="291"/>
      <c r="H7" s="291"/>
    </row>
    <row r="8" spans="1:15" ht="11.1" customHeight="1">
      <c r="A8" s="101">
        <f>IF(E8&lt;&gt;"",COUNTA($E8:E$8),"")</f>
        <v>1</v>
      </c>
      <c r="B8" s="162" t="s">
        <v>50</v>
      </c>
      <c r="C8" s="158" t="s">
        <v>297</v>
      </c>
      <c r="D8" s="212">
        <v>626002</v>
      </c>
      <c r="E8" s="212">
        <v>429682</v>
      </c>
      <c r="F8" s="212">
        <v>88837</v>
      </c>
      <c r="G8" s="212">
        <v>61511</v>
      </c>
      <c r="H8" s="212">
        <v>45972</v>
      </c>
    </row>
    <row r="9" spans="1:15" ht="6" customHeight="1">
      <c r="A9" s="101" t="str">
        <f>IF(E9&lt;&gt;"",COUNTA($E$8:E9),"")</f>
        <v/>
      </c>
      <c r="B9" s="110"/>
      <c r="C9" s="111"/>
      <c r="D9" s="211"/>
      <c r="E9" s="211"/>
      <c r="F9" s="211"/>
      <c r="G9" s="211"/>
      <c r="H9" s="211"/>
    </row>
    <row r="10" spans="1:15" ht="10.35" customHeight="1">
      <c r="A10" s="101">
        <f>IF(E10&lt;&gt;"",COUNTA($E$8:E10),"")</f>
        <v>2</v>
      </c>
      <c r="B10" s="159" t="s">
        <v>6</v>
      </c>
      <c r="C10" s="159" t="s">
        <v>218</v>
      </c>
      <c r="D10" s="211">
        <v>14188</v>
      </c>
      <c r="E10" s="211">
        <v>9539</v>
      </c>
      <c r="F10" s="211">
        <v>1159</v>
      </c>
      <c r="G10" s="211">
        <v>1537</v>
      </c>
      <c r="H10" s="211">
        <v>1953</v>
      </c>
      <c r="I10" s="112"/>
      <c r="J10" s="112"/>
      <c r="K10" s="112"/>
      <c r="L10" s="112"/>
      <c r="M10" s="112"/>
      <c r="N10" s="112"/>
      <c r="O10" s="112"/>
    </row>
    <row r="11" spans="1:15" ht="10.35" customHeight="1">
      <c r="A11" s="101">
        <f>IF(E11&lt;&gt;"",COUNTA($E$8:E11),"")</f>
        <v>3</v>
      </c>
      <c r="B11" s="159" t="s">
        <v>7</v>
      </c>
      <c r="C11" s="159" t="s">
        <v>221</v>
      </c>
      <c r="D11" s="211">
        <v>131131</v>
      </c>
      <c r="E11" s="211">
        <v>99220</v>
      </c>
      <c r="F11" s="211">
        <v>11510</v>
      </c>
      <c r="G11" s="211">
        <v>11283</v>
      </c>
      <c r="H11" s="211">
        <v>9118</v>
      </c>
      <c r="I11" s="112"/>
      <c r="J11" s="112"/>
      <c r="K11" s="112"/>
      <c r="L11" s="112"/>
      <c r="M11" s="112"/>
      <c r="N11" s="112"/>
      <c r="O11" s="112"/>
    </row>
    <row r="12" spans="1:15" ht="10.35" customHeight="1">
      <c r="A12" s="101">
        <f>IF(E12&lt;&gt;"",COUNTA($E$8:E12),"")</f>
        <v>4</v>
      </c>
      <c r="B12" s="159" t="s">
        <v>8</v>
      </c>
      <c r="C12" s="159" t="s">
        <v>222</v>
      </c>
      <c r="D12" s="211">
        <v>85694</v>
      </c>
      <c r="E12" s="211">
        <v>64679</v>
      </c>
      <c r="F12" s="211">
        <v>9314</v>
      </c>
      <c r="G12" s="211">
        <v>6825</v>
      </c>
      <c r="H12" s="211">
        <v>4876</v>
      </c>
      <c r="I12" s="112"/>
    </row>
    <row r="13" spans="1:15" ht="10.35" customHeight="1">
      <c r="A13" s="101">
        <f>IF(E13&lt;&gt;"",COUNTA($E$8:E13),"")</f>
        <v>5</v>
      </c>
      <c r="B13" s="159" t="s">
        <v>10</v>
      </c>
      <c r="C13" s="159" t="s">
        <v>223</v>
      </c>
      <c r="D13" s="211">
        <v>71315</v>
      </c>
      <c r="E13" s="211">
        <v>53912</v>
      </c>
      <c r="F13" s="211">
        <v>7077</v>
      </c>
      <c r="G13" s="211">
        <v>5919</v>
      </c>
      <c r="H13" s="211">
        <v>4407</v>
      </c>
      <c r="I13" s="112"/>
    </row>
    <row r="14" spans="1:15" ht="10.35" customHeight="1">
      <c r="A14" s="101">
        <f>IF(E14&lt;&gt;"",COUNTA($E$8:E14),"")</f>
        <v>6</v>
      </c>
      <c r="B14" s="159" t="s">
        <v>20</v>
      </c>
      <c r="C14" s="159" t="s">
        <v>224</v>
      </c>
      <c r="D14" s="211">
        <v>45437</v>
      </c>
      <c r="E14" s="211">
        <v>34541</v>
      </c>
      <c r="F14" s="211">
        <v>2196</v>
      </c>
      <c r="G14" s="211">
        <v>4458</v>
      </c>
      <c r="H14" s="211">
        <v>4242</v>
      </c>
      <c r="I14" s="112"/>
    </row>
    <row r="15" spans="1:15" ht="10.35" customHeight="1">
      <c r="A15" s="101">
        <f>IF(E15&lt;&gt;"",COUNTA($E$8:E15),"")</f>
        <v>7</v>
      </c>
      <c r="B15" s="159" t="s">
        <v>22</v>
      </c>
      <c r="C15" s="159" t="s">
        <v>225</v>
      </c>
      <c r="D15" s="211">
        <v>480647</v>
      </c>
      <c r="E15" s="211">
        <v>320909</v>
      </c>
      <c r="F15" s="211">
        <v>76161</v>
      </c>
      <c r="G15" s="211">
        <v>48683</v>
      </c>
      <c r="H15" s="211">
        <v>34894</v>
      </c>
      <c r="I15" s="112"/>
    </row>
    <row r="16" spans="1:15" ht="10.35" customHeight="1">
      <c r="A16" s="101">
        <f>IF(E16&lt;&gt;"",COUNTA($E$8:E16),"")</f>
        <v>8</v>
      </c>
      <c r="B16" s="159" t="s">
        <v>23</v>
      </c>
      <c r="C16" s="159" t="s">
        <v>226</v>
      </c>
      <c r="D16" s="211">
        <v>150864</v>
      </c>
      <c r="E16" s="211">
        <v>107607</v>
      </c>
      <c r="F16" s="211">
        <v>8913</v>
      </c>
      <c r="G16" s="211">
        <v>16909</v>
      </c>
      <c r="H16" s="211">
        <v>17435</v>
      </c>
      <c r="I16" s="112"/>
    </row>
    <row r="17" spans="1:15" ht="10.35" customHeight="1">
      <c r="A17" s="101">
        <f>IF(E17&lt;&gt;"",COUNTA($E$8:E17),"")</f>
        <v>9</v>
      </c>
      <c r="B17" s="159" t="s">
        <v>27</v>
      </c>
      <c r="C17" s="159" t="s">
        <v>227</v>
      </c>
      <c r="D17" s="211">
        <v>12164</v>
      </c>
      <c r="E17" s="211">
        <v>6148</v>
      </c>
      <c r="F17" s="211">
        <v>4344</v>
      </c>
      <c r="G17" s="211">
        <v>998</v>
      </c>
      <c r="H17" s="211">
        <v>674</v>
      </c>
      <c r="I17" s="112"/>
    </row>
    <row r="18" spans="1:15" ht="10.35" customHeight="1">
      <c r="A18" s="101">
        <f>IF(E18&lt;&gt;"",COUNTA($E$8:E18),"")</f>
        <v>10</v>
      </c>
      <c r="B18" s="159" t="s">
        <v>30</v>
      </c>
      <c r="C18" s="159" t="s">
        <v>228</v>
      </c>
      <c r="D18" s="211">
        <v>9401</v>
      </c>
      <c r="E18" s="211">
        <v>6687</v>
      </c>
      <c r="F18" s="211">
        <v>1659</v>
      </c>
      <c r="G18" s="211">
        <v>675</v>
      </c>
      <c r="H18" s="211">
        <v>380</v>
      </c>
      <c r="I18" s="112"/>
    </row>
    <row r="19" spans="1:15" ht="10.35" customHeight="1">
      <c r="A19" s="101">
        <f>IF(E19&lt;&gt;"",COUNTA($E$8:E19),"")</f>
        <v>11</v>
      </c>
      <c r="B19" s="159" t="s">
        <v>32</v>
      </c>
      <c r="C19" s="159" t="s">
        <v>229</v>
      </c>
      <c r="D19" s="211">
        <v>8412</v>
      </c>
      <c r="E19" s="211">
        <v>6074</v>
      </c>
      <c r="F19" s="211">
        <v>1257</v>
      </c>
      <c r="G19" s="211">
        <v>481</v>
      </c>
      <c r="H19" s="211">
        <v>600</v>
      </c>
      <c r="I19" s="112"/>
    </row>
    <row r="20" spans="1:15" s="113" customFormat="1" ht="19.5" customHeight="1">
      <c r="A20" s="101">
        <f>IF(E20&lt;&gt;"",COUNTA($E$8:E20),"")</f>
        <v>12</v>
      </c>
      <c r="B20" s="161" t="s">
        <v>49</v>
      </c>
      <c r="C20" s="159" t="s">
        <v>233</v>
      </c>
      <c r="D20" s="211">
        <v>76553</v>
      </c>
      <c r="E20" s="211">
        <v>47870</v>
      </c>
      <c r="F20" s="211">
        <v>13494</v>
      </c>
      <c r="G20" s="211">
        <v>8201</v>
      </c>
      <c r="H20" s="211">
        <v>6988</v>
      </c>
      <c r="I20" s="112"/>
    </row>
    <row r="21" spans="1:15" s="103" customFormat="1" ht="19.5" customHeight="1">
      <c r="A21" s="101">
        <f>IF(E21&lt;&gt;"",COUNTA($E$8:E21),"")</f>
        <v>13</v>
      </c>
      <c r="B21" s="161" t="s">
        <v>38</v>
      </c>
      <c r="C21" s="159" t="s">
        <v>230</v>
      </c>
      <c r="D21" s="211">
        <v>200544</v>
      </c>
      <c r="E21" s="211">
        <v>131803</v>
      </c>
      <c r="F21" s="211">
        <v>42321</v>
      </c>
      <c r="G21" s="211">
        <v>19485</v>
      </c>
      <c r="H21" s="211">
        <v>6935</v>
      </c>
      <c r="I21" s="112"/>
    </row>
    <row r="22" spans="1:15" s="103" customFormat="1" ht="19.5" customHeight="1">
      <c r="A22" s="101">
        <f>IF(E22&lt;&gt;"",COUNTA($E$8:E22),"")</f>
        <v>14</v>
      </c>
      <c r="B22" s="161" t="s">
        <v>43</v>
      </c>
      <c r="C22" s="159" t="s">
        <v>195</v>
      </c>
      <c r="D22" s="211">
        <v>22709</v>
      </c>
      <c r="E22" s="211">
        <v>14720</v>
      </c>
      <c r="F22" s="211">
        <v>4173</v>
      </c>
      <c r="G22" s="211">
        <v>1934</v>
      </c>
      <c r="H22" s="211">
        <v>1882</v>
      </c>
      <c r="I22" s="112"/>
    </row>
    <row r="23" spans="1:15" ht="10.35" customHeight="1">
      <c r="A23" s="101" t="str">
        <f>IF(E23&lt;&gt;"",COUNTA($E$8:E23),"")</f>
        <v/>
      </c>
      <c r="B23" s="160"/>
      <c r="C23" s="162"/>
      <c r="D23" s="211"/>
      <c r="E23" s="211"/>
      <c r="F23" s="211"/>
      <c r="G23" s="211"/>
      <c r="H23" s="211"/>
      <c r="I23" s="112"/>
    </row>
    <row r="24" spans="1:15" ht="10.35" customHeight="1">
      <c r="A24" s="101">
        <f>IF(E24&lt;&gt;"",COUNTA($E$8:E24),"")</f>
        <v>15</v>
      </c>
      <c r="B24" s="160"/>
      <c r="C24" s="159" t="s">
        <v>56</v>
      </c>
      <c r="D24" s="211">
        <v>20532</v>
      </c>
      <c r="E24" s="211">
        <v>1377</v>
      </c>
      <c r="F24" s="211">
        <v>26</v>
      </c>
      <c r="G24" s="211">
        <v>16547</v>
      </c>
      <c r="H24" s="211">
        <v>2582</v>
      </c>
      <c r="I24" s="112"/>
      <c r="J24" s="112"/>
      <c r="K24" s="112"/>
      <c r="L24" s="112"/>
      <c r="M24" s="112"/>
      <c r="N24" s="112"/>
      <c r="O24" s="112"/>
    </row>
    <row r="25" spans="1:15" ht="10.35" customHeight="1">
      <c r="A25" s="101">
        <f>IF(E25&lt;&gt;"",COUNTA($E$8:E25),"")</f>
        <v>16</v>
      </c>
      <c r="B25" s="160"/>
      <c r="C25" s="159" t="s">
        <v>57</v>
      </c>
      <c r="D25" s="211">
        <v>42940</v>
      </c>
      <c r="E25" s="211">
        <v>20203</v>
      </c>
      <c r="F25" s="211">
        <v>1568</v>
      </c>
      <c r="G25" s="211">
        <v>17302</v>
      </c>
      <c r="H25" s="211">
        <v>3867</v>
      </c>
      <c r="I25" s="112"/>
    </row>
    <row r="26" spans="1:15" ht="10.35" customHeight="1">
      <c r="A26" s="101">
        <f>IF(E26&lt;&gt;"",COUNTA($E$8:E26),"")</f>
        <v>17</v>
      </c>
      <c r="B26" s="160"/>
      <c r="C26" s="159" t="s">
        <v>58</v>
      </c>
      <c r="D26" s="211">
        <v>44709</v>
      </c>
      <c r="E26" s="211">
        <v>26197</v>
      </c>
      <c r="F26" s="211">
        <v>7552</v>
      </c>
      <c r="G26" s="211">
        <v>7838</v>
      </c>
      <c r="H26" s="211">
        <v>3122</v>
      </c>
      <c r="I26" s="112"/>
    </row>
    <row r="27" spans="1:15" ht="10.35" customHeight="1">
      <c r="A27" s="101">
        <f>IF(E27&lt;&gt;"",COUNTA($E$8:E27),"")</f>
        <v>18</v>
      </c>
      <c r="B27" s="160"/>
      <c r="C27" s="159" t="s">
        <v>59</v>
      </c>
      <c r="D27" s="211">
        <v>52010</v>
      </c>
      <c r="E27" s="211">
        <v>34338</v>
      </c>
      <c r="F27" s="211">
        <v>10019</v>
      </c>
      <c r="G27" s="211">
        <v>4706</v>
      </c>
      <c r="H27" s="211">
        <v>2947</v>
      </c>
      <c r="I27" s="112"/>
    </row>
    <row r="28" spans="1:15" ht="10.35" customHeight="1">
      <c r="A28" s="101">
        <f>IF(E28&lt;&gt;"",COUNTA($E$8:E28),"")</f>
        <v>19</v>
      </c>
      <c r="B28" s="160"/>
      <c r="C28" s="159" t="s">
        <v>60</v>
      </c>
      <c r="D28" s="211">
        <v>83208</v>
      </c>
      <c r="E28" s="211">
        <v>60254</v>
      </c>
      <c r="F28" s="211">
        <v>14271</v>
      </c>
      <c r="G28" s="211">
        <v>4322</v>
      </c>
      <c r="H28" s="211">
        <v>4361</v>
      </c>
      <c r="I28" s="112"/>
    </row>
    <row r="29" spans="1:15" ht="10.35" customHeight="1">
      <c r="A29" s="101">
        <f>IF(E29&lt;&gt;"",COUNTA($E$8:E29),"")</f>
        <v>20</v>
      </c>
      <c r="B29" s="160"/>
      <c r="C29" s="159" t="s">
        <v>61</v>
      </c>
      <c r="D29" s="211">
        <v>79955</v>
      </c>
      <c r="E29" s="211">
        <v>59068</v>
      </c>
      <c r="F29" s="211">
        <v>12310</v>
      </c>
      <c r="G29" s="211">
        <v>3335</v>
      </c>
      <c r="H29" s="211">
        <v>5242</v>
      </c>
      <c r="I29" s="112"/>
    </row>
    <row r="30" spans="1:15" ht="10.35" customHeight="1">
      <c r="A30" s="101">
        <f>IF(E30&lt;&gt;"",COUNTA($E$8:E30),"")</f>
        <v>21</v>
      </c>
      <c r="B30" s="160"/>
      <c r="C30" s="159" t="s">
        <v>62</v>
      </c>
      <c r="D30" s="211">
        <v>68590</v>
      </c>
      <c r="E30" s="211">
        <v>51011</v>
      </c>
      <c r="F30" s="211">
        <v>9996</v>
      </c>
      <c r="G30" s="211">
        <v>2537</v>
      </c>
      <c r="H30" s="211">
        <v>5046</v>
      </c>
      <c r="I30" s="112"/>
    </row>
    <row r="31" spans="1:15" ht="10.35" customHeight="1">
      <c r="A31" s="101">
        <f>IF(E31&lt;&gt;"",COUNTA($E$8:E31),"")</f>
        <v>22</v>
      </c>
      <c r="B31" s="160"/>
      <c r="C31" s="159" t="s">
        <v>63</v>
      </c>
      <c r="D31" s="211">
        <v>66489</v>
      </c>
      <c r="E31" s="211">
        <v>51410</v>
      </c>
      <c r="F31" s="211">
        <v>8036</v>
      </c>
      <c r="G31" s="211">
        <v>1742</v>
      </c>
      <c r="H31" s="211">
        <v>5301</v>
      </c>
      <c r="I31" s="112"/>
    </row>
    <row r="32" spans="1:15" ht="10.35" customHeight="1">
      <c r="A32" s="101">
        <f>IF(E32&lt;&gt;"",COUNTA($E$8:E32),"")</f>
        <v>23</v>
      </c>
      <c r="B32" s="160"/>
      <c r="C32" s="159" t="s">
        <v>64</v>
      </c>
      <c r="D32" s="211">
        <v>83760</v>
      </c>
      <c r="E32" s="211">
        <v>64388</v>
      </c>
      <c r="F32" s="211">
        <v>11276</v>
      </c>
      <c r="G32" s="211">
        <v>1613</v>
      </c>
      <c r="H32" s="211">
        <v>6483</v>
      </c>
      <c r="I32" s="112"/>
    </row>
    <row r="33" spans="1:15" ht="10.35" customHeight="1">
      <c r="A33" s="101">
        <f>IF(E33&lt;&gt;"",COUNTA($E$8:E33),"")</f>
        <v>24</v>
      </c>
      <c r="B33" s="160"/>
      <c r="C33" s="159" t="s">
        <v>52</v>
      </c>
      <c r="D33" s="211">
        <v>73753</v>
      </c>
      <c r="E33" s="211">
        <v>55386</v>
      </c>
      <c r="F33" s="211">
        <v>11153</v>
      </c>
      <c r="G33" s="211">
        <v>1387</v>
      </c>
      <c r="H33" s="211">
        <v>5827</v>
      </c>
      <c r="I33" s="112"/>
    </row>
    <row r="34" spans="1:15" ht="10.35" customHeight="1">
      <c r="A34" s="101">
        <f>IF(E34&lt;&gt;"",COUNTA($E$8:E34),"")</f>
        <v>25</v>
      </c>
      <c r="B34" s="160"/>
      <c r="C34" s="159" t="s">
        <v>53</v>
      </c>
      <c r="D34" s="211">
        <v>10056</v>
      </c>
      <c r="E34" s="211">
        <v>6050</v>
      </c>
      <c r="F34" s="211">
        <v>2630</v>
      </c>
      <c r="G34" s="211">
        <v>182</v>
      </c>
      <c r="H34" s="211">
        <v>1194</v>
      </c>
      <c r="I34" s="112"/>
    </row>
    <row r="35" spans="1:15" ht="15" customHeight="1">
      <c r="A35" s="101" t="str">
        <f>IF(E35&lt;&gt;"",COUNTA($E$8:E35),"")</f>
        <v/>
      </c>
      <c r="B35" s="160"/>
      <c r="C35" s="159"/>
      <c r="D35" s="292" t="s">
        <v>55</v>
      </c>
      <c r="E35" s="293"/>
      <c r="F35" s="293"/>
      <c r="G35" s="293"/>
      <c r="H35" s="293"/>
      <c r="I35" s="112"/>
    </row>
    <row r="36" spans="1:15" ht="15" customHeight="1">
      <c r="A36" s="101" t="str">
        <f>IF(E36&lt;&gt;"",COUNTA($E$8:E36),"")</f>
        <v/>
      </c>
      <c r="B36" s="160"/>
      <c r="C36" s="159"/>
      <c r="D36" s="330" t="s">
        <v>157</v>
      </c>
      <c r="E36" s="331"/>
      <c r="F36" s="331"/>
      <c r="G36" s="331"/>
      <c r="H36" s="331"/>
    </row>
    <row r="37" spans="1:15" ht="11.1" customHeight="1">
      <c r="A37" s="101">
        <f>IF(E37&lt;&gt;"",COUNTA($E$8:E37),"")</f>
        <v>26</v>
      </c>
      <c r="B37" s="162" t="s">
        <v>50</v>
      </c>
      <c r="C37" s="158" t="s">
        <v>297</v>
      </c>
      <c r="D37" s="212">
        <v>306703</v>
      </c>
      <c r="E37" s="212">
        <v>212670</v>
      </c>
      <c r="F37" s="212">
        <v>48356</v>
      </c>
      <c r="G37" s="212">
        <v>25857</v>
      </c>
      <c r="H37" s="212">
        <v>19820</v>
      </c>
    </row>
    <row r="38" spans="1:15" ht="6" customHeight="1">
      <c r="A38" s="101" t="str">
        <f>IF(E38&lt;&gt;"",COUNTA($E$8:E38),"")</f>
        <v/>
      </c>
      <c r="B38" s="159"/>
      <c r="C38" s="159"/>
      <c r="D38" s="211"/>
      <c r="E38" s="211"/>
      <c r="F38" s="211"/>
      <c r="G38" s="211"/>
      <c r="H38" s="211"/>
    </row>
    <row r="39" spans="1:15" ht="10.35" customHeight="1">
      <c r="A39" s="101">
        <f>IF(E39&lt;&gt;"",COUNTA($E$8:E39),"")</f>
        <v>27</v>
      </c>
      <c r="B39" s="159" t="s">
        <v>6</v>
      </c>
      <c r="C39" s="159" t="s">
        <v>218</v>
      </c>
      <c r="D39" s="211">
        <v>3740</v>
      </c>
      <c r="E39" s="211">
        <v>2367</v>
      </c>
      <c r="F39" s="211">
        <v>465</v>
      </c>
      <c r="G39" s="211">
        <v>364</v>
      </c>
      <c r="H39" s="211">
        <v>544</v>
      </c>
      <c r="I39" s="112"/>
      <c r="J39" s="112"/>
      <c r="K39" s="112"/>
      <c r="L39" s="112"/>
      <c r="M39" s="112"/>
      <c r="N39" s="112"/>
      <c r="O39" s="112"/>
    </row>
    <row r="40" spans="1:15" ht="10.35" customHeight="1">
      <c r="A40" s="101">
        <f>IF(E40&lt;&gt;"",COUNTA($E$8:E40),"")</f>
        <v>28</v>
      </c>
      <c r="B40" s="159" t="s">
        <v>7</v>
      </c>
      <c r="C40" s="159" t="s">
        <v>221</v>
      </c>
      <c r="D40" s="211">
        <v>26763</v>
      </c>
      <c r="E40" s="211">
        <v>19311</v>
      </c>
      <c r="F40" s="211">
        <v>3713</v>
      </c>
      <c r="G40" s="211">
        <v>1906</v>
      </c>
      <c r="H40" s="211">
        <v>1833</v>
      </c>
      <c r="I40" s="112"/>
      <c r="J40" s="112"/>
      <c r="K40" s="112"/>
      <c r="L40" s="112"/>
      <c r="M40" s="112"/>
      <c r="N40" s="112"/>
      <c r="O40" s="112"/>
    </row>
    <row r="41" spans="1:15" ht="10.35" customHeight="1">
      <c r="A41" s="101">
        <f>IF(E41&lt;&gt;"",COUNTA($E$8:E41),"")</f>
        <v>29</v>
      </c>
      <c r="B41" s="159" t="s">
        <v>8</v>
      </c>
      <c r="C41" s="159" t="s">
        <v>222</v>
      </c>
      <c r="D41" s="211">
        <v>21595</v>
      </c>
      <c r="E41" s="211">
        <v>15520</v>
      </c>
      <c r="F41" s="211">
        <v>3034</v>
      </c>
      <c r="G41" s="211">
        <v>1568</v>
      </c>
      <c r="H41" s="211">
        <v>1473</v>
      </c>
    </row>
    <row r="42" spans="1:15" ht="10.35" customHeight="1">
      <c r="A42" s="101">
        <f>IF(E42&lt;&gt;"",COUNTA($E$8:E42),"")</f>
        <v>30</v>
      </c>
      <c r="B42" s="159" t="s">
        <v>10</v>
      </c>
      <c r="C42" s="159" t="s">
        <v>223</v>
      </c>
      <c r="D42" s="211">
        <v>18459</v>
      </c>
      <c r="E42" s="211">
        <v>13392</v>
      </c>
      <c r="F42" s="211">
        <v>2216</v>
      </c>
      <c r="G42" s="211">
        <v>1440</v>
      </c>
      <c r="H42" s="211">
        <v>1411</v>
      </c>
    </row>
    <row r="43" spans="1:15" ht="10.35" customHeight="1">
      <c r="A43" s="101">
        <f>IF(E43&lt;&gt;"",COUNTA($E$8:E43),"")</f>
        <v>31</v>
      </c>
      <c r="B43" s="159" t="s">
        <v>20</v>
      </c>
      <c r="C43" s="159" t="s">
        <v>224</v>
      </c>
      <c r="D43" s="211">
        <v>5168</v>
      </c>
      <c r="E43" s="211">
        <v>3791</v>
      </c>
      <c r="F43" s="211">
        <v>679</v>
      </c>
      <c r="G43" s="211">
        <v>338</v>
      </c>
      <c r="H43" s="211">
        <v>360</v>
      </c>
    </row>
    <row r="44" spans="1:15" ht="10.35" customHeight="1">
      <c r="A44" s="101">
        <f>IF(E44&lt;&gt;"",COUNTA($E$8:E44),"")</f>
        <v>32</v>
      </c>
      <c r="B44" s="159" t="s">
        <v>22</v>
      </c>
      <c r="C44" s="159" t="s">
        <v>225</v>
      </c>
      <c r="D44" s="211">
        <v>276187</v>
      </c>
      <c r="E44" s="211">
        <v>190987</v>
      </c>
      <c r="F44" s="211">
        <v>44175</v>
      </c>
      <c r="G44" s="211">
        <v>23586</v>
      </c>
      <c r="H44" s="211">
        <v>17439</v>
      </c>
    </row>
    <row r="45" spans="1:15" ht="10.35" customHeight="1">
      <c r="A45" s="101">
        <f>IF(E45&lt;&gt;"",COUNTA($E$8:E45),"")</f>
        <v>33</v>
      </c>
      <c r="B45" s="159" t="s">
        <v>23</v>
      </c>
      <c r="C45" s="159" t="s">
        <v>226</v>
      </c>
      <c r="D45" s="211">
        <v>68525</v>
      </c>
      <c r="E45" s="211">
        <v>49091</v>
      </c>
      <c r="F45" s="211">
        <v>4465</v>
      </c>
      <c r="G45" s="211">
        <v>6879</v>
      </c>
      <c r="H45" s="211">
        <v>8090</v>
      </c>
    </row>
    <row r="46" spans="1:15" ht="10.35" customHeight="1">
      <c r="A46" s="101">
        <f>IF(E46&lt;&gt;"",COUNTA($E$8:E46),"")</f>
        <v>34</v>
      </c>
      <c r="B46" s="159" t="s">
        <v>27</v>
      </c>
      <c r="C46" s="159" t="s">
        <v>227</v>
      </c>
      <c r="D46" s="211">
        <v>3954</v>
      </c>
      <c r="E46" s="211">
        <v>2053</v>
      </c>
      <c r="F46" s="211">
        <v>1416</v>
      </c>
      <c r="G46" s="211">
        <v>268</v>
      </c>
      <c r="H46" s="211">
        <v>217</v>
      </c>
    </row>
    <row r="47" spans="1:15" ht="10.35" customHeight="1">
      <c r="A47" s="101">
        <f>IF(E47&lt;&gt;"",COUNTA($E$8:E47),"")</f>
        <v>35</v>
      </c>
      <c r="B47" s="159" t="s">
        <v>30</v>
      </c>
      <c r="C47" s="159" t="s">
        <v>228</v>
      </c>
      <c r="D47" s="211">
        <v>5665</v>
      </c>
      <c r="E47" s="211">
        <v>4306</v>
      </c>
      <c r="F47" s="211">
        <v>831</v>
      </c>
      <c r="G47" s="211">
        <v>292</v>
      </c>
      <c r="H47" s="211">
        <v>236</v>
      </c>
    </row>
    <row r="48" spans="1:15" ht="10.35" customHeight="1">
      <c r="A48" s="101">
        <f>IF(E48&lt;&gt;"",COUNTA($E$8:E48),"")</f>
        <v>36</v>
      </c>
      <c r="B48" s="159" t="s">
        <v>32</v>
      </c>
      <c r="C48" s="159" t="s">
        <v>229</v>
      </c>
      <c r="D48" s="211">
        <v>4087</v>
      </c>
      <c r="E48" s="211">
        <v>2933</v>
      </c>
      <c r="F48" s="211">
        <v>666</v>
      </c>
      <c r="G48" s="211">
        <v>233</v>
      </c>
      <c r="H48" s="211">
        <v>255</v>
      </c>
    </row>
    <row r="49" spans="1:15" ht="19.5" customHeight="1">
      <c r="A49" s="101">
        <f>IF(E49&lt;&gt;"",COUNTA($E$8:E49),"")</f>
        <v>37</v>
      </c>
      <c r="B49" s="161" t="s">
        <v>49</v>
      </c>
      <c r="C49" s="159" t="s">
        <v>232</v>
      </c>
      <c r="D49" s="211">
        <v>35979</v>
      </c>
      <c r="E49" s="211">
        <v>23153</v>
      </c>
      <c r="F49" s="211">
        <v>6227</v>
      </c>
      <c r="G49" s="211">
        <v>3144</v>
      </c>
      <c r="H49" s="211">
        <v>3455</v>
      </c>
    </row>
    <row r="50" spans="1:15" ht="19.5" customHeight="1">
      <c r="A50" s="101">
        <f>IF(E50&lt;&gt;"",COUNTA($E$8:E50),"")</f>
        <v>38</v>
      </c>
      <c r="B50" s="161" t="s">
        <v>38</v>
      </c>
      <c r="C50" s="159" t="s">
        <v>231</v>
      </c>
      <c r="D50" s="211">
        <v>144177</v>
      </c>
      <c r="E50" s="211">
        <v>100160</v>
      </c>
      <c r="F50" s="211">
        <v>28042</v>
      </c>
      <c r="G50" s="211">
        <v>11798</v>
      </c>
      <c r="H50" s="211">
        <v>4177</v>
      </c>
    </row>
    <row r="51" spans="1:15" ht="19.5" customHeight="1">
      <c r="A51" s="101">
        <f>IF(E51&lt;&gt;"",COUNTA($E$8:E51),"")</f>
        <v>39</v>
      </c>
      <c r="B51" s="161" t="s">
        <v>43</v>
      </c>
      <c r="C51" s="159" t="s">
        <v>195</v>
      </c>
      <c r="D51" s="211">
        <v>13800</v>
      </c>
      <c r="E51" s="211">
        <v>9291</v>
      </c>
      <c r="F51" s="211">
        <v>2528</v>
      </c>
      <c r="G51" s="211">
        <v>972</v>
      </c>
      <c r="H51" s="211">
        <v>1009</v>
      </c>
    </row>
    <row r="52" spans="1:15" ht="10.35" customHeight="1">
      <c r="A52" s="101" t="str">
        <f>IF(E52&lt;&gt;"",COUNTA($E$8:E52),"")</f>
        <v/>
      </c>
      <c r="B52" s="160"/>
      <c r="C52" s="162"/>
      <c r="D52" s="211"/>
      <c r="E52" s="211"/>
      <c r="F52" s="211"/>
      <c r="G52" s="211"/>
      <c r="H52" s="211"/>
    </row>
    <row r="53" spans="1:15" ht="10.35" customHeight="1">
      <c r="A53" s="101">
        <f>IF(E53&lt;&gt;"",COUNTA($E$8:E53),"")</f>
        <v>40</v>
      </c>
      <c r="B53" s="160"/>
      <c r="C53" s="159" t="s">
        <v>56</v>
      </c>
      <c r="D53" s="211">
        <v>8752</v>
      </c>
      <c r="E53" s="211">
        <v>588</v>
      </c>
      <c r="F53" s="211">
        <v>13</v>
      </c>
      <c r="G53" s="211">
        <v>7086</v>
      </c>
      <c r="H53" s="211">
        <v>1065</v>
      </c>
      <c r="I53" s="112"/>
      <c r="J53" s="112"/>
      <c r="K53" s="112"/>
      <c r="L53" s="112"/>
      <c r="M53" s="112"/>
      <c r="N53" s="112"/>
      <c r="O53" s="112"/>
    </row>
    <row r="54" spans="1:15" ht="10.35" customHeight="1">
      <c r="A54" s="101">
        <f>IF(E54&lt;&gt;"",COUNTA($E$8:E54),"")</f>
        <v>41</v>
      </c>
      <c r="B54" s="160"/>
      <c r="C54" s="159" t="s">
        <v>57</v>
      </c>
      <c r="D54" s="211">
        <v>19338</v>
      </c>
      <c r="E54" s="211">
        <v>9240</v>
      </c>
      <c r="F54" s="211">
        <v>953</v>
      </c>
      <c r="G54" s="211">
        <v>7555</v>
      </c>
      <c r="H54" s="211">
        <v>1590</v>
      </c>
    </row>
    <row r="55" spans="1:15" ht="10.35" customHeight="1">
      <c r="A55" s="101">
        <f>IF(E55&lt;&gt;"",COUNTA($E$8:E55),"")</f>
        <v>42</v>
      </c>
      <c r="B55" s="160"/>
      <c r="C55" s="159" t="s">
        <v>58</v>
      </c>
      <c r="D55" s="211">
        <v>20835</v>
      </c>
      <c r="E55" s="211">
        <v>12521</v>
      </c>
      <c r="F55" s="211">
        <v>4288</v>
      </c>
      <c r="G55" s="211">
        <v>2971</v>
      </c>
      <c r="H55" s="211">
        <v>1055</v>
      </c>
    </row>
    <row r="56" spans="1:15" ht="10.35" customHeight="1">
      <c r="A56" s="101">
        <f>IF(E56&lt;&gt;"",COUNTA($E$8:E56),"")</f>
        <v>43</v>
      </c>
      <c r="B56" s="160"/>
      <c r="C56" s="159" t="s">
        <v>59</v>
      </c>
      <c r="D56" s="211">
        <v>25361</v>
      </c>
      <c r="E56" s="211">
        <v>16970</v>
      </c>
      <c r="F56" s="211">
        <v>5529</v>
      </c>
      <c r="G56" s="211">
        <v>1810</v>
      </c>
      <c r="H56" s="211">
        <v>1052</v>
      </c>
    </row>
    <row r="57" spans="1:15" ht="10.35" customHeight="1">
      <c r="A57" s="101">
        <f>IF(E57&lt;&gt;"",COUNTA($E$8:E57),"")</f>
        <v>44</v>
      </c>
      <c r="B57" s="160"/>
      <c r="C57" s="159" t="s">
        <v>60</v>
      </c>
      <c r="D57" s="211">
        <v>41089</v>
      </c>
      <c r="E57" s="211">
        <v>29875</v>
      </c>
      <c r="F57" s="211">
        <v>7796</v>
      </c>
      <c r="G57" s="211">
        <v>1689</v>
      </c>
      <c r="H57" s="211">
        <v>1729</v>
      </c>
    </row>
    <row r="58" spans="1:15" ht="10.35" customHeight="1">
      <c r="A58" s="101">
        <f>IF(E58&lt;&gt;"",COUNTA($E$8:E58),"")</f>
        <v>45</v>
      </c>
      <c r="B58" s="160"/>
      <c r="C58" s="159" t="s">
        <v>61</v>
      </c>
      <c r="D58" s="211">
        <v>39399</v>
      </c>
      <c r="E58" s="211">
        <v>29062</v>
      </c>
      <c r="F58" s="211">
        <v>6829</v>
      </c>
      <c r="G58" s="211">
        <v>1329</v>
      </c>
      <c r="H58" s="211">
        <v>2179</v>
      </c>
    </row>
    <row r="59" spans="1:15" ht="10.35" customHeight="1">
      <c r="A59" s="101">
        <f>IF(E59&lt;&gt;"",COUNTA($E$8:E59),"")</f>
        <v>46</v>
      </c>
      <c r="B59" s="160"/>
      <c r="C59" s="159" t="s">
        <v>62</v>
      </c>
      <c r="D59" s="211">
        <v>33664</v>
      </c>
      <c r="E59" s="211">
        <v>25092</v>
      </c>
      <c r="F59" s="211">
        <v>5330</v>
      </c>
      <c r="G59" s="211">
        <v>1095</v>
      </c>
      <c r="H59" s="211">
        <v>2147</v>
      </c>
    </row>
    <row r="60" spans="1:15" ht="10.35" customHeight="1">
      <c r="A60" s="101">
        <f>IF(E60&lt;&gt;"",COUNTA($E$8:E60),"")</f>
        <v>47</v>
      </c>
      <c r="B60" s="160"/>
      <c r="C60" s="159" t="s">
        <v>63</v>
      </c>
      <c r="D60" s="211">
        <v>33301</v>
      </c>
      <c r="E60" s="211">
        <v>25758</v>
      </c>
      <c r="F60" s="211">
        <v>4327</v>
      </c>
      <c r="G60" s="211">
        <v>802</v>
      </c>
      <c r="H60" s="211">
        <v>2414</v>
      </c>
    </row>
    <row r="61" spans="1:15" ht="10.35" customHeight="1">
      <c r="A61" s="101">
        <f>IF(E61&lt;&gt;"",COUNTA($E$8:E61),"")</f>
        <v>48</v>
      </c>
      <c r="B61" s="160"/>
      <c r="C61" s="159" t="s">
        <v>64</v>
      </c>
      <c r="D61" s="211">
        <v>43318</v>
      </c>
      <c r="E61" s="211">
        <v>33083</v>
      </c>
      <c r="F61" s="211">
        <v>6273</v>
      </c>
      <c r="G61" s="211">
        <v>780</v>
      </c>
      <c r="H61" s="211">
        <v>3182</v>
      </c>
    </row>
    <row r="62" spans="1:15" ht="10.35" customHeight="1">
      <c r="A62" s="101">
        <f>IF(E62&lt;&gt;"",COUNTA($E$8:E62),"")</f>
        <v>49</v>
      </c>
      <c r="B62" s="160"/>
      <c r="C62" s="159" t="s">
        <v>52</v>
      </c>
      <c r="D62" s="211">
        <v>37572</v>
      </c>
      <c r="E62" s="211">
        <v>28014</v>
      </c>
      <c r="F62" s="211">
        <v>5942</v>
      </c>
      <c r="G62" s="211">
        <v>663</v>
      </c>
      <c r="H62" s="211">
        <v>2953</v>
      </c>
    </row>
    <row r="63" spans="1:15" ht="10.35" customHeight="1">
      <c r="A63" s="101">
        <f>IF(E63&lt;&gt;"",COUNTA($E$8:E63),"")</f>
        <v>50</v>
      </c>
      <c r="B63" s="160"/>
      <c r="C63" s="159" t="s">
        <v>53</v>
      </c>
      <c r="D63" s="211">
        <v>4074</v>
      </c>
      <c r="E63" s="211">
        <v>2467</v>
      </c>
      <c r="F63" s="211">
        <v>1076</v>
      </c>
      <c r="G63" s="211">
        <v>77</v>
      </c>
      <c r="H63" s="211">
        <v>454</v>
      </c>
    </row>
    <row r="64" spans="1:15" ht="11.45" customHeight="1">
      <c r="A64" s="114"/>
      <c r="B64" s="183"/>
      <c r="C64" s="184"/>
      <c r="D64" s="183"/>
      <c r="E64" s="183"/>
      <c r="F64" s="183"/>
      <c r="G64" s="183"/>
      <c r="H64" s="183"/>
    </row>
    <row r="65" spans="3:8" ht="11.45" customHeight="1">
      <c r="C65" s="93"/>
      <c r="D65" s="112"/>
      <c r="E65" s="112"/>
      <c r="F65" s="112"/>
      <c r="G65" s="112"/>
      <c r="H65" s="112"/>
    </row>
    <row r="66" spans="3:8" ht="11.45" customHeight="1">
      <c r="C66" s="93"/>
      <c r="D66" s="112"/>
      <c r="E66" s="112"/>
      <c r="F66" s="112"/>
      <c r="G66" s="112"/>
      <c r="H66" s="112"/>
    </row>
    <row r="67" spans="3:8" ht="11.45" customHeight="1">
      <c r="D67" s="112"/>
      <c r="E67" s="112"/>
      <c r="F67" s="112"/>
      <c r="G67" s="112"/>
      <c r="H67" s="112"/>
    </row>
  </sheetData>
  <mergeCells count="14">
    <mergeCell ref="H3:H5"/>
    <mergeCell ref="D7:H7"/>
    <mergeCell ref="D36:H36"/>
    <mergeCell ref="D35:H35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</mergeCells>
  <conditionalFormatting sqref="D35 D36:H36">
    <cfRule type="cellIs" dxfId="16" priority="5" stopIfTrue="1" operator="between">
      <formula>0.1</formula>
      <formula>2.9</formula>
    </cfRule>
  </conditionalFormatting>
  <conditionalFormatting sqref="D8:H8">
    <cfRule type="cellIs" dxfId="15" priority="4" stopIfTrue="1" operator="between">
      <formula>0.1</formula>
      <formula>2.9</formula>
    </cfRule>
  </conditionalFormatting>
  <conditionalFormatting sqref="D9:H34">
    <cfRule type="cellIs" dxfId="14" priority="3" stopIfTrue="1" operator="between">
      <formula>0.1</formula>
      <formula>2.9</formula>
    </cfRule>
  </conditionalFormatting>
  <conditionalFormatting sqref="D37:H37">
    <cfRule type="cellIs" dxfId="13" priority="2" stopIfTrue="1" operator="between">
      <formula>0.1</formula>
      <formula>2.9</formula>
    </cfRule>
  </conditionalFormatting>
  <conditionalFormatting sqref="D38:H63">
    <cfRule type="cellIs" dxfId="12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zoomScale="140" zoomScaleNormal="140" workbookViewId="0">
      <pane xSplit="3" ySplit="5" topLeftCell="D6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6" sqref="D6"/>
    </sheetView>
  </sheetViews>
  <sheetFormatPr baseColWidth="10" defaultColWidth="36.42578125" defaultRowHeight="10.7" customHeight="1"/>
  <cols>
    <col min="1" max="1" width="3.28515625" style="122" customWidth="1"/>
    <col min="2" max="2" width="5.7109375" style="122" customWidth="1"/>
    <col min="3" max="3" width="39.7109375" style="122" customWidth="1"/>
    <col min="4" max="4" width="8.7109375" style="122" customWidth="1"/>
    <col min="5" max="6" width="6.7109375" style="122" customWidth="1"/>
    <col min="7" max="7" width="7.7109375" style="122" customWidth="1"/>
    <col min="8" max="9" width="6.7109375" style="122" customWidth="1"/>
    <col min="10" max="10" width="7.7109375" style="122" customWidth="1"/>
    <col min="11" max="255" width="11.42578125" style="122" customWidth="1"/>
    <col min="256" max="16384" width="36.42578125" style="122"/>
  </cols>
  <sheetData>
    <row r="1" spans="1:11" s="152" customFormat="1" ht="54" customHeight="1">
      <c r="A1" s="300" t="s">
        <v>115</v>
      </c>
      <c r="B1" s="301"/>
      <c r="C1" s="301"/>
      <c r="D1" s="277" t="s">
        <v>398</v>
      </c>
      <c r="E1" s="277"/>
      <c r="F1" s="277"/>
      <c r="G1" s="277"/>
      <c r="H1" s="277"/>
      <c r="I1" s="278"/>
      <c r="J1" s="163"/>
    </row>
    <row r="2" spans="1:11" s="93" customFormat="1" ht="11.45" customHeight="1">
      <c r="A2" s="279" t="s">
        <v>80</v>
      </c>
      <c r="B2" s="281" t="s">
        <v>85</v>
      </c>
      <c r="C2" s="281" t="s">
        <v>88</v>
      </c>
      <c r="D2" s="302" t="s">
        <v>300</v>
      </c>
      <c r="E2" s="281" t="s">
        <v>2</v>
      </c>
      <c r="F2" s="282"/>
      <c r="G2" s="282"/>
      <c r="H2" s="282"/>
      <c r="I2" s="295"/>
    </row>
    <row r="3" spans="1:11" s="93" customFormat="1" ht="11.45" customHeight="1">
      <c r="A3" s="294"/>
      <c r="B3" s="282"/>
      <c r="C3" s="282"/>
      <c r="D3" s="303"/>
      <c r="E3" s="302" t="s">
        <v>3</v>
      </c>
      <c r="F3" s="302" t="s">
        <v>4</v>
      </c>
      <c r="G3" s="302" t="s">
        <v>292</v>
      </c>
      <c r="H3" s="281" t="s">
        <v>186</v>
      </c>
      <c r="I3" s="296" t="s">
        <v>87</v>
      </c>
    </row>
    <row r="4" spans="1:11" s="93" customFormat="1" ht="11.45" customHeight="1">
      <c r="A4" s="294"/>
      <c r="B4" s="282"/>
      <c r="C4" s="282"/>
      <c r="D4" s="303"/>
      <c r="E4" s="304"/>
      <c r="F4" s="304"/>
      <c r="G4" s="304"/>
      <c r="H4" s="282"/>
      <c r="I4" s="295"/>
    </row>
    <row r="5" spans="1:11" s="99" customFormat="1" ht="11.45" customHeight="1">
      <c r="A5" s="115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116">
        <v>9</v>
      </c>
      <c r="J5" s="117"/>
    </row>
    <row r="6" spans="1:11" s="93" customFormat="1" ht="11.1" customHeight="1">
      <c r="A6" s="118"/>
      <c r="B6" s="177"/>
      <c r="C6" s="178"/>
      <c r="D6" s="211"/>
      <c r="E6" s="211"/>
      <c r="F6" s="211"/>
      <c r="G6" s="211"/>
      <c r="H6" s="211"/>
      <c r="I6" s="211"/>
      <c r="J6" s="119"/>
    </row>
    <row r="7" spans="1:11" s="93" customFormat="1" ht="11.1" customHeight="1">
      <c r="A7" s="101">
        <f>IF(E7&lt;&gt;"",COUNTA($E7:E$7),"")</f>
        <v>1</v>
      </c>
      <c r="B7" s="179"/>
      <c r="C7" s="180" t="s">
        <v>301</v>
      </c>
      <c r="D7" s="212">
        <v>626002</v>
      </c>
      <c r="E7" s="212">
        <v>319299</v>
      </c>
      <c r="F7" s="212">
        <v>306703</v>
      </c>
      <c r="G7" s="212">
        <v>199214</v>
      </c>
      <c r="H7" s="212">
        <v>40847</v>
      </c>
      <c r="I7" s="212">
        <v>28956</v>
      </c>
      <c r="J7" s="119"/>
    </row>
    <row r="8" spans="1:11" s="93" customFormat="1" ht="11.1" customHeight="1">
      <c r="A8" s="101" t="str">
        <f>IF(E8&lt;&gt;"",COUNTA($E$7:E8),"")</f>
        <v/>
      </c>
      <c r="B8" s="181"/>
      <c r="C8" s="178"/>
      <c r="D8" s="211"/>
      <c r="E8" s="211"/>
      <c r="F8" s="211"/>
      <c r="G8" s="211"/>
      <c r="H8" s="211"/>
      <c r="I8" s="211"/>
      <c r="J8" s="119"/>
    </row>
    <row r="9" spans="1:11" ht="11.1" customHeight="1">
      <c r="A9" s="101">
        <f>IF(E9&lt;&gt;"",COUNTA($E$7:E9),"")</f>
        <v>2</v>
      </c>
      <c r="B9" s="182">
        <v>11</v>
      </c>
      <c r="C9" s="159" t="s">
        <v>317</v>
      </c>
      <c r="D9" s="211">
        <v>13799</v>
      </c>
      <c r="E9" s="211">
        <v>10570</v>
      </c>
      <c r="F9" s="211">
        <v>3229</v>
      </c>
      <c r="G9" s="211">
        <v>1658</v>
      </c>
      <c r="H9" s="211">
        <v>1652</v>
      </c>
      <c r="I9" s="211">
        <v>930</v>
      </c>
      <c r="J9" s="120"/>
      <c r="K9" s="121"/>
    </row>
    <row r="10" spans="1:11" ht="11.1" customHeight="1">
      <c r="A10" s="101">
        <f>IF(E10&lt;&gt;"",COUNTA($E$7:E10),"")</f>
        <v>3</v>
      </c>
      <c r="B10" s="182">
        <v>12</v>
      </c>
      <c r="C10" s="159" t="s">
        <v>318</v>
      </c>
      <c r="D10" s="211">
        <v>5947</v>
      </c>
      <c r="E10" s="211">
        <v>4199</v>
      </c>
      <c r="F10" s="211">
        <v>1748</v>
      </c>
      <c r="G10" s="211">
        <v>1474</v>
      </c>
      <c r="H10" s="211">
        <v>245</v>
      </c>
      <c r="I10" s="211">
        <v>202</v>
      </c>
      <c r="J10" s="120"/>
      <c r="K10" s="121"/>
    </row>
    <row r="11" spans="1:11" ht="21" customHeight="1">
      <c r="A11" s="101">
        <f>IF(E11&lt;&gt;"",COUNTA($E$7:E11),"")</f>
        <v>4</v>
      </c>
      <c r="B11" s="182">
        <v>21</v>
      </c>
      <c r="C11" s="159" t="s">
        <v>349</v>
      </c>
      <c r="D11" s="211">
        <v>1509</v>
      </c>
      <c r="E11" s="211">
        <v>1408</v>
      </c>
      <c r="F11" s="211">
        <v>101</v>
      </c>
      <c r="G11" s="211">
        <v>75</v>
      </c>
      <c r="H11" s="211">
        <v>78</v>
      </c>
      <c r="I11" s="211">
        <v>34</v>
      </c>
      <c r="J11" s="120"/>
      <c r="K11" s="121"/>
    </row>
    <row r="12" spans="1:11" ht="21" customHeight="1">
      <c r="A12" s="101">
        <f>IF(E12&lt;&gt;"",COUNTA($E$7:E12),"")</f>
        <v>5</v>
      </c>
      <c r="B12" s="179">
        <v>22</v>
      </c>
      <c r="C12" s="159" t="s">
        <v>350</v>
      </c>
      <c r="D12" s="211">
        <v>7362</v>
      </c>
      <c r="E12" s="211">
        <v>6658</v>
      </c>
      <c r="F12" s="211">
        <v>704</v>
      </c>
      <c r="G12" s="211">
        <v>429</v>
      </c>
      <c r="H12" s="211">
        <v>566</v>
      </c>
      <c r="I12" s="211">
        <v>482</v>
      </c>
      <c r="J12" s="120"/>
      <c r="K12" s="121"/>
    </row>
    <row r="13" spans="1:11" ht="11.1" customHeight="1">
      <c r="A13" s="101">
        <f>IF(E13&lt;&gt;"",COUNTA($E$7:E13),"")</f>
        <v>6</v>
      </c>
      <c r="B13" s="182">
        <v>23</v>
      </c>
      <c r="C13" s="159" t="s">
        <v>319</v>
      </c>
      <c r="D13" s="211">
        <v>2459</v>
      </c>
      <c r="E13" s="211">
        <v>1411</v>
      </c>
      <c r="F13" s="211">
        <v>1048</v>
      </c>
      <c r="G13" s="211">
        <v>460</v>
      </c>
      <c r="H13" s="211">
        <v>89</v>
      </c>
      <c r="I13" s="211">
        <v>108</v>
      </c>
      <c r="J13" s="120"/>
      <c r="K13" s="121"/>
    </row>
    <row r="14" spans="1:11" ht="11.1" customHeight="1">
      <c r="A14" s="101">
        <f>IF(E14&lt;&gt;"",COUNTA($E$7:E14),"")</f>
        <v>7</v>
      </c>
      <c r="B14" s="182">
        <v>24</v>
      </c>
      <c r="C14" s="159" t="s">
        <v>320</v>
      </c>
      <c r="D14" s="211">
        <v>14165</v>
      </c>
      <c r="E14" s="211">
        <v>13526</v>
      </c>
      <c r="F14" s="211">
        <v>639</v>
      </c>
      <c r="G14" s="211">
        <v>524</v>
      </c>
      <c r="H14" s="211">
        <v>1182</v>
      </c>
      <c r="I14" s="211">
        <v>770</v>
      </c>
      <c r="J14" s="120"/>
      <c r="K14" s="121"/>
    </row>
    <row r="15" spans="1:11" ht="11.1" customHeight="1">
      <c r="A15" s="101">
        <f>IF(E15&lt;&gt;"",COUNTA($E$7:E15),"")</f>
        <v>8</v>
      </c>
      <c r="B15" s="182">
        <v>25</v>
      </c>
      <c r="C15" s="159" t="s">
        <v>321</v>
      </c>
      <c r="D15" s="211">
        <v>26759</v>
      </c>
      <c r="E15" s="211">
        <v>24975</v>
      </c>
      <c r="F15" s="211">
        <v>1784</v>
      </c>
      <c r="G15" s="211">
        <v>1461</v>
      </c>
      <c r="H15" s="211">
        <v>1290</v>
      </c>
      <c r="I15" s="211">
        <v>2159</v>
      </c>
      <c r="J15" s="120"/>
      <c r="K15" s="121"/>
    </row>
    <row r="16" spans="1:11" ht="11.1" customHeight="1">
      <c r="A16" s="101">
        <f>IF(E16&lt;&gt;"",COUNTA($E$7:E16),"")</f>
        <v>9</v>
      </c>
      <c r="B16" s="182">
        <v>26</v>
      </c>
      <c r="C16" s="159" t="s">
        <v>322</v>
      </c>
      <c r="D16" s="211">
        <v>16557</v>
      </c>
      <c r="E16" s="211">
        <v>15454</v>
      </c>
      <c r="F16" s="211">
        <v>1103</v>
      </c>
      <c r="G16" s="211">
        <v>882</v>
      </c>
      <c r="H16" s="211">
        <v>812</v>
      </c>
      <c r="I16" s="211">
        <v>1779</v>
      </c>
      <c r="J16" s="120"/>
      <c r="K16" s="121"/>
    </row>
    <row r="17" spans="1:11" ht="21" customHeight="1">
      <c r="A17" s="101">
        <f>IF(E17&lt;&gt;"",COUNTA($E$7:E17),"")</f>
        <v>10</v>
      </c>
      <c r="B17" s="182">
        <v>27</v>
      </c>
      <c r="C17" s="159" t="s">
        <v>323</v>
      </c>
      <c r="D17" s="211">
        <v>10761</v>
      </c>
      <c r="E17" s="211">
        <v>7799</v>
      </c>
      <c r="F17" s="211">
        <v>2962</v>
      </c>
      <c r="G17" s="211">
        <v>1379</v>
      </c>
      <c r="H17" s="211">
        <v>442</v>
      </c>
      <c r="I17" s="211">
        <v>151</v>
      </c>
      <c r="J17" s="120"/>
      <c r="K17" s="121"/>
    </row>
    <row r="18" spans="1:11" ht="11.1" customHeight="1">
      <c r="A18" s="101">
        <f>IF(E18&lt;&gt;"",COUNTA($E$7:E18),"")</f>
        <v>11</v>
      </c>
      <c r="B18" s="182">
        <v>28</v>
      </c>
      <c r="C18" s="159" t="s">
        <v>324</v>
      </c>
      <c r="D18" s="211">
        <v>1394</v>
      </c>
      <c r="E18" s="211">
        <v>619</v>
      </c>
      <c r="F18" s="211">
        <v>775</v>
      </c>
      <c r="G18" s="211">
        <v>260</v>
      </c>
      <c r="H18" s="211">
        <v>211</v>
      </c>
      <c r="I18" s="211">
        <v>53</v>
      </c>
      <c r="J18" s="120"/>
      <c r="K18" s="121"/>
    </row>
    <row r="19" spans="1:11" ht="11.1" customHeight="1">
      <c r="A19" s="101">
        <f>IF(E19&lt;&gt;"",COUNTA($E$7:E19),"")</f>
        <v>12</v>
      </c>
      <c r="B19" s="182">
        <v>29</v>
      </c>
      <c r="C19" s="159" t="s">
        <v>325</v>
      </c>
      <c r="D19" s="211">
        <v>21945</v>
      </c>
      <c r="E19" s="211">
        <v>12599</v>
      </c>
      <c r="F19" s="211">
        <v>9346</v>
      </c>
      <c r="G19" s="211">
        <v>5899</v>
      </c>
      <c r="H19" s="211">
        <v>4982</v>
      </c>
      <c r="I19" s="211">
        <v>959</v>
      </c>
      <c r="J19" s="120"/>
      <c r="K19" s="121"/>
    </row>
    <row r="20" spans="1:11" ht="11.1" customHeight="1">
      <c r="A20" s="101">
        <f>IF(E20&lt;&gt;"",COUNTA($E$7:E20),"")</f>
        <v>13</v>
      </c>
      <c r="B20" s="182">
        <v>31</v>
      </c>
      <c r="C20" s="159" t="s">
        <v>326</v>
      </c>
      <c r="D20" s="211">
        <v>5000</v>
      </c>
      <c r="E20" s="211">
        <v>3804</v>
      </c>
      <c r="F20" s="211">
        <v>1196</v>
      </c>
      <c r="G20" s="211">
        <v>661</v>
      </c>
      <c r="H20" s="211">
        <v>189</v>
      </c>
      <c r="I20" s="211">
        <v>119</v>
      </c>
      <c r="J20" s="120"/>
      <c r="K20" s="121"/>
    </row>
    <row r="21" spans="1:11" ht="11.1" customHeight="1">
      <c r="A21" s="101">
        <f>IF(E21&lt;&gt;"",COUNTA($E$7:E21),"")</f>
        <v>14</v>
      </c>
      <c r="B21" s="182">
        <v>32</v>
      </c>
      <c r="C21" s="159" t="s">
        <v>327</v>
      </c>
      <c r="D21" s="211">
        <v>15607</v>
      </c>
      <c r="E21" s="211">
        <v>15318</v>
      </c>
      <c r="F21" s="211">
        <v>289</v>
      </c>
      <c r="G21" s="211">
        <v>788</v>
      </c>
      <c r="H21" s="211">
        <v>889</v>
      </c>
      <c r="I21" s="211">
        <v>914</v>
      </c>
      <c r="J21" s="120"/>
      <c r="K21" s="121"/>
    </row>
    <row r="22" spans="1:11" ht="11.1" customHeight="1">
      <c r="A22" s="101">
        <f>IF(E22&lt;&gt;"",COUNTA($E$7:E22),"")</f>
        <v>15</v>
      </c>
      <c r="B22" s="182">
        <v>33</v>
      </c>
      <c r="C22" s="159" t="s">
        <v>328</v>
      </c>
      <c r="D22" s="211">
        <v>8921</v>
      </c>
      <c r="E22" s="211">
        <v>8599</v>
      </c>
      <c r="F22" s="211">
        <v>322</v>
      </c>
      <c r="G22" s="211">
        <v>617</v>
      </c>
      <c r="H22" s="211">
        <v>533</v>
      </c>
      <c r="I22" s="211">
        <v>672</v>
      </c>
      <c r="J22" s="120"/>
      <c r="K22" s="121"/>
    </row>
    <row r="23" spans="1:11" ht="11.1" customHeight="1">
      <c r="A23" s="101">
        <f>IF(E23&lt;&gt;"",COUNTA($E$7:E23),"")</f>
        <v>16</v>
      </c>
      <c r="B23" s="182">
        <v>34</v>
      </c>
      <c r="C23" s="159" t="s">
        <v>329</v>
      </c>
      <c r="D23" s="211">
        <v>20732</v>
      </c>
      <c r="E23" s="211">
        <v>19981</v>
      </c>
      <c r="F23" s="211">
        <v>751</v>
      </c>
      <c r="G23" s="211">
        <v>3840</v>
      </c>
      <c r="H23" s="211">
        <v>609</v>
      </c>
      <c r="I23" s="211">
        <v>967</v>
      </c>
      <c r="J23" s="120"/>
      <c r="K23" s="121"/>
    </row>
    <row r="24" spans="1:11" ht="11.1" customHeight="1">
      <c r="A24" s="101">
        <f>IF(E24&lt;&gt;"",COUNTA($E$7:E24),"")</f>
        <v>17</v>
      </c>
      <c r="B24" s="182" t="s">
        <v>94</v>
      </c>
      <c r="C24" s="159" t="s">
        <v>330</v>
      </c>
      <c r="D24" s="211">
        <v>4835</v>
      </c>
      <c r="E24" s="211">
        <v>2297</v>
      </c>
      <c r="F24" s="211">
        <v>2538</v>
      </c>
      <c r="G24" s="211">
        <v>983</v>
      </c>
      <c r="H24" s="211">
        <v>393</v>
      </c>
      <c r="I24" s="211">
        <v>158</v>
      </c>
      <c r="J24" s="120"/>
      <c r="K24" s="121"/>
    </row>
    <row r="25" spans="1:11" ht="11.1" customHeight="1">
      <c r="A25" s="101">
        <f>IF(E25&lt;&gt;"",COUNTA($E$7:E25),"")</f>
        <v>18</v>
      </c>
      <c r="B25" s="182" t="s">
        <v>99</v>
      </c>
      <c r="C25" s="159" t="s">
        <v>331</v>
      </c>
      <c r="D25" s="211">
        <v>902</v>
      </c>
      <c r="E25" s="211">
        <v>636</v>
      </c>
      <c r="F25" s="211">
        <v>266</v>
      </c>
      <c r="G25" s="211">
        <v>160</v>
      </c>
      <c r="H25" s="211">
        <v>31</v>
      </c>
      <c r="I25" s="211">
        <v>45</v>
      </c>
      <c r="J25" s="120"/>
      <c r="K25" s="121"/>
    </row>
    <row r="26" spans="1:11" ht="11.1" customHeight="1">
      <c r="A26" s="101">
        <f>IF(E26&lt;&gt;"",COUNTA($E$7:E26),"")</f>
        <v>19</v>
      </c>
      <c r="B26" s="182" t="s">
        <v>105</v>
      </c>
      <c r="C26" s="159" t="s">
        <v>332</v>
      </c>
      <c r="D26" s="211">
        <v>9293</v>
      </c>
      <c r="E26" s="211">
        <v>7794</v>
      </c>
      <c r="F26" s="211">
        <v>1499</v>
      </c>
      <c r="G26" s="211">
        <v>1221</v>
      </c>
      <c r="H26" s="211">
        <v>441</v>
      </c>
      <c r="I26" s="211">
        <v>538</v>
      </c>
      <c r="J26" s="120"/>
      <c r="K26" s="121"/>
    </row>
    <row r="27" spans="1:11" ht="11.1" customHeight="1">
      <c r="A27" s="101">
        <f>IF(E27&lt;&gt;"",COUNTA($E$7:E27),"")</f>
        <v>20</v>
      </c>
      <c r="B27" s="182" t="s">
        <v>95</v>
      </c>
      <c r="C27" s="159" t="s">
        <v>333</v>
      </c>
      <c r="D27" s="211">
        <v>33098</v>
      </c>
      <c r="E27" s="211">
        <v>24751</v>
      </c>
      <c r="F27" s="211">
        <v>8347</v>
      </c>
      <c r="G27" s="211">
        <v>6652</v>
      </c>
      <c r="H27" s="211">
        <v>3609</v>
      </c>
      <c r="I27" s="211">
        <v>1105</v>
      </c>
      <c r="J27" s="120"/>
      <c r="K27" s="121"/>
    </row>
    <row r="28" spans="1:11" ht="11.1" customHeight="1">
      <c r="A28" s="101">
        <f>IF(E28&lt;&gt;"",COUNTA($E$7:E28),"")</f>
        <v>21</v>
      </c>
      <c r="B28" s="182" t="s">
        <v>100</v>
      </c>
      <c r="C28" s="159" t="s">
        <v>334</v>
      </c>
      <c r="D28" s="211">
        <v>26541</v>
      </c>
      <c r="E28" s="211">
        <v>25264</v>
      </c>
      <c r="F28" s="211">
        <v>1277</v>
      </c>
      <c r="G28" s="211">
        <v>3328</v>
      </c>
      <c r="H28" s="211">
        <v>1607</v>
      </c>
      <c r="I28" s="211">
        <v>305</v>
      </c>
      <c r="J28" s="120"/>
      <c r="K28" s="121"/>
    </row>
    <row r="29" spans="1:11" ht="11.1" customHeight="1">
      <c r="A29" s="101">
        <f>IF(E29&lt;&gt;"",COUNTA($E$7:E29),"")</f>
        <v>22</v>
      </c>
      <c r="B29" s="182" t="s">
        <v>106</v>
      </c>
      <c r="C29" s="159" t="s">
        <v>335</v>
      </c>
      <c r="D29" s="211">
        <v>7516</v>
      </c>
      <c r="E29" s="211">
        <v>5799</v>
      </c>
      <c r="F29" s="211">
        <v>1717</v>
      </c>
      <c r="G29" s="211">
        <v>1489</v>
      </c>
      <c r="H29" s="211">
        <v>373</v>
      </c>
      <c r="I29" s="211">
        <v>82</v>
      </c>
      <c r="J29" s="120"/>
      <c r="K29" s="121"/>
    </row>
    <row r="30" spans="1:11" ht="11.1" customHeight="1">
      <c r="A30" s="101">
        <f>IF(E30&lt;&gt;"",COUNTA($E$7:E30),"")</f>
        <v>23</v>
      </c>
      <c r="B30" s="182" t="s">
        <v>111</v>
      </c>
      <c r="C30" s="159" t="s">
        <v>336</v>
      </c>
      <c r="D30" s="211">
        <v>19428</v>
      </c>
      <c r="E30" s="211">
        <v>6022</v>
      </c>
      <c r="F30" s="211">
        <v>13406</v>
      </c>
      <c r="G30" s="211">
        <v>12886</v>
      </c>
      <c r="H30" s="211">
        <v>3577</v>
      </c>
      <c r="I30" s="211">
        <v>46</v>
      </c>
      <c r="J30" s="120"/>
      <c r="K30" s="121"/>
    </row>
    <row r="31" spans="1:11" ht="11.1" customHeight="1">
      <c r="A31" s="101">
        <f>IF(E31&lt;&gt;"",COUNTA($E$7:E31),"")</f>
        <v>24</v>
      </c>
      <c r="B31" s="182" t="s">
        <v>96</v>
      </c>
      <c r="C31" s="159" t="s">
        <v>337</v>
      </c>
      <c r="D31" s="211">
        <v>14206</v>
      </c>
      <c r="E31" s="211">
        <v>8450</v>
      </c>
      <c r="F31" s="211">
        <v>5756</v>
      </c>
      <c r="G31" s="211">
        <v>2048</v>
      </c>
      <c r="H31" s="211">
        <v>291</v>
      </c>
      <c r="I31" s="211">
        <v>626</v>
      </c>
      <c r="J31" s="120"/>
      <c r="K31" s="121"/>
    </row>
    <row r="32" spans="1:11" ht="11.1" customHeight="1">
      <c r="A32" s="101">
        <f>IF(E32&lt;&gt;"",COUNTA($E$7:E32),"")</f>
        <v>25</v>
      </c>
      <c r="B32" s="182" t="s">
        <v>101</v>
      </c>
      <c r="C32" s="159" t="s">
        <v>338</v>
      </c>
      <c r="D32" s="211">
        <v>43848</v>
      </c>
      <c r="E32" s="211">
        <v>12050</v>
      </c>
      <c r="F32" s="211">
        <v>31798</v>
      </c>
      <c r="G32" s="211">
        <v>26077</v>
      </c>
      <c r="H32" s="211">
        <v>1771</v>
      </c>
      <c r="I32" s="211">
        <v>2304</v>
      </c>
      <c r="J32" s="120"/>
      <c r="K32" s="121"/>
    </row>
    <row r="33" spans="1:11" ht="11.1" customHeight="1">
      <c r="A33" s="101">
        <f>IF(E33&lt;&gt;"",COUNTA($E$7:E33),"")</f>
        <v>26</v>
      </c>
      <c r="B33" s="182" t="s">
        <v>107</v>
      </c>
      <c r="C33" s="159" t="s">
        <v>339</v>
      </c>
      <c r="D33" s="211">
        <v>23458</v>
      </c>
      <c r="E33" s="211">
        <v>7682</v>
      </c>
      <c r="F33" s="211">
        <v>15776</v>
      </c>
      <c r="G33" s="211">
        <v>8675</v>
      </c>
      <c r="H33" s="211">
        <v>5765</v>
      </c>
      <c r="I33" s="211">
        <v>1741</v>
      </c>
      <c r="J33" s="120"/>
      <c r="K33" s="121"/>
    </row>
    <row r="34" spans="1:11" ht="11.1" customHeight="1">
      <c r="A34" s="101">
        <f>IF(E34&lt;&gt;"",COUNTA($E$7:E34),"")</f>
        <v>27</v>
      </c>
      <c r="B34" s="182" t="s">
        <v>97</v>
      </c>
      <c r="C34" s="159" t="s">
        <v>340</v>
      </c>
      <c r="D34" s="211">
        <v>61419</v>
      </c>
      <c r="E34" s="211">
        <v>19638</v>
      </c>
      <c r="F34" s="211">
        <v>41781</v>
      </c>
      <c r="G34" s="211">
        <v>20529</v>
      </c>
      <c r="H34" s="211">
        <v>1413</v>
      </c>
      <c r="I34" s="211">
        <v>1446</v>
      </c>
      <c r="J34" s="120"/>
      <c r="K34" s="121"/>
    </row>
    <row r="35" spans="1:11" ht="21" customHeight="1">
      <c r="A35" s="101">
        <f>IF(E35&lt;&gt;"",COUNTA($E$7:E35),"")</f>
        <v>28</v>
      </c>
      <c r="B35" s="182" t="s">
        <v>102</v>
      </c>
      <c r="C35" s="159" t="s">
        <v>341</v>
      </c>
      <c r="D35" s="211">
        <v>17990</v>
      </c>
      <c r="E35" s="211">
        <v>5279</v>
      </c>
      <c r="F35" s="211">
        <v>12711</v>
      </c>
      <c r="G35" s="211">
        <v>5722</v>
      </c>
      <c r="H35" s="211">
        <v>346</v>
      </c>
      <c r="I35" s="211">
        <v>864</v>
      </c>
      <c r="J35" s="120"/>
      <c r="K35" s="121"/>
    </row>
    <row r="36" spans="1:11" ht="11.1" customHeight="1">
      <c r="A36" s="101">
        <f>IF(E36&lt;&gt;"",COUNTA($E$7:E36),"")</f>
        <v>29</v>
      </c>
      <c r="B36" s="182" t="s">
        <v>108</v>
      </c>
      <c r="C36" s="159" t="s">
        <v>342</v>
      </c>
      <c r="D36" s="211">
        <v>26060</v>
      </c>
      <c r="E36" s="211">
        <v>6070</v>
      </c>
      <c r="F36" s="211">
        <v>19990</v>
      </c>
      <c r="G36" s="211">
        <v>8282</v>
      </c>
      <c r="H36" s="211">
        <v>223</v>
      </c>
      <c r="I36" s="211">
        <v>1358</v>
      </c>
      <c r="J36" s="120"/>
      <c r="K36" s="121"/>
    </row>
    <row r="37" spans="1:11" ht="11.1" customHeight="1">
      <c r="A37" s="101">
        <f>IF(E37&lt;&gt;"",COUNTA($E$7:E37),"")</f>
        <v>30</v>
      </c>
      <c r="B37" s="182">
        <v>81</v>
      </c>
      <c r="C37" s="159" t="s">
        <v>343</v>
      </c>
      <c r="D37" s="211">
        <v>61339</v>
      </c>
      <c r="E37" s="211">
        <v>12327</v>
      </c>
      <c r="F37" s="211">
        <v>49012</v>
      </c>
      <c r="G37" s="211">
        <v>25705</v>
      </c>
      <c r="H37" s="211">
        <v>3033</v>
      </c>
      <c r="I37" s="211">
        <v>5031</v>
      </c>
      <c r="J37" s="120"/>
      <c r="K37" s="121"/>
    </row>
    <row r="38" spans="1:11" ht="21" customHeight="1">
      <c r="A38" s="101">
        <f>IF(E38&lt;&gt;"",COUNTA($E$7:E38),"")</f>
        <v>31</v>
      </c>
      <c r="B38" s="182" t="s">
        <v>103</v>
      </c>
      <c r="C38" s="159" t="s">
        <v>351</v>
      </c>
      <c r="D38" s="211">
        <v>23761</v>
      </c>
      <c r="E38" s="211">
        <v>4622</v>
      </c>
      <c r="F38" s="211">
        <v>19139</v>
      </c>
      <c r="G38" s="211">
        <v>14285</v>
      </c>
      <c r="H38" s="211">
        <v>1243</v>
      </c>
      <c r="I38" s="211">
        <v>1502</v>
      </c>
      <c r="J38" s="120"/>
      <c r="K38" s="121"/>
    </row>
    <row r="39" spans="1:11" ht="11.1" customHeight="1">
      <c r="A39" s="101">
        <f>IF(E39&lt;&gt;"",COUNTA($E$7:E39),"")</f>
        <v>32</v>
      </c>
      <c r="B39" s="182" t="s">
        <v>109</v>
      </c>
      <c r="C39" s="159" t="s">
        <v>344</v>
      </c>
      <c r="D39" s="211">
        <v>39902</v>
      </c>
      <c r="E39" s="211">
        <v>6972</v>
      </c>
      <c r="F39" s="211">
        <v>32930</v>
      </c>
      <c r="G39" s="211">
        <v>26205</v>
      </c>
      <c r="H39" s="211">
        <v>1069</v>
      </c>
      <c r="I39" s="211">
        <v>1145</v>
      </c>
      <c r="J39" s="120"/>
      <c r="K39" s="121"/>
    </row>
    <row r="40" spans="1:11" ht="11.1" customHeight="1">
      <c r="A40" s="101">
        <f>IF(E40&lt;&gt;"",COUNTA($E$7:E40),"")</f>
        <v>33</v>
      </c>
      <c r="B40" s="182" t="s">
        <v>112</v>
      </c>
      <c r="C40" s="159" t="s">
        <v>345</v>
      </c>
      <c r="D40" s="211">
        <v>18690</v>
      </c>
      <c r="E40" s="211">
        <v>6851</v>
      </c>
      <c r="F40" s="211">
        <v>11839</v>
      </c>
      <c r="G40" s="211">
        <v>7797</v>
      </c>
      <c r="H40" s="211">
        <v>1294</v>
      </c>
      <c r="I40" s="211">
        <v>133</v>
      </c>
      <c r="J40" s="120"/>
      <c r="K40" s="121"/>
    </row>
    <row r="41" spans="1:11" ht="21" customHeight="1">
      <c r="A41" s="101">
        <f>IF(E41&lt;&gt;"",COUNTA($E$7:E41),"")</f>
        <v>34</v>
      </c>
      <c r="B41" s="182" t="s">
        <v>98</v>
      </c>
      <c r="C41" s="159" t="s">
        <v>346</v>
      </c>
      <c r="D41" s="211">
        <v>1204</v>
      </c>
      <c r="E41" s="211">
        <v>434</v>
      </c>
      <c r="F41" s="211">
        <v>770</v>
      </c>
      <c r="G41" s="211">
        <v>535</v>
      </c>
      <c r="H41" s="211">
        <v>48</v>
      </c>
      <c r="I41" s="211">
        <v>9</v>
      </c>
      <c r="J41" s="120"/>
      <c r="K41" s="121"/>
    </row>
    <row r="42" spans="1:11" ht="21" customHeight="1">
      <c r="A42" s="101">
        <f>IF(E42&lt;&gt;"",COUNTA($E$7:E42),"")</f>
        <v>35</v>
      </c>
      <c r="B42" s="182" t="s">
        <v>104</v>
      </c>
      <c r="C42" s="159" t="s">
        <v>352</v>
      </c>
      <c r="D42" s="211">
        <v>11546</v>
      </c>
      <c r="E42" s="211">
        <v>4525</v>
      </c>
      <c r="F42" s="211">
        <v>7021</v>
      </c>
      <c r="G42" s="211">
        <v>4605</v>
      </c>
      <c r="H42" s="211">
        <v>200</v>
      </c>
      <c r="I42" s="211">
        <v>84</v>
      </c>
      <c r="J42" s="120"/>
      <c r="K42" s="121"/>
    </row>
    <row r="43" spans="1:11" ht="21" customHeight="1">
      <c r="A43" s="101">
        <f>IF(E43&lt;&gt;"",COUNTA($E$7:E43),"")</f>
        <v>36</v>
      </c>
      <c r="B43" s="182" t="s">
        <v>110</v>
      </c>
      <c r="C43" s="159" t="s">
        <v>347</v>
      </c>
      <c r="D43" s="211">
        <v>655</v>
      </c>
      <c r="E43" s="211">
        <v>322</v>
      </c>
      <c r="F43" s="211">
        <v>333</v>
      </c>
      <c r="G43" s="211">
        <v>198</v>
      </c>
      <c r="H43" s="211">
        <v>20</v>
      </c>
      <c r="I43" s="211">
        <v>39</v>
      </c>
      <c r="J43" s="120"/>
      <c r="K43" s="121"/>
    </row>
    <row r="44" spans="1:11" ht="11.1" customHeight="1">
      <c r="A44" s="101">
        <f>IF(E44&lt;&gt;"",COUNTA($E$7:E44),"")</f>
        <v>37</v>
      </c>
      <c r="B44" s="182" t="s">
        <v>113</v>
      </c>
      <c r="C44" s="159" t="s">
        <v>348</v>
      </c>
      <c r="D44" s="211">
        <v>2162</v>
      </c>
      <c r="E44" s="211">
        <v>1409</v>
      </c>
      <c r="F44" s="211">
        <v>753</v>
      </c>
      <c r="G44" s="211">
        <v>470</v>
      </c>
      <c r="H44" s="211">
        <v>297</v>
      </c>
      <c r="I44" s="211">
        <v>95</v>
      </c>
      <c r="J44" s="120"/>
      <c r="K44" s="121"/>
    </row>
    <row r="45" spans="1:11" ht="10.7" customHeight="1">
      <c r="D45" s="123"/>
    </row>
  </sheetData>
  <mergeCells count="12">
    <mergeCell ref="H3:H4"/>
    <mergeCell ref="I3:I4"/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</mergeCells>
  <conditionalFormatting sqref="D7:I7">
    <cfRule type="cellIs" dxfId="11" priority="3" stopIfTrue="1" operator="between">
      <formula>0.1</formula>
      <formula>2.9</formula>
    </cfRule>
  </conditionalFormatting>
  <conditionalFormatting sqref="D6:I6">
    <cfRule type="cellIs" dxfId="10" priority="2" stopIfTrue="1" operator="between">
      <formula>0.1</formula>
      <formula>2.9</formula>
    </cfRule>
  </conditionalFormatting>
  <conditionalFormatting sqref="D8:I44">
    <cfRule type="cellIs" dxfId="9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/>
  <dimension ref="A1:I54"/>
  <sheetViews>
    <sheetView zoomScale="140" zoomScaleNormal="140" workbookViewId="0">
      <pane xSplit="2" ySplit="6" topLeftCell="C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C7" sqref="C7:H7"/>
    </sheetView>
  </sheetViews>
  <sheetFormatPr baseColWidth="10" defaultColWidth="19.85546875" defaultRowHeight="11.45" customHeight="1"/>
  <cols>
    <col min="1" max="1" width="3.7109375" style="122" customWidth="1"/>
    <col min="2" max="2" width="22.7109375" style="122" customWidth="1"/>
    <col min="3" max="3" width="11.7109375" style="122" customWidth="1"/>
    <col min="4" max="8" width="10.7109375" style="122" customWidth="1"/>
    <col min="9" max="253" width="11.42578125" style="122" customWidth="1"/>
    <col min="254" max="16384" width="19.85546875" style="122"/>
  </cols>
  <sheetData>
    <row r="1" spans="1:9" s="152" customFormat="1" ht="54" customHeight="1">
      <c r="A1" s="275" t="s">
        <v>119</v>
      </c>
      <c r="B1" s="276"/>
      <c r="C1" s="277" t="s">
        <v>399</v>
      </c>
      <c r="D1" s="277"/>
      <c r="E1" s="277"/>
      <c r="F1" s="277"/>
      <c r="G1" s="277"/>
      <c r="H1" s="278"/>
      <c r="I1" s="153"/>
    </row>
    <row r="2" spans="1:9" ht="11.45" customHeight="1">
      <c r="A2" s="307" t="s">
        <v>80</v>
      </c>
      <c r="B2" s="302" t="s">
        <v>304</v>
      </c>
      <c r="C2" s="302" t="s">
        <v>302</v>
      </c>
      <c r="D2" s="302" t="s">
        <v>2</v>
      </c>
      <c r="E2" s="304"/>
      <c r="F2" s="304"/>
      <c r="G2" s="304"/>
      <c r="H2" s="309"/>
      <c r="I2" s="124"/>
    </row>
    <row r="3" spans="1:9" ht="11.45" customHeight="1">
      <c r="A3" s="308"/>
      <c r="B3" s="304"/>
      <c r="C3" s="303"/>
      <c r="D3" s="302" t="s">
        <v>93</v>
      </c>
      <c r="E3" s="302" t="s">
        <v>90</v>
      </c>
      <c r="F3" s="302" t="s">
        <v>92</v>
      </c>
      <c r="G3" s="302" t="s">
        <v>186</v>
      </c>
      <c r="H3" s="310" t="s">
        <v>5</v>
      </c>
      <c r="I3" s="124"/>
    </row>
    <row r="4" spans="1:9" ht="11.45" customHeight="1">
      <c r="A4" s="308"/>
      <c r="B4" s="304"/>
      <c r="C4" s="303"/>
      <c r="D4" s="304"/>
      <c r="E4" s="304"/>
      <c r="F4" s="304"/>
      <c r="G4" s="304"/>
      <c r="H4" s="309"/>
      <c r="I4" s="124"/>
    </row>
    <row r="5" spans="1:9" ht="11.45" customHeight="1">
      <c r="A5" s="308"/>
      <c r="B5" s="304"/>
      <c r="C5" s="303"/>
      <c r="D5" s="304"/>
      <c r="E5" s="304"/>
      <c r="F5" s="304"/>
      <c r="G5" s="304"/>
      <c r="H5" s="309"/>
      <c r="I5" s="124"/>
    </row>
    <row r="6" spans="1:9" s="126" customFormat="1" ht="11.45" customHeight="1">
      <c r="A6" s="106">
        <v>1</v>
      </c>
      <c r="B6" s="96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116">
        <v>8</v>
      </c>
      <c r="I6" s="125"/>
    </row>
    <row r="7" spans="1:9" ht="20.100000000000001" customHeight="1">
      <c r="A7" s="127"/>
      <c r="B7" s="170"/>
      <c r="C7" s="311" t="s">
        <v>1</v>
      </c>
      <c r="D7" s="306"/>
      <c r="E7" s="306"/>
      <c r="F7" s="306"/>
      <c r="G7" s="306"/>
      <c r="H7" s="306"/>
      <c r="I7" s="124"/>
    </row>
    <row r="8" spans="1:9" ht="11.1" customHeight="1">
      <c r="A8" s="101">
        <f>IF(D8&lt;&gt;"",COUNTA($D8:D$8),"")</f>
        <v>1</v>
      </c>
      <c r="B8" s="171" t="s">
        <v>67</v>
      </c>
      <c r="C8" s="214">
        <v>626002</v>
      </c>
      <c r="D8" s="214">
        <v>426788</v>
      </c>
      <c r="E8" s="214">
        <v>199214</v>
      </c>
      <c r="F8" s="214">
        <v>585152</v>
      </c>
      <c r="G8" s="214">
        <v>40847</v>
      </c>
      <c r="H8" s="214">
        <v>28956</v>
      </c>
      <c r="I8" s="124"/>
    </row>
    <row r="9" spans="1:9" ht="11.1" customHeight="1">
      <c r="A9" s="101" t="str">
        <f>IF(D9&lt;&gt;"",COUNTA($D$8:D9),"")</f>
        <v/>
      </c>
      <c r="B9" s="173"/>
      <c r="C9" s="215"/>
      <c r="D9" s="215"/>
      <c r="E9" s="215"/>
      <c r="F9" s="215"/>
      <c r="G9" s="215"/>
      <c r="H9" s="215"/>
      <c r="I9" s="124"/>
    </row>
    <row r="10" spans="1:9" ht="11.1" customHeight="1">
      <c r="A10" s="101">
        <f>IF(D10&lt;&gt;"",COUNTA($D$8:D10),"")</f>
        <v>2</v>
      </c>
      <c r="B10" s="173" t="s">
        <v>204</v>
      </c>
      <c r="C10" s="215">
        <v>84284</v>
      </c>
      <c r="D10" s="215">
        <v>57246</v>
      </c>
      <c r="E10" s="215">
        <v>27038</v>
      </c>
      <c r="F10" s="215">
        <v>76588</v>
      </c>
      <c r="G10" s="215">
        <v>7696</v>
      </c>
      <c r="H10" s="215">
        <v>3883</v>
      </c>
      <c r="I10" s="121"/>
    </row>
    <row r="11" spans="1:9" ht="11.1" customHeight="1">
      <c r="A11" s="101">
        <f>IF(D11&lt;&gt;"",COUNTA($D$8:D11),"")</f>
        <v>3</v>
      </c>
      <c r="B11" s="173" t="s">
        <v>205</v>
      </c>
      <c r="C11" s="215">
        <v>37213</v>
      </c>
      <c r="D11" s="215">
        <v>25670</v>
      </c>
      <c r="E11" s="215">
        <v>11543</v>
      </c>
      <c r="F11" s="215">
        <v>33962</v>
      </c>
      <c r="G11" s="215">
        <v>3251</v>
      </c>
      <c r="H11" s="215">
        <v>1823</v>
      </c>
      <c r="I11" s="121"/>
    </row>
    <row r="12" spans="1:9" ht="11.1" customHeight="1">
      <c r="A12" s="101" t="str">
        <f>IF(D12&lt;&gt;"",COUNTA($D$8:D12),"")</f>
        <v/>
      </c>
      <c r="B12" s="173"/>
      <c r="C12" s="215"/>
      <c r="D12" s="215"/>
      <c r="E12" s="215"/>
      <c r="F12" s="215"/>
      <c r="G12" s="215"/>
      <c r="H12" s="215"/>
      <c r="I12" s="121"/>
    </row>
    <row r="13" spans="1:9" ht="11.1" customHeight="1">
      <c r="A13" s="101">
        <f>IF(D13&lt;&gt;"",COUNTA($D$8:D13),"")</f>
        <v>4</v>
      </c>
      <c r="B13" s="173" t="s">
        <v>206</v>
      </c>
      <c r="C13" s="215">
        <v>96933</v>
      </c>
      <c r="D13" s="215">
        <v>64665</v>
      </c>
      <c r="E13" s="215">
        <v>32268</v>
      </c>
      <c r="F13" s="215">
        <v>92503</v>
      </c>
      <c r="G13" s="215">
        <v>4430</v>
      </c>
      <c r="H13" s="215">
        <v>4723</v>
      </c>
      <c r="I13" s="121"/>
    </row>
    <row r="14" spans="1:9" s="128" customFormat="1" ht="11.1" customHeight="1">
      <c r="A14" s="101">
        <f>IF(D14&lt;&gt;"",COUNTA($D$8:D14),"")</f>
        <v>5</v>
      </c>
      <c r="B14" s="176" t="s">
        <v>207</v>
      </c>
      <c r="C14" s="215">
        <v>23094</v>
      </c>
      <c r="D14" s="215">
        <v>15556</v>
      </c>
      <c r="E14" s="215">
        <v>7538</v>
      </c>
      <c r="F14" s="215">
        <v>21432</v>
      </c>
      <c r="G14" s="215">
        <v>1662</v>
      </c>
      <c r="H14" s="215">
        <v>1323</v>
      </c>
      <c r="I14" s="142"/>
    </row>
    <row r="15" spans="1:9" ht="11.1" customHeight="1">
      <c r="A15" s="101">
        <f>IF(D15&lt;&gt;"",COUNTA($D$8:D15),"")</f>
        <v>6</v>
      </c>
      <c r="B15" s="173" t="s">
        <v>208</v>
      </c>
      <c r="C15" s="215">
        <v>85286</v>
      </c>
      <c r="D15" s="215">
        <v>58358</v>
      </c>
      <c r="E15" s="215">
        <v>26928</v>
      </c>
      <c r="F15" s="215">
        <v>80497</v>
      </c>
      <c r="G15" s="215">
        <v>4789</v>
      </c>
      <c r="H15" s="215">
        <v>3728</v>
      </c>
      <c r="I15" s="121"/>
    </row>
    <row r="16" spans="1:9" ht="11.1" customHeight="1">
      <c r="A16" s="101">
        <f>IF(D16&lt;&gt;"",COUNTA($D$8:D16),"")</f>
        <v>7</v>
      </c>
      <c r="B16" s="173" t="s">
        <v>209</v>
      </c>
      <c r="C16" s="215">
        <v>85128</v>
      </c>
      <c r="D16" s="215">
        <v>58690</v>
      </c>
      <c r="E16" s="215">
        <v>26438</v>
      </c>
      <c r="F16" s="215">
        <v>79329</v>
      </c>
      <c r="G16" s="215">
        <v>5798</v>
      </c>
      <c r="H16" s="215">
        <v>4089</v>
      </c>
      <c r="I16" s="121"/>
    </row>
    <row r="17" spans="1:9" s="128" customFormat="1" ht="11.1" customHeight="1">
      <c r="A17" s="101">
        <f>IF(D17&lt;&gt;"",COUNTA($D$8:D17),"")</f>
        <v>8</v>
      </c>
      <c r="B17" s="176" t="s">
        <v>210</v>
      </c>
      <c r="C17" s="215">
        <v>20892</v>
      </c>
      <c r="D17" s="215">
        <v>14058</v>
      </c>
      <c r="E17" s="215">
        <v>6834</v>
      </c>
      <c r="F17" s="215">
        <v>19464</v>
      </c>
      <c r="G17" s="215">
        <v>1427</v>
      </c>
      <c r="H17" s="215">
        <v>1101</v>
      </c>
      <c r="I17" s="142"/>
    </row>
    <row r="18" spans="1:9" ht="11.1" customHeight="1">
      <c r="A18" s="101">
        <f>IF(D18&lt;&gt;"",COUNTA($D$8:D18),"")</f>
        <v>9</v>
      </c>
      <c r="B18" s="173" t="s">
        <v>211</v>
      </c>
      <c r="C18" s="215">
        <v>64087</v>
      </c>
      <c r="D18" s="215">
        <v>43834</v>
      </c>
      <c r="E18" s="215">
        <v>20253</v>
      </c>
      <c r="F18" s="215">
        <v>61002</v>
      </c>
      <c r="G18" s="215">
        <v>3085</v>
      </c>
      <c r="H18" s="215">
        <v>2867</v>
      </c>
      <c r="I18" s="121"/>
    </row>
    <row r="19" spans="1:9" s="128" customFormat="1" ht="11.1" customHeight="1">
      <c r="A19" s="101">
        <f>IF(D19&lt;&gt;"",COUNTA($D$8:D19),"")</f>
        <v>10</v>
      </c>
      <c r="B19" s="176" t="s">
        <v>212</v>
      </c>
      <c r="C19" s="215">
        <v>15775</v>
      </c>
      <c r="D19" s="215">
        <v>10461</v>
      </c>
      <c r="E19" s="215">
        <v>5314</v>
      </c>
      <c r="F19" s="215">
        <v>14329</v>
      </c>
      <c r="G19" s="215">
        <v>1446</v>
      </c>
      <c r="H19" s="215">
        <v>727</v>
      </c>
      <c r="I19" s="142"/>
    </row>
    <row r="20" spans="1:9" ht="11.1" customHeight="1">
      <c r="A20" s="101">
        <f>IF(D20&lt;&gt;"",COUNTA($D$8:D20),"")</f>
        <v>11</v>
      </c>
      <c r="B20" s="173" t="s">
        <v>213</v>
      </c>
      <c r="C20" s="215">
        <v>86348</v>
      </c>
      <c r="D20" s="215">
        <v>56424</v>
      </c>
      <c r="E20" s="215">
        <v>29924</v>
      </c>
      <c r="F20" s="215">
        <v>81058</v>
      </c>
      <c r="G20" s="215">
        <v>5290</v>
      </c>
      <c r="H20" s="215">
        <v>4232</v>
      </c>
      <c r="I20" s="121"/>
    </row>
    <row r="21" spans="1:9" s="128" customFormat="1" ht="11.1" customHeight="1">
      <c r="A21" s="101">
        <f>IF(D21&lt;&gt;"",COUNTA($D$8:D21),"")</f>
        <v>12</v>
      </c>
      <c r="B21" s="176" t="s">
        <v>214</v>
      </c>
      <c r="C21" s="215">
        <v>23825</v>
      </c>
      <c r="D21" s="215">
        <v>15213</v>
      </c>
      <c r="E21" s="215">
        <v>8612</v>
      </c>
      <c r="F21" s="215">
        <v>21707</v>
      </c>
      <c r="G21" s="215">
        <v>2118</v>
      </c>
      <c r="H21" s="215">
        <v>1020</v>
      </c>
      <c r="I21" s="142"/>
    </row>
    <row r="22" spans="1:9" ht="11.1" customHeight="1">
      <c r="A22" s="101">
        <f>IF(D22&lt;&gt;"",COUNTA($D$8:D22),"")</f>
        <v>13</v>
      </c>
      <c r="B22" s="173" t="s">
        <v>215</v>
      </c>
      <c r="C22" s="215">
        <v>86723</v>
      </c>
      <c r="D22" s="215">
        <v>61901</v>
      </c>
      <c r="E22" s="215">
        <v>24822</v>
      </c>
      <c r="F22" s="215">
        <v>80213</v>
      </c>
      <c r="G22" s="215">
        <v>6508</v>
      </c>
      <c r="H22" s="215">
        <v>3611</v>
      </c>
      <c r="I22" s="121"/>
    </row>
    <row r="23" spans="1:9" ht="20.100000000000001" customHeight="1">
      <c r="A23" s="101" t="str">
        <f>IF(D23&lt;&gt;"",COUNTA($D$8:D23),"")</f>
        <v/>
      </c>
      <c r="B23" s="173"/>
      <c r="C23" s="311" t="s">
        <v>156</v>
      </c>
      <c r="D23" s="306"/>
      <c r="E23" s="306"/>
      <c r="F23" s="306"/>
      <c r="G23" s="306"/>
      <c r="H23" s="306"/>
    </row>
    <row r="24" spans="1:9" ht="11.1" customHeight="1">
      <c r="A24" s="101">
        <f>IF(D24&lt;&gt;"",COUNTA($D$8:D24),"")</f>
        <v>14</v>
      </c>
      <c r="B24" s="171" t="s">
        <v>67</v>
      </c>
      <c r="C24" s="214">
        <v>319299</v>
      </c>
      <c r="D24" s="214">
        <v>272565</v>
      </c>
      <c r="E24" s="214">
        <v>46734</v>
      </c>
      <c r="F24" s="214">
        <v>294901</v>
      </c>
      <c r="G24" s="214">
        <v>24397</v>
      </c>
      <c r="H24" s="214">
        <v>16517</v>
      </c>
    </row>
    <row r="25" spans="1:9" ht="11.1" customHeight="1">
      <c r="A25" s="101" t="str">
        <f>IF(D25&lt;&gt;"",COUNTA($D$8:D25),"")</f>
        <v/>
      </c>
      <c r="B25" s="173"/>
      <c r="C25" s="215"/>
      <c r="D25" s="215"/>
      <c r="E25" s="215"/>
      <c r="F25" s="215"/>
      <c r="G25" s="215"/>
      <c r="H25" s="215"/>
    </row>
    <row r="26" spans="1:9" ht="11.1" customHeight="1">
      <c r="A26" s="101">
        <f>IF(D26&lt;&gt;"",COUNTA($D$8:D26),"")</f>
        <v>15</v>
      </c>
      <c r="B26" s="173" t="s">
        <v>204</v>
      </c>
      <c r="C26" s="215">
        <v>43885</v>
      </c>
      <c r="D26" s="215">
        <v>35894</v>
      </c>
      <c r="E26" s="215">
        <v>7991</v>
      </c>
      <c r="F26" s="215">
        <v>39269</v>
      </c>
      <c r="G26" s="215">
        <v>4616</v>
      </c>
      <c r="H26" s="215">
        <v>2104</v>
      </c>
      <c r="I26" s="121"/>
    </row>
    <row r="27" spans="1:9" ht="11.1" customHeight="1">
      <c r="A27" s="101">
        <f>IF(D27&lt;&gt;"",COUNTA($D$8:D27),"")</f>
        <v>16</v>
      </c>
      <c r="B27" s="173" t="s">
        <v>205</v>
      </c>
      <c r="C27" s="215">
        <v>18830</v>
      </c>
      <c r="D27" s="215">
        <v>15688</v>
      </c>
      <c r="E27" s="215">
        <v>3142</v>
      </c>
      <c r="F27" s="215">
        <v>16893</v>
      </c>
      <c r="G27" s="215">
        <v>1937</v>
      </c>
      <c r="H27" s="215">
        <v>966</v>
      </c>
      <c r="I27" s="121"/>
    </row>
    <row r="28" spans="1:9" ht="11.1" customHeight="1">
      <c r="A28" s="101" t="str">
        <f>IF(D28&lt;&gt;"",COUNTA($D$8:D28),"")</f>
        <v/>
      </c>
      <c r="B28" s="173"/>
      <c r="C28" s="215"/>
      <c r="D28" s="215"/>
      <c r="E28" s="215"/>
      <c r="F28" s="215"/>
      <c r="G28" s="215"/>
      <c r="H28" s="215"/>
      <c r="I28" s="121"/>
    </row>
    <row r="29" spans="1:9" ht="11.1" customHeight="1">
      <c r="A29" s="101">
        <f>IF(D29&lt;&gt;"",COUNTA($D$8:D29),"")</f>
        <v>17</v>
      </c>
      <c r="B29" s="173" t="s">
        <v>206</v>
      </c>
      <c r="C29" s="215">
        <v>49280</v>
      </c>
      <c r="D29" s="215">
        <v>41969</v>
      </c>
      <c r="E29" s="215">
        <v>7311</v>
      </c>
      <c r="F29" s="215">
        <v>46626</v>
      </c>
      <c r="G29" s="215">
        <v>2654</v>
      </c>
      <c r="H29" s="215">
        <v>2680</v>
      </c>
      <c r="I29" s="121"/>
    </row>
    <row r="30" spans="1:9" s="128" customFormat="1" ht="11.1" customHeight="1">
      <c r="A30" s="101">
        <f>IF(D30&lt;&gt;"",COUNTA($D$8:D30),"")</f>
        <v>18</v>
      </c>
      <c r="B30" s="176" t="s">
        <v>207</v>
      </c>
      <c r="C30" s="215">
        <v>11722</v>
      </c>
      <c r="D30" s="215">
        <v>9772</v>
      </c>
      <c r="E30" s="215">
        <v>1950</v>
      </c>
      <c r="F30" s="215">
        <v>10681</v>
      </c>
      <c r="G30" s="215">
        <v>1041</v>
      </c>
      <c r="H30" s="215">
        <v>701</v>
      </c>
      <c r="I30" s="142"/>
    </row>
    <row r="31" spans="1:9" ht="11.1" customHeight="1">
      <c r="A31" s="101">
        <f>IF(D31&lt;&gt;"",COUNTA($D$8:D31),"")</f>
        <v>19</v>
      </c>
      <c r="B31" s="173" t="s">
        <v>208</v>
      </c>
      <c r="C31" s="215">
        <v>42926</v>
      </c>
      <c r="D31" s="215">
        <v>37422</v>
      </c>
      <c r="E31" s="215">
        <v>5504</v>
      </c>
      <c r="F31" s="215">
        <v>39970</v>
      </c>
      <c r="G31" s="215">
        <v>2956</v>
      </c>
      <c r="H31" s="215">
        <v>2203</v>
      </c>
      <c r="I31" s="121"/>
    </row>
    <row r="32" spans="1:9" ht="11.1" customHeight="1">
      <c r="A32" s="101">
        <f>IF(D32&lt;&gt;"",COUNTA($D$8:D32),"")</f>
        <v>20</v>
      </c>
      <c r="B32" s="173" t="s">
        <v>209</v>
      </c>
      <c r="C32" s="215">
        <v>42557</v>
      </c>
      <c r="D32" s="215">
        <v>36349</v>
      </c>
      <c r="E32" s="215">
        <v>6208</v>
      </c>
      <c r="F32" s="215">
        <v>39336</v>
      </c>
      <c r="G32" s="215">
        <v>3221</v>
      </c>
      <c r="H32" s="215">
        <v>2307</v>
      </c>
      <c r="I32" s="121"/>
    </row>
    <row r="33" spans="1:9" s="128" customFormat="1" ht="11.1" customHeight="1">
      <c r="A33" s="101">
        <f>IF(D33&lt;&gt;"",COUNTA($D$8:D33),"")</f>
        <v>21</v>
      </c>
      <c r="B33" s="176" t="s">
        <v>210</v>
      </c>
      <c r="C33" s="215">
        <v>10613</v>
      </c>
      <c r="D33" s="215">
        <v>8696</v>
      </c>
      <c r="E33" s="215">
        <v>1917</v>
      </c>
      <c r="F33" s="215">
        <v>9719</v>
      </c>
      <c r="G33" s="215">
        <v>894</v>
      </c>
      <c r="H33" s="215">
        <v>612</v>
      </c>
      <c r="I33" s="142"/>
    </row>
    <row r="34" spans="1:9" ht="11.1" customHeight="1">
      <c r="A34" s="101">
        <f>IF(D34&lt;&gt;"",COUNTA($D$8:D34),"")</f>
        <v>22</v>
      </c>
      <c r="B34" s="173" t="s">
        <v>211</v>
      </c>
      <c r="C34" s="215">
        <v>33131</v>
      </c>
      <c r="D34" s="215">
        <v>29121</v>
      </c>
      <c r="E34" s="215">
        <v>4010</v>
      </c>
      <c r="F34" s="215">
        <v>31260</v>
      </c>
      <c r="G34" s="215">
        <v>1871</v>
      </c>
      <c r="H34" s="215">
        <v>1705</v>
      </c>
      <c r="I34" s="121"/>
    </row>
    <row r="35" spans="1:9" s="128" customFormat="1" ht="11.1" customHeight="1">
      <c r="A35" s="101">
        <f>IF(D35&lt;&gt;"",COUNTA($D$8:D35),"")</f>
        <v>23</v>
      </c>
      <c r="B35" s="176" t="s">
        <v>212</v>
      </c>
      <c r="C35" s="215">
        <v>8317</v>
      </c>
      <c r="D35" s="215">
        <v>6992</v>
      </c>
      <c r="E35" s="215">
        <v>1325</v>
      </c>
      <c r="F35" s="215">
        <v>7410</v>
      </c>
      <c r="G35" s="215">
        <v>907</v>
      </c>
      <c r="H35" s="215">
        <v>425</v>
      </c>
      <c r="I35" s="142"/>
    </row>
    <row r="36" spans="1:9" ht="11.1" customHeight="1">
      <c r="A36" s="101">
        <f>IF(D36&lt;&gt;"",COUNTA($D$8:D36),"")</f>
        <v>24</v>
      </c>
      <c r="B36" s="173" t="s">
        <v>213</v>
      </c>
      <c r="C36" s="215">
        <v>43434</v>
      </c>
      <c r="D36" s="215">
        <v>35521</v>
      </c>
      <c r="E36" s="215">
        <v>7913</v>
      </c>
      <c r="F36" s="215">
        <v>40411</v>
      </c>
      <c r="G36" s="215">
        <v>3023</v>
      </c>
      <c r="H36" s="215">
        <v>2402</v>
      </c>
      <c r="I36" s="121"/>
    </row>
    <row r="37" spans="1:9" s="128" customFormat="1" ht="11.1" customHeight="1">
      <c r="A37" s="101">
        <f>IF(D37&lt;&gt;"",COUNTA($D$8:D37),"")</f>
        <v>25</v>
      </c>
      <c r="B37" s="176" t="s">
        <v>214</v>
      </c>
      <c r="C37" s="215">
        <v>11888</v>
      </c>
      <c r="D37" s="215">
        <v>9185</v>
      </c>
      <c r="E37" s="215">
        <v>2703</v>
      </c>
      <c r="F37" s="215">
        <v>10608</v>
      </c>
      <c r="G37" s="215">
        <v>1280</v>
      </c>
      <c r="H37" s="215">
        <v>521</v>
      </c>
      <c r="I37" s="142"/>
    </row>
    <row r="38" spans="1:9" ht="11.1" customHeight="1">
      <c r="A38" s="101">
        <f>IF(D38&lt;&gt;"",COUNTA($D$8:D38),"")</f>
        <v>26</v>
      </c>
      <c r="B38" s="173" t="s">
        <v>215</v>
      </c>
      <c r="C38" s="215">
        <v>45256</v>
      </c>
      <c r="D38" s="215">
        <v>40601</v>
      </c>
      <c r="E38" s="215">
        <v>4655</v>
      </c>
      <c r="F38" s="215">
        <v>41136</v>
      </c>
      <c r="G38" s="215">
        <v>4119</v>
      </c>
      <c r="H38" s="215">
        <v>2150</v>
      </c>
      <c r="I38" s="121"/>
    </row>
    <row r="39" spans="1:9" ht="20.100000000000001" customHeight="1">
      <c r="A39" s="101" t="str">
        <f>IF(D39&lt;&gt;"",COUNTA($D$8:D39),"")</f>
        <v/>
      </c>
      <c r="B39" s="173"/>
      <c r="C39" s="311" t="s">
        <v>157</v>
      </c>
      <c r="D39" s="306"/>
      <c r="E39" s="306"/>
      <c r="F39" s="306"/>
      <c r="G39" s="306"/>
      <c r="H39" s="306"/>
    </row>
    <row r="40" spans="1:9" ht="11.1" customHeight="1">
      <c r="A40" s="101">
        <f>IF(D40&lt;&gt;"",COUNTA($D$8:D40),"")</f>
        <v>27</v>
      </c>
      <c r="B40" s="171" t="s">
        <v>67</v>
      </c>
      <c r="C40" s="172">
        <v>306703</v>
      </c>
      <c r="D40" s="172">
        <v>154223</v>
      </c>
      <c r="E40" s="172">
        <v>152480</v>
      </c>
      <c r="F40" s="172">
        <v>290251</v>
      </c>
      <c r="G40" s="172">
        <v>16450</v>
      </c>
      <c r="H40" s="172">
        <v>12439</v>
      </c>
    </row>
    <row r="41" spans="1:9" ht="11.1" customHeight="1">
      <c r="A41" s="101" t="str">
        <f>IF(D41&lt;&gt;"",COUNTA($D$8:D41),"")</f>
        <v/>
      </c>
      <c r="B41" s="173"/>
      <c r="C41" s="174"/>
      <c r="D41" s="174"/>
      <c r="E41" s="174"/>
      <c r="F41" s="174"/>
      <c r="G41" s="174"/>
      <c r="H41" s="174"/>
    </row>
    <row r="42" spans="1:9" ht="11.1" customHeight="1">
      <c r="A42" s="101">
        <f>IF(D42&lt;&gt;"",COUNTA($D$8:D42),"")</f>
        <v>28</v>
      </c>
      <c r="B42" s="173" t="s">
        <v>204</v>
      </c>
      <c r="C42" s="175">
        <v>40399</v>
      </c>
      <c r="D42" s="175">
        <v>21352</v>
      </c>
      <c r="E42" s="175">
        <v>19047</v>
      </c>
      <c r="F42" s="175">
        <v>37319</v>
      </c>
      <c r="G42" s="175">
        <v>3080</v>
      </c>
      <c r="H42" s="175">
        <v>1779</v>
      </c>
      <c r="I42" s="121"/>
    </row>
    <row r="43" spans="1:9" ht="11.1" customHeight="1">
      <c r="A43" s="101">
        <f>IF(D43&lt;&gt;"",COUNTA($D$8:D43),"")</f>
        <v>29</v>
      </c>
      <c r="B43" s="173" t="s">
        <v>205</v>
      </c>
      <c r="C43" s="175">
        <v>18383</v>
      </c>
      <c r="D43" s="175">
        <v>9982</v>
      </c>
      <c r="E43" s="175">
        <v>8401</v>
      </c>
      <c r="F43" s="175">
        <v>17069</v>
      </c>
      <c r="G43" s="175">
        <v>1314</v>
      </c>
      <c r="H43" s="175">
        <v>857</v>
      </c>
      <c r="I43" s="121"/>
    </row>
    <row r="44" spans="1:9" ht="11.1" customHeight="1">
      <c r="A44" s="101" t="str">
        <f>IF(D44&lt;&gt;"",COUNTA($D$8:D44),"")</f>
        <v/>
      </c>
      <c r="B44" s="173"/>
      <c r="C44" s="175"/>
      <c r="D44" s="175"/>
      <c r="E44" s="175"/>
      <c r="F44" s="175"/>
      <c r="G44" s="175"/>
      <c r="H44" s="175"/>
      <c r="I44" s="121"/>
    </row>
    <row r="45" spans="1:9" ht="11.1" customHeight="1">
      <c r="A45" s="101">
        <f>IF(D45&lt;&gt;"",COUNTA($D$8:D45),"")</f>
        <v>30</v>
      </c>
      <c r="B45" s="173" t="s">
        <v>206</v>
      </c>
      <c r="C45" s="175">
        <v>47653</v>
      </c>
      <c r="D45" s="175">
        <v>22696</v>
      </c>
      <c r="E45" s="175">
        <v>24957</v>
      </c>
      <c r="F45" s="175">
        <v>45877</v>
      </c>
      <c r="G45" s="175">
        <v>1776</v>
      </c>
      <c r="H45" s="175">
        <v>2043</v>
      </c>
      <c r="I45" s="121"/>
    </row>
    <row r="46" spans="1:9" s="128" customFormat="1" ht="11.1" customHeight="1">
      <c r="A46" s="101">
        <f>IF(D46&lt;&gt;"",COUNTA($D$8:D46),"")</f>
        <v>31</v>
      </c>
      <c r="B46" s="176" t="s">
        <v>207</v>
      </c>
      <c r="C46" s="175">
        <v>11372</v>
      </c>
      <c r="D46" s="175">
        <v>5784</v>
      </c>
      <c r="E46" s="175">
        <v>5588</v>
      </c>
      <c r="F46" s="175">
        <v>10751</v>
      </c>
      <c r="G46" s="175">
        <v>621</v>
      </c>
      <c r="H46" s="175">
        <v>622</v>
      </c>
      <c r="I46" s="142"/>
    </row>
    <row r="47" spans="1:9" ht="11.1" customHeight="1">
      <c r="A47" s="101">
        <f>IF(D47&lt;&gt;"",COUNTA($D$8:D47),"")</f>
        <v>32</v>
      </c>
      <c r="B47" s="173" t="s">
        <v>208</v>
      </c>
      <c r="C47" s="175">
        <v>42360</v>
      </c>
      <c r="D47" s="175">
        <v>20936</v>
      </c>
      <c r="E47" s="175">
        <v>21424</v>
      </c>
      <c r="F47" s="175">
        <v>40527</v>
      </c>
      <c r="G47" s="175">
        <v>1833</v>
      </c>
      <c r="H47" s="175">
        <v>1525</v>
      </c>
      <c r="I47" s="121"/>
    </row>
    <row r="48" spans="1:9" ht="11.1" customHeight="1">
      <c r="A48" s="101">
        <f>IF(D48&lt;&gt;"",COUNTA($D$8:D48),"")</f>
        <v>33</v>
      </c>
      <c r="B48" s="173" t="s">
        <v>209</v>
      </c>
      <c r="C48" s="175">
        <v>42571</v>
      </c>
      <c r="D48" s="175">
        <v>22341</v>
      </c>
      <c r="E48" s="175">
        <v>20230</v>
      </c>
      <c r="F48" s="175">
        <v>39993</v>
      </c>
      <c r="G48" s="175">
        <v>2577</v>
      </c>
      <c r="H48" s="175">
        <v>1782</v>
      </c>
      <c r="I48" s="121"/>
    </row>
    <row r="49" spans="1:9" s="128" customFormat="1" ht="11.1" customHeight="1">
      <c r="A49" s="101">
        <f>IF(D49&lt;&gt;"",COUNTA($D$8:D49),"")</f>
        <v>34</v>
      </c>
      <c r="B49" s="176" t="s">
        <v>210</v>
      </c>
      <c r="C49" s="175">
        <v>10279</v>
      </c>
      <c r="D49" s="175">
        <v>5362</v>
      </c>
      <c r="E49" s="175">
        <v>4917</v>
      </c>
      <c r="F49" s="175">
        <v>9745</v>
      </c>
      <c r="G49" s="175">
        <v>533</v>
      </c>
      <c r="H49" s="175">
        <v>489</v>
      </c>
      <c r="I49" s="142"/>
    </row>
    <row r="50" spans="1:9" ht="11.1" customHeight="1">
      <c r="A50" s="101">
        <f>IF(D50&lt;&gt;"",COUNTA($D$8:D50),"")</f>
        <v>35</v>
      </c>
      <c r="B50" s="173" t="s">
        <v>211</v>
      </c>
      <c r="C50" s="175">
        <v>30956</v>
      </c>
      <c r="D50" s="175">
        <v>14713</v>
      </c>
      <c r="E50" s="175">
        <v>16243</v>
      </c>
      <c r="F50" s="175">
        <v>29742</v>
      </c>
      <c r="G50" s="175">
        <v>1214</v>
      </c>
      <c r="H50" s="175">
        <v>1162</v>
      </c>
      <c r="I50" s="121"/>
    </row>
    <row r="51" spans="1:9" s="128" customFormat="1" ht="11.1" customHeight="1">
      <c r="A51" s="101">
        <f>IF(D51&lt;&gt;"",COUNTA($D$8:D51),"")</f>
        <v>36</v>
      </c>
      <c r="B51" s="176" t="s">
        <v>212</v>
      </c>
      <c r="C51" s="175">
        <v>7458</v>
      </c>
      <c r="D51" s="175">
        <v>3469</v>
      </c>
      <c r="E51" s="175">
        <v>3989</v>
      </c>
      <c r="F51" s="175">
        <v>6919</v>
      </c>
      <c r="G51" s="175">
        <v>539</v>
      </c>
      <c r="H51" s="175">
        <v>302</v>
      </c>
      <c r="I51" s="142"/>
    </row>
    <row r="52" spans="1:9" ht="11.1" customHeight="1">
      <c r="A52" s="101">
        <f>IF(D52&lt;&gt;"",COUNTA($D$8:D52),"")</f>
        <v>37</v>
      </c>
      <c r="B52" s="173" t="s">
        <v>213</v>
      </c>
      <c r="C52" s="175">
        <v>42914</v>
      </c>
      <c r="D52" s="175">
        <v>20903</v>
      </c>
      <c r="E52" s="175">
        <v>22011</v>
      </c>
      <c r="F52" s="175">
        <v>40647</v>
      </c>
      <c r="G52" s="175">
        <v>2267</v>
      </c>
      <c r="H52" s="175">
        <v>1830</v>
      </c>
      <c r="I52" s="121"/>
    </row>
    <row r="53" spans="1:9" s="128" customFormat="1" ht="11.1" customHeight="1">
      <c r="A53" s="101">
        <f>IF(D53&lt;&gt;"",COUNTA($D$8:D53),"")</f>
        <v>38</v>
      </c>
      <c r="B53" s="176" t="s">
        <v>214</v>
      </c>
      <c r="C53" s="175">
        <v>11937</v>
      </c>
      <c r="D53" s="175">
        <v>6028</v>
      </c>
      <c r="E53" s="175">
        <v>5909</v>
      </c>
      <c r="F53" s="175">
        <v>11099</v>
      </c>
      <c r="G53" s="175">
        <v>838</v>
      </c>
      <c r="H53" s="175">
        <v>499</v>
      </c>
      <c r="I53" s="142"/>
    </row>
    <row r="54" spans="1:9" ht="11.1" customHeight="1">
      <c r="A54" s="101">
        <f>IF(D54&lt;&gt;"",COUNTA($D$8:D54),"")</f>
        <v>39</v>
      </c>
      <c r="B54" s="173" t="s">
        <v>215</v>
      </c>
      <c r="C54" s="175">
        <v>41467</v>
      </c>
      <c r="D54" s="175">
        <v>21300</v>
      </c>
      <c r="E54" s="175">
        <v>20167</v>
      </c>
      <c r="F54" s="175">
        <v>39077</v>
      </c>
      <c r="G54" s="175">
        <v>2389</v>
      </c>
      <c r="H54" s="175">
        <v>1461</v>
      </c>
      <c r="I54" s="121"/>
    </row>
  </sheetData>
  <mergeCells count="14">
    <mergeCell ref="C23:H23"/>
    <mergeCell ref="C39:H39"/>
    <mergeCell ref="A1:B1"/>
    <mergeCell ref="C1:H1"/>
    <mergeCell ref="A2:A5"/>
    <mergeCell ref="B2:B5"/>
    <mergeCell ref="C2:C5"/>
    <mergeCell ref="D2:H2"/>
    <mergeCell ref="D3:D5"/>
    <mergeCell ref="E3:E5"/>
    <mergeCell ref="F3:F5"/>
    <mergeCell ref="G3:G5"/>
    <mergeCell ref="H3:H5"/>
    <mergeCell ref="C7:H7"/>
  </mergeCells>
  <conditionalFormatting sqref="C8:H8 C23:H23 C39:H54">
    <cfRule type="cellIs" dxfId="8" priority="4" stopIfTrue="1" operator="between">
      <formula>0.1</formula>
      <formula>2.9</formula>
    </cfRule>
  </conditionalFormatting>
  <conditionalFormatting sqref="C9:H22">
    <cfRule type="cellIs" dxfId="7" priority="3" stopIfTrue="1" operator="between">
      <formula>0.1</formula>
      <formula>2.9</formula>
    </cfRule>
  </conditionalFormatting>
  <conditionalFormatting sqref="C24:H24">
    <cfRule type="cellIs" dxfId="6" priority="2" stopIfTrue="1" operator="between">
      <formula>0.1</formula>
      <formula>2.9</formula>
    </cfRule>
  </conditionalFormatting>
  <conditionalFormatting sqref="C25:H38">
    <cfRule type="cellIs" dxfId="5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I7"/>
    </sheetView>
  </sheetViews>
  <sheetFormatPr baseColWidth="10" defaultColWidth="10.42578125" defaultRowHeight="11.45" customHeight="1"/>
  <cols>
    <col min="1" max="1" width="3.140625" style="93" customWidth="1"/>
    <col min="2" max="2" width="4.5703125" style="93" customWidth="1"/>
    <col min="3" max="3" width="40.42578125" style="103" customWidth="1"/>
    <col min="4" max="15" width="7.28515625" style="93" customWidth="1"/>
    <col min="16" max="250" width="11.42578125" style="93" customWidth="1"/>
    <col min="251" max="251" width="6.140625" style="93" customWidth="1"/>
    <col min="252" max="252" width="33.7109375" style="93" customWidth="1"/>
    <col min="253" max="16384" width="10.42578125" style="93"/>
  </cols>
  <sheetData>
    <row r="1" spans="1:17" s="152" customFormat="1" ht="54" customHeight="1">
      <c r="A1" s="275" t="s">
        <v>120</v>
      </c>
      <c r="B1" s="276"/>
      <c r="C1" s="276"/>
      <c r="D1" s="277" t="s">
        <v>400</v>
      </c>
      <c r="E1" s="277"/>
      <c r="F1" s="277"/>
      <c r="G1" s="277"/>
      <c r="H1" s="277"/>
      <c r="I1" s="278"/>
      <c r="J1" s="312" t="s">
        <v>400</v>
      </c>
      <c r="K1" s="277"/>
      <c r="L1" s="277"/>
      <c r="M1" s="277"/>
      <c r="N1" s="277"/>
      <c r="O1" s="278"/>
    </row>
    <row r="2" spans="1:17" ht="11.45" customHeight="1">
      <c r="A2" s="279" t="s">
        <v>83</v>
      </c>
      <c r="B2" s="281" t="s">
        <v>190</v>
      </c>
      <c r="C2" s="281" t="s">
        <v>54</v>
      </c>
      <c r="D2" s="302" t="s">
        <v>65</v>
      </c>
      <c r="E2" s="302" t="s">
        <v>66</v>
      </c>
      <c r="F2" s="302" t="s">
        <v>294</v>
      </c>
      <c r="G2" s="154" t="s">
        <v>55</v>
      </c>
      <c r="H2" s="302" t="s">
        <v>114</v>
      </c>
      <c r="I2" s="310" t="s">
        <v>159</v>
      </c>
      <c r="J2" s="155" t="s">
        <v>55</v>
      </c>
      <c r="K2" s="302" t="s">
        <v>160</v>
      </c>
      <c r="L2" s="154" t="s">
        <v>55</v>
      </c>
      <c r="M2" s="302" t="s">
        <v>295</v>
      </c>
      <c r="N2" s="154" t="s">
        <v>55</v>
      </c>
      <c r="O2" s="310" t="s">
        <v>161</v>
      </c>
    </row>
    <row r="3" spans="1:17" ht="11.45" customHeight="1">
      <c r="A3" s="294"/>
      <c r="B3" s="282"/>
      <c r="C3" s="282"/>
      <c r="D3" s="304"/>
      <c r="E3" s="304"/>
      <c r="F3" s="304"/>
      <c r="G3" s="316" t="s">
        <v>158</v>
      </c>
      <c r="H3" s="304"/>
      <c r="I3" s="309"/>
      <c r="J3" s="318" t="s">
        <v>78</v>
      </c>
      <c r="K3" s="304"/>
      <c r="L3" s="314" t="s">
        <v>79</v>
      </c>
      <c r="M3" s="304"/>
      <c r="N3" s="316" t="s">
        <v>293</v>
      </c>
      <c r="O3" s="309"/>
    </row>
    <row r="4" spans="1:17" ht="11.45" customHeight="1">
      <c r="A4" s="294"/>
      <c r="B4" s="282"/>
      <c r="C4" s="282"/>
      <c r="D4" s="304"/>
      <c r="E4" s="304"/>
      <c r="F4" s="304"/>
      <c r="G4" s="317"/>
      <c r="H4" s="304"/>
      <c r="I4" s="309"/>
      <c r="J4" s="319"/>
      <c r="K4" s="304"/>
      <c r="L4" s="315"/>
      <c r="M4" s="304"/>
      <c r="N4" s="317"/>
      <c r="O4" s="309"/>
    </row>
    <row r="5" spans="1:17" ht="11.45" customHeight="1">
      <c r="A5" s="294"/>
      <c r="B5" s="282"/>
      <c r="C5" s="282"/>
      <c r="D5" s="304"/>
      <c r="E5" s="304"/>
      <c r="F5" s="304"/>
      <c r="G5" s="317"/>
      <c r="H5" s="304"/>
      <c r="I5" s="309"/>
      <c r="J5" s="319"/>
      <c r="K5" s="304"/>
      <c r="L5" s="315"/>
      <c r="M5" s="304"/>
      <c r="N5" s="317"/>
      <c r="O5" s="309"/>
    </row>
    <row r="6" spans="1:17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6">
        <v>6</v>
      </c>
      <c r="G6" s="95">
        <v>7</v>
      </c>
      <c r="H6" s="95">
        <v>8</v>
      </c>
      <c r="I6" s="104">
        <v>9</v>
      </c>
      <c r="J6" s="106">
        <v>10</v>
      </c>
      <c r="K6" s="96">
        <v>11</v>
      </c>
      <c r="L6" s="96">
        <v>12</v>
      </c>
      <c r="M6" s="96">
        <v>13</v>
      </c>
      <c r="N6" s="96">
        <v>14</v>
      </c>
      <c r="O6" s="104">
        <v>15</v>
      </c>
    </row>
    <row r="7" spans="1:17" ht="20.100000000000001" customHeight="1">
      <c r="A7" s="129"/>
      <c r="B7" s="156"/>
      <c r="C7" s="157"/>
      <c r="D7" s="320" t="s">
        <v>1</v>
      </c>
      <c r="E7" s="321"/>
      <c r="F7" s="321"/>
      <c r="G7" s="321"/>
      <c r="H7" s="321"/>
      <c r="I7" s="321"/>
      <c r="J7" s="322" t="s">
        <v>1</v>
      </c>
      <c r="K7" s="321"/>
      <c r="L7" s="321"/>
      <c r="M7" s="321"/>
      <c r="N7" s="321"/>
      <c r="O7" s="321"/>
    </row>
    <row r="8" spans="1:17" ht="11.1" customHeight="1">
      <c r="A8" s="101">
        <f>IF(E8&lt;&gt;"",COUNTA($E8:E$8),"")</f>
        <v>1</v>
      </c>
      <c r="B8" s="162" t="s">
        <v>50</v>
      </c>
      <c r="C8" s="158" t="s">
        <v>297</v>
      </c>
      <c r="D8" s="216">
        <v>84284</v>
      </c>
      <c r="E8" s="216">
        <v>37213</v>
      </c>
      <c r="F8" s="216">
        <v>96933</v>
      </c>
      <c r="G8" s="216">
        <v>23094</v>
      </c>
      <c r="H8" s="216">
        <v>85286</v>
      </c>
      <c r="I8" s="216">
        <v>85128</v>
      </c>
      <c r="J8" s="216">
        <v>20892</v>
      </c>
      <c r="K8" s="216">
        <v>64087</v>
      </c>
      <c r="L8" s="216">
        <v>15775</v>
      </c>
      <c r="M8" s="216">
        <v>86348</v>
      </c>
      <c r="N8" s="216">
        <v>23825</v>
      </c>
      <c r="O8" s="216">
        <v>86723</v>
      </c>
    </row>
    <row r="9" spans="1:17" ht="6" customHeight="1">
      <c r="A9" s="101" t="str">
        <f>IF(E9&lt;&gt;"",COUNTA($E$8:E9),"")</f>
        <v/>
      </c>
      <c r="B9" s="159"/>
      <c r="C9" s="160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17" ht="10.5" customHeight="1">
      <c r="A10" s="101">
        <f>IF(E10&lt;&gt;"",COUNTA($E$8:E10),"")</f>
        <v>2</v>
      </c>
      <c r="B10" s="159" t="s">
        <v>6</v>
      </c>
      <c r="C10" s="159" t="s">
        <v>218</v>
      </c>
      <c r="D10" s="217">
        <v>162</v>
      </c>
      <c r="E10" s="217">
        <v>124</v>
      </c>
      <c r="F10" s="217">
        <v>2716</v>
      </c>
      <c r="G10" s="217">
        <v>68</v>
      </c>
      <c r="H10" s="217">
        <v>2534</v>
      </c>
      <c r="I10" s="217">
        <v>1808</v>
      </c>
      <c r="J10" s="217">
        <v>40</v>
      </c>
      <c r="K10" s="217">
        <v>1457</v>
      </c>
      <c r="L10" s="217">
        <v>79</v>
      </c>
      <c r="M10" s="217">
        <v>1988</v>
      </c>
      <c r="N10" s="217">
        <v>61</v>
      </c>
      <c r="O10" s="217">
        <v>3399</v>
      </c>
      <c r="P10" s="130"/>
      <c r="Q10" s="130"/>
    </row>
    <row r="11" spans="1:17" ht="10.5" customHeight="1">
      <c r="A11" s="101">
        <f>IF(E11&lt;&gt;"",COUNTA($E$8:E11),"")</f>
        <v>3</v>
      </c>
      <c r="B11" s="159" t="s">
        <v>8</v>
      </c>
      <c r="C11" s="159" t="s">
        <v>149</v>
      </c>
      <c r="D11" s="217">
        <v>9643</v>
      </c>
      <c r="E11" s="217">
        <v>4535</v>
      </c>
      <c r="F11" s="217">
        <v>12774</v>
      </c>
      <c r="G11" s="217">
        <v>2869</v>
      </c>
      <c r="H11" s="217">
        <v>11000</v>
      </c>
      <c r="I11" s="217">
        <v>7375</v>
      </c>
      <c r="J11" s="217">
        <v>1583</v>
      </c>
      <c r="K11" s="217">
        <v>12741</v>
      </c>
      <c r="L11" s="217">
        <v>3227</v>
      </c>
      <c r="M11" s="217">
        <v>9218</v>
      </c>
      <c r="N11" s="217">
        <v>2154</v>
      </c>
      <c r="O11" s="217">
        <v>18408</v>
      </c>
      <c r="P11" s="130"/>
    </row>
    <row r="12" spans="1:17" ht="10.5" customHeight="1">
      <c r="A12" s="101">
        <f>IF(E12&lt;&gt;"",COUNTA($E$8:E12),"")</f>
        <v>4</v>
      </c>
      <c r="B12" s="159" t="s">
        <v>10</v>
      </c>
      <c r="C12" s="159" t="s">
        <v>150</v>
      </c>
      <c r="D12" s="217">
        <v>7938</v>
      </c>
      <c r="E12" s="217">
        <v>3605</v>
      </c>
      <c r="F12" s="217">
        <v>10390</v>
      </c>
      <c r="G12" s="217">
        <v>2338</v>
      </c>
      <c r="H12" s="217">
        <v>8885</v>
      </c>
      <c r="I12" s="217">
        <v>5688</v>
      </c>
      <c r="J12" s="217">
        <v>1229</v>
      </c>
      <c r="K12" s="217">
        <v>11006</v>
      </c>
      <c r="L12" s="217">
        <v>2905</v>
      </c>
      <c r="M12" s="217">
        <v>7590</v>
      </c>
      <c r="N12" s="217">
        <v>1856</v>
      </c>
      <c r="O12" s="217">
        <v>16213</v>
      </c>
      <c r="P12" s="130"/>
    </row>
    <row r="13" spans="1:17" ht="10.5" customHeight="1">
      <c r="A13" s="101">
        <f>IF(E13&lt;&gt;"",COUNTA($E$8:E13),"")</f>
        <v>5</v>
      </c>
      <c r="B13" s="159" t="s">
        <v>20</v>
      </c>
      <c r="C13" s="159" t="s">
        <v>163</v>
      </c>
      <c r="D13" s="217">
        <v>3745</v>
      </c>
      <c r="E13" s="217">
        <v>2112</v>
      </c>
      <c r="F13" s="217">
        <v>7347</v>
      </c>
      <c r="G13" s="217">
        <v>1123</v>
      </c>
      <c r="H13" s="217">
        <v>6490</v>
      </c>
      <c r="I13" s="217">
        <v>6707</v>
      </c>
      <c r="J13" s="217">
        <v>1332</v>
      </c>
      <c r="K13" s="217">
        <v>5346</v>
      </c>
      <c r="L13" s="217">
        <v>959</v>
      </c>
      <c r="M13" s="217">
        <v>6618</v>
      </c>
      <c r="N13" s="217">
        <v>1368</v>
      </c>
      <c r="O13" s="217">
        <v>7072</v>
      </c>
      <c r="P13" s="130"/>
    </row>
    <row r="14" spans="1:17" ht="10.5" customHeight="1">
      <c r="A14" s="101">
        <f>IF(E14&lt;&gt;"",COUNTA($E$8:E14),"")</f>
        <v>6</v>
      </c>
      <c r="B14" s="159" t="s">
        <v>23</v>
      </c>
      <c r="C14" s="159" t="s">
        <v>151</v>
      </c>
      <c r="D14" s="217">
        <v>20556</v>
      </c>
      <c r="E14" s="217">
        <v>7572</v>
      </c>
      <c r="F14" s="217">
        <v>23703</v>
      </c>
      <c r="G14" s="217">
        <v>5315</v>
      </c>
      <c r="H14" s="217">
        <v>21620</v>
      </c>
      <c r="I14" s="217">
        <v>25659</v>
      </c>
      <c r="J14" s="217">
        <v>4961</v>
      </c>
      <c r="K14" s="217">
        <v>14157</v>
      </c>
      <c r="L14" s="217">
        <v>3542</v>
      </c>
      <c r="M14" s="217">
        <v>18855</v>
      </c>
      <c r="N14" s="217">
        <v>3889</v>
      </c>
      <c r="O14" s="217">
        <v>18742</v>
      </c>
      <c r="P14" s="130"/>
    </row>
    <row r="15" spans="1:17" ht="10.5" customHeight="1">
      <c r="A15" s="101">
        <f>IF(E15&lt;&gt;"",COUNTA($E$8:E15),"")</f>
        <v>7</v>
      </c>
      <c r="B15" s="159" t="s">
        <v>27</v>
      </c>
      <c r="C15" s="159" t="s">
        <v>164</v>
      </c>
      <c r="D15" s="217">
        <v>3123</v>
      </c>
      <c r="E15" s="217">
        <v>1496</v>
      </c>
      <c r="F15" s="217">
        <v>1520</v>
      </c>
      <c r="G15" s="217">
        <v>593</v>
      </c>
      <c r="H15" s="217">
        <v>1622</v>
      </c>
      <c r="I15" s="217">
        <v>1109</v>
      </c>
      <c r="J15" s="217">
        <v>445</v>
      </c>
      <c r="K15" s="217">
        <v>1043</v>
      </c>
      <c r="L15" s="217">
        <v>305</v>
      </c>
      <c r="M15" s="217">
        <v>943</v>
      </c>
      <c r="N15" s="217">
        <v>388</v>
      </c>
      <c r="O15" s="217">
        <v>1308</v>
      </c>
      <c r="P15" s="130"/>
    </row>
    <row r="16" spans="1:17" ht="10.5" customHeight="1">
      <c r="A16" s="101">
        <f>IF(E16&lt;&gt;"",COUNTA($E$8:E16),"")</f>
        <v>8</v>
      </c>
      <c r="B16" s="159" t="s">
        <v>30</v>
      </c>
      <c r="C16" s="159" t="s">
        <v>188</v>
      </c>
      <c r="D16" s="217">
        <v>1572</v>
      </c>
      <c r="E16" s="217">
        <v>711</v>
      </c>
      <c r="F16" s="217">
        <v>1360</v>
      </c>
      <c r="G16" s="217">
        <v>353</v>
      </c>
      <c r="H16" s="217">
        <v>1354</v>
      </c>
      <c r="I16" s="217">
        <v>1032</v>
      </c>
      <c r="J16" s="217">
        <v>330</v>
      </c>
      <c r="K16" s="217">
        <v>986</v>
      </c>
      <c r="L16" s="217">
        <v>228</v>
      </c>
      <c r="M16" s="217">
        <v>1113</v>
      </c>
      <c r="N16" s="217">
        <v>330</v>
      </c>
      <c r="O16" s="217">
        <v>1273</v>
      </c>
      <c r="P16" s="130"/>
    </row>
    <row r="17" spans="1:17" ht="10.5" customHeight="1">
      <c r="A17" s="101">
        <f>IF(E17&lt;&gt;"",COUNTA($E$8:E17),"")</f>
        <v>9</v>
      </c>
      <c r="B17" s="159" t="s">
        <v>32</v>
      </c>
      <c r="C17" s="159" t="s">
        <v>165</v>
      </c>
      <c r="D17" s="217">
        <v>1359</v>
      </c>
      <c r="E17" s="217">
        <v>432</v>
      </c>
      <c r="F17" s="217">
        <v>1137</v>
      </c>
      <c r="G17" s="217">
        <v>287</v>
      </c>
      <c r="H17" s="217">
        <v>1384</v>
      </c>
      <c r="I17" s="217">
        <v>1424</v>
      </c>
      <c r="J17" s="217">
        <v>290</v>
      </c>
      <c r="K17" s="217">
        <v>750</v>
      </c>
      <c r="L17" s="217">
        <v>190</v>
      </c>
      <c r="M17" s="217">
        <v>1177</v>
      </c>
      <c r="N17" s="217">
        <v>289</v>
      </c>
      <c r="O17" s="217">
        <v>749</v>
      </c>
      <c r="P17" s="130"/>
    </row>
    <row r="18" spans="1:17" s="113" customFormat="1" ht="21" customHeight="1">
      <c r="A18" s="101">
        <f>IF(E18&lt;&gt;"",COUNTA($E$8:E18),"")</f>
        <v>10</v>
      </c>
      <c r="B18" s="161" t="s">
        <v>49</v>
      </c>
      <c r="C18" s="159" t="s">
        <v>194</v>
      </c>
      <c r="D18" s="217">
        <v>13855</v>
      </c>
      <c r="E18" s="217">
        <v>5735</v>
      </c>
      <c r="F18" s="217">
        <v>10815</v>
      </c>
      <c r="G18" s="217">
        <v>3330</v>
      </c>
      <c r="H18" s="217">
        <v>10127</v>
      </c>
      <c r="I18" s="217">
        <v>9584</v>
      </c>
      <c r="J18" s="217">
        <v>3138</v>
      </c>
      <c r="K18" s="217">
        <v>6496</v>
      </c>
      <c r="L18" s="217">
        <v>2037</v>
      </c>
      <c r="M18" s="217">
        <v>11181</v>
      </c>
      <c r="N18" s="217">
        <v>4055</v>
      </c>
      <c r="O18" s="217">
        <v>8760</v>
      </c>
      <c r="P18" s="130"/>
    </row>
    <row r="19" spans="1:17" s="103" customFormat="1" ht="21" customHeight="1">
      <c r="A19" s="101">
        <f>IF(E19&lt;&gt;"",COUNTA($E$8:E19),"")</f>
        <v>11</v>
      </c>
      <c r="B19" s="161" t="s">
        <v>38</v>
      </c>
      <c r="C19" s="159" t="s">
        <v>189</v>
      </c>
      <c r="D19" s="217">
        <v>26585</v>
      </c>
      <c r="E19" s="217">
        <v>12908</v>
      </c>
      <c r="F19" s="217">
        <v>31896</v>
      </c>
      <c r="G19" s="217">
        <v>8227</v>
      </c>
      <c r="H19" s="217">
        <v>26392</v>
      </c>
      <c r="I19" s="217">
        <v>27019</v>
      </c>
      <c r="J19" s="217">
        <v>7845</v>
      </c>
      <c r="K19" s="217">
        <v>19107</v>
      </c>
      <c r="L19" s="217">
        <v>4554</v>
      </c>
      <c r="M19" s="217">
        <v>32027</v>
      </c>
      <c r="N19" s="217">
        <v>10248</v>
      </c>
      <c r="O19" s="217">
        <v>24610</v>
      </c>
      <c r="P19" s="130"/>
    </row>
    <row r="20" spans="1:17" s="103" customFormat="1" ht="21" customHeight="1">
      <c r="A20" s="101">
        <f>IF(E20&lt;&gt;"",COUNTA($E$8:E20),"")</f>
        <v>12</v>
      </c>
      <c r="B20" s="161" t="s">
        <v>43</v>
      </c>
      <c r="C20" s="159" t="s">
        <v>195</v>
      </c>
      <c r="D20" s="217">
        <v>3677</v>
      </c>
      <c r="E20" s="217">
        <v>1586</v>
      </c>
      <c r="F20" s="217">
        <v>3656</v>
      </c>
      <c r="G20" s="217">
        <v>926</v>
      </c>
      <c r="H20" s="217">
        <v>2757</v>
      </c>
      <c r="I20" s="217">
        <v>3407</v>
      </c>
      <c r="J20" s="217">
        <v>928</v>
      </c>
      <c r="K20" s="217">
        <v>2003</v>
      </c>
      <c r="L20" s="217">
        <v>653</v>
      </c>
      <c r="M20" s="217">
        <v>3225</v>
      </c>
      <c r="N20" s="217">
        <v>1042</v>
      </c>
      <c r="O20" s="217">
        <v>2398</v>
      </c>
      <c r="P20" s="130"/>
    </row>
    <row r="21" spans="1:17" ht="11.1" customHeight="1">
      <c r="A21" s="101" t="str">
        <f>IF(E21&lt;&gt;"",COUNTA($E$8:E21),"")</f>
        <v/>
      </c>
      <c r="B21" s="160"/>
      <c r="C21" s="162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</row>
    <row r="22" spans="1:17" ht="10.5" customHeight="1">
      <c r="A22" s="101">
        <f>IF(E22&lt;&gt;"",COUNTA($E$8:E22),"")</f>
        <v>13</v>
      </c>
      <c r="B22" s="160"/>
      <c r="C22" s="159" t="s">
        <v>56</v>
      </c>
      <c r="D22" s="217">
        <v>1959</v>
      </c>
      <c r="E22" s="217">
        <v>1127</v>
      </c>
      <c r="F22" s="217">
        <v>3552</v>
      </c>
      <c r="G22" s="217">
        <v>928</v>
      </c>
      <c r="H22" s="217">
        <v>2808</v>
      </c>
      <c r="I22" s="217">
        <v>2967</v>
      </c>
      <c r="J22" s="217">
        <v>719</v>
      </c>
      <c r="K22" s="217">
        <v>2289</v>
      </c>
      <c r="L22" s="217">
        <v>534</v>
      </c>
      <c r="M22" s="217">
        <v>2934</v>
      </c>
      <c r="N22" s="217">
        <v>555</v>
      </c>
      <c r="O22" s="217">
        <v>2896</v>
      </c>
      <c r="P22" s="130"/>
      <c r="Q22" s="130"/>
    </row>
    <row r="23" spans="1:17" ht="10.5" customHeight="1">
      <c r="A23" s="101">
        <f>IF(E23&lt;&gt;"",COUNTA($E$8:E23),"")</f>
        <v>14</v>
      </c>
      <c r="B23" s="160"/>
      <c r="C23" s="159" t="s">
        <v>57</v>
      </c>
      <c r="D23" s="217">
        <v>7388</v>
      </c>
      <c r="E23" s="217">
        <v>3156</v>
      </c>
      <c r="F23" s="217">
        <v>6673</v>
      </c>
      <c r="G23" s="217">
        <v>2132</v>
      </c>
      <c r="H23" s="217">
        <v>4849</v>
      </c>
      <c r="I23" s="217">
        <v>5771</v>
      </c>
      <c r="J23" s="217">
        <v>1748</v>
      </c>
      <c r="K23" s="217">
        <v>4040</v>
      </c>
      <c r="L23" s="217">
        <v>1286</v>
      </c>
      <c r="M23" s="217">
        <v>5917</v>
      </c>
      <c r="N23" s="217">
        <v>1872</v>
      </c>
      <c r="O23" s="217">
        <v>5146</v>
      </c>
      <c r="P23" s="130"/>
    </row>
    <row r="24" spans="1:17" ht="10.5" customHeight="1">
      <c r="A24" s="101">
        <f>IF(E24&lt;&gt;"",COUNTA($E$8:E24),"")</f>
        <v>15</v>
      </c>
      <c r="B24" s="160"/>
      <c r="C24" s="159" t="s">
        <v>58</v>
      </c>
      <c r="D24" s="217">
        <v>9760</v>
      </c>
      <c r="E24" s="217">
        <v>3056</v>
      </c>
      <c r="F24" s="217">
        <v>6105</v>
      </c>
      <c r="G24" s="217">
        <v>1934</v>
      </c>
      <c r="H24" s="217">
        <v>4786</v>
      </c>
      <c r="I24" s="217">
        <v>5572</v>
      </c>
      <c r="J24" s="217">
        <v>1812</v>
      </c>
      <c r="K24" s="217">
        <v>3969</v>
      </c>
      <c r="L24" s="217">
        <v>1335</v>
      </c>
      <c r="M24" s="217">
        <v>6227</v>
      </c>
      <c r="N24" s="217">
        <v>2715</v>
      </c>
      <c r="O24" s="217">
        <v>5234</v>
      </c>
      <c r="P24" s="130"/>
    </row>
    <row r="25" spans="1:17" ht="10.5" customHeight="1">
      <c r="A25" s="101">
        <f>IF(E25&lt;&gt;"",COUNTA($E$8:E25),"")</f>
        <v>16</v>
      </c>
      <c r="B25" s="160"/>
      <c r="C25" s="159" t="s">
        <v>59</v>
      </c>
      <c r="D25" s="217">
        <v>9393</v>
      </c>
      <c r="E25" s="217">
        <v>3417</v>
      </c>
      <c r="F25" s="217">
        <v>7248</v>
      </c>
      <c r="G25" s="217">
        <v>1887</v>
      </c>
      <c r="H25" s="217">
        <v>6427</v>
      </c>
      <c r="I25" s="217">
        <v>6557</v>
      </c>
      <c r="J25" s="217">
        <v>1796</v>
      </c>
      <c r="K25" s="217">
        <v>5118</v>
      </c>
      <c r="L25" s="217">
        <v>1374</v>
      </c>
      <c r="M25" s="217">
        <v>7084</v>
      </c>
      <c r="N25" s="217">
        <v>2801</v>
      </c>
      <c r="O25" s="217">
        <v>6766</v>
      </c>
      <c r="P25" s="130"/>
    </row>
    <row r="26" spans="1:17" ht="10.5" customHeight="1">
      <c r="A26" s="101">
        <f>IF(E26&lt;&gt;"",COUNTA($E$8:E26),"")</f>
        <v>17</v>
      </c>
      <c r="B26" s="160"/>
      <c r="C26" s="159" t="s">
        <v>60</v>
      </c>
      <c r="D26" s="217">
        <v>12161</v>
      </c>
      <c r="E26" s="217">
        <v>5090</v>
      </c>
      <c r="F26" s="217">
        <v>12246</v>
      </c>
      <c r="G26" s="217">
        <v>2985</v>
      </c>
      <c r="H26" s="217">
        <v>11507</v>
      </c>
      <c r="I26" s="217">
        <v>11005</v>
      </c>
      <c r="J26" s="217">
        <v>2705</v>
      </c>
      <c r="K26" s="217">
        <v>8430</v>
      </c>
      <c r="L26" s="217">
        <v>2064</v>
      </c>
      <c r="M26" s="217">
        <v>11372</v>
      </c>
      <c r="N26" s="217">
        <v>3667</v>
      </c>
      <c r="O26" s="217">
        <v>11397</v>
      </c>
      <c r="P26" s="130"/>
    </row>
    <row r="27" spans="1:17" ht="10.5" customHeight="1">
      <c r="A27" s="101">
        <f>IF(E27&lt;&gt;"",COUNTA($E$8:E27),"")</f>
        <v>18</v>
      </c>
      <c r="B27" s="160"/>
      <c r="C27" s="159" t="s">
        <v>61</v>
      </c>
      <c r="D27" s="217">
        <v>10322</v>
      </c>
      <c r="E27" s="217">
        <v>4667</v>
      </c>
      <c r="F27" s="217">
        <v>12035</v>
      </c>
      <c r="G27" s="217">
        <v>2849</v>
      </c>
      <c r="H27" s="217">
        <v>11422</v>
      </c>
      <c r="I27" s="217">
        <v>10892</v>
      </c>
      <c r="J27" s="217">
        <v>2720</v>
      </c>
      <c r="K27" s="217">
        <v>8519</v>
      </c>
      <c r="L27" s="217">
        <v>2027</v>
      </c>
      <c r="M27" s="217">
        <v>10966</v>
      </c>
      <c r="N27" s="217">
        <v>3058</v>
      </c>
      <c r="O27" s="217">
        <v>11132</v>
      </c>
      <c r="P27" s="130"/>
    </row>
    <row r="28" spans="1:17" ht="10.5" customHeight="1">
      <c r="A28" s="101">
        <f>IF(E28&lt;&gt;"",COUNTA($E$8:E28),"")</f>
        <v>19</v>
      </c>
      <c r="B28" s="160"/>
      <c r="C28" s="159" t="s">
        <v>62</v>
      </c>
      <c r="D28" s="217">
        <v>8081</v>
      </c>
      <c r="E28" s="217">
        <v>4024</v>
      </c>
      <c r="F28" s="217">
        <v>10858</v>
      </c>
      <c r="G28" s="217">
        <v>2479</v>
      </c>
      <c r="H28" s="217">
        <v>9704</v>
      </c>
      <c r="I28" s="217">
        <v>9399</v>
      </c>
      <c r="J28" s="217">
        <v>2327</v>
      </c>
      <c r="K28" s="217">
        <v>7354</v>
      </c>
      <c r="L28" s="217">
        <v>1742</v>
      </c>
      <c r="M28" s="217">
        <v>9478</v>
      </c>
      <c r="N28" s="217">
        <v>2416</v>
      </c>
      <c r="O28" s="217">
        <v>9692</v>
      </c>
      <c r="P28" s="130"/>
    </row>
    <row r="29" spans="1:17" ht="10.5" customHeight="1">
      <c r="A29" s="101">
        <f>IF(E29&lt;&gt;"",COUNTA($E$8:E29),"")</f>
        <v>20</v>
      </c>
      <c r="B29" s="160"/>
      <c r="C29" s="159" t="s">
        <v>63</v>
      </c>
      <c r="D29" s="217">
        <v>7343</v>
      </c>
      <c r="E29" s="217">
        <v>3768</v>
      </c>
      <c r="F29" s="217">
        <v>10807</v>
      </c>
      <c r="G29" s="217">
        <v>2287</v>
      </c>
      <c r="H29" s="217">
        <v>9356</v>
      </c>
      <c r="I29" s="217">
        <v>9133</v>
      </c>
      <c r="J29" s="217">
        <v>2107</v>
      </c>
      <c r="K29" s="217">
        <v>7085</v>
      </c>
      <c r="L29" s="217">
        <v>1518</v>
      </c>
      <c r="M29" s="217">
        <v>9107</v>
      </c>
      <c r="N29" s="217">
        <v>2021</v>
      </c>
      <c r="O29" s="217">
        <v>9890</v>
      </c>
      <c r="P29" s="130"/>
    </row>
    <row r="30" spans="1:17" ht="10.5" customHeight="1">
      <c r="A30" s="101">
        <f>IF(E30&lt;&gt;"",COUNTA($E$8:E30),"")</f>
        <v>21</v>
      </c>
      <c r="B30" s="160"/>
      <c r="C30" s="159" t="s">
        <v>64</v>
      </c>
      <c r="D30" s="217">
        <v>9012</v>
      </c>
      <c r="E30" s="217">
        <v>4394</v>
      </c>
      <c r="F30" s="217">
        <v>13573</v>
      </c>
      <c r="G30" s="217">
        <v>2696</v>
      </c>
      <c r="H30" s="217">
        <v>12104</v>
      </c>
      <c r="I30" s="217">
        <v>11929</v>
      </c>
      <c r="J30" s="217">
        <v>2499</v>
      </c>
      <c r="K30" s="217">
        <v>8953</v>
      </c>
      <c r="L30" s="217">
        <v>1971</v>
      </c>
      <c r="M30" s="217">
        <v>11414</v>
      </c>
      <c r="N30" s="217">
        <v>2307</v>
      </c>
      <c r="O30" s="217">
        <v>12381</v>
      </c>
      <c r="P30" s="130"/>
    </row>
    <row r="31" spans="1:17" ht="10.5" customHeight="1">
      <c r="A31" s="101">
        <f>IF(E31&lt;&gt;"",COUNTA($E$8:E31),"")</f>
        <v>22</v>
      </c>
      <c r="B31" s="160"/>
      <c r="C31" s="159" t="s">
        <v>52</v>
      </c>
      <c r="D31" s="217">
        <v>7726</v>
      </c>
      <c r="E31" s="217">
        <v>3896</v>
      </c>
      <c r="F31" s="217">
        <v>12275</v>
      </c>
      <c r="G31" s="217">
        <v>2609</v>
      </c>
      <c r="H31" s="217">
        <v>10815</v>
      </c>
      <c r="I31" s="217">
        <v>10486</v>
      </c>
      <c r="J31" s="217">
        <v>2181</v>
      </c>
      <c r="K31" s="217">
        <v>7295</v>
      </c>
      <c r="L31" s="217">
        <v>1682</v>
      </c>
      <c r="M31" s="217">
        <v>10437</v>
      </c>
      <c r="N31" s="217">
        <v>2125</v>
      </c>
      <c r="O31" s="217">
        <v>10823</v>
      </c>
      <c r="P31" s="130"/>
    </row>
    <row r="32" spans="1:17" ht="10.5" customHeight="1">
      <c r="A32" s="101">
        <f>IF(E32&lt;&gt;"",COUNTA($E$8:E32),"")</f>
        <v>23</v>
      </c>
      <c r="B32" s="160"/>
      <c r="C32" s="159" t="s">
        <v>53</v>
      </c>
      <c r="D32" s="217">
        <v>1139</v>
      </c>
      <c r="E32" s="217">
        <v>618</v>
      </c>
      <c r="F32" s="217">
        <v>1561</v>
      </c>
      <c r="G32" s="217">
        <v>308</v>
      </c>
      <c r="H32" s="217">
        <v>1508</v>
      </c>
      <c r="I32" s="217">
        <v>1417</v>
      </c>
      <c r="J32" s="217">
        <v>278</v>
      </c>
      <c r="K32" s="217">
        <v>1035</v>
      </c>
      <c r="L32" s="217">
        <v>242</v>
      </c>
      <c r="M32" s="217">
        <v>1412</v>
      </c>
      <c r="N32" s="217">
        <v>288</v>
      </c>
      <c r="O32" s="217">
        <v>1366</v>
      </c>
      <c r="P32" s="130"/>
    </row>
    <row r="33" spans="1:17" ht="20.100000000000001" customHeight="1">
      <c r="A33" s="101" t="str">
        <f>IF(E33&lt;&gt;"",COUNTA($E$8:E33),"")</f>
        <v/>
      </c>
      <c r="B33" s="160"/>
      <c r="C33" s="159"/>
      <c r="D33" s="292" t="s">
        <v>55</v>
      </c>
      <c r="E33" s="332"/>
      <c r="F33" s="332"/>
      <c r="G33" s="332"/>
      <c r="H33" s="332"/>
      <c r="I33" s="332"/>
      <c r="J33" s="298" t="s">
        <v>55</v>
      </c>
      <c r="K33" s="332"/>
      <c r="L33" s="332"/>
      <c r="M33" s="332"/>
      <c r="N33" s="332"/>
      <c r="O33" s="332"/>
      <c r="P33" s="130"/>
    </row>
    <row r="34" spans="1:17" ht="20.100000000000001" customHeight="1">
      <c r="A34" s="101" t="str">
        <f>IF(E34&lt;&gt;"",COUNTA($E$8:E34),"")</f>
        <v/>
      </c>
      <c r="B34" s="160"/>
      <c r="C34" s="159"/>
      <c r="D34" s="288" t="s">
        <v>216</v>
      </c>
      <c r="E34" s="313"/>
      <c r="F34" s="313"/>
      <c r="G34" s="313"/>
      <c r="H34" s="313"/>
      <c r="I34" s="313"/>
      <c r="J34" s="297" t="s">
        <v>216</v>
      </c>
      <c r="K34" s="313"/>
      <c r="L34" s="313"/>
      <c r="M34" s="313"/>
      <c r="N34" s="313"/>
      <c r="O34" s="313"/>
    </row>
    <row r="35" spans="1:17" ht="11.1" customHeight="1">
      <c r="A35" s="101">
        <f>IF(E35&lt;&gt;"",COUNTA($E$8:E35),"")</f>
        <v>24</v>
      </c>
      <c r="B35" s="162" t="s">
        <v>50</v>
      </c>
      <c r="C35" s="158" t="s">
        <v>297</v>
      </c>
      <c r="D35" s="216">
        <v>40399</v>
      </c>
      <c r="E35" s="216">
        <v>18383</v>
      </c>
      <c r="F35" s="216">
        <v>47653</v>
      </c>
      <c r="G35" s="216">
        <v>11372</v>
      </c>
      <c r="H35" s="216">
        <v>42360</v>
      </c>
      <c r="I35" s="216">
        <v>42571</v>
      </c>
      <c r="J35" s="216">
        <v>10279</v>
      </c>
      <c r="K35" s="216">
        <v>30956</v>
      </c>
      <c r="L35" s="216">
        <v>7458</v>
      </c>
      <c r="M35" s="216">
        <v>42914</v>
      </c>
      <c r="N35" s="216">
        <v>11937</v>
      </c>
      <c r="O35" s="216">
        <v>41467</v>
      </c>
    </row>
    <row r="36" spans="1:17" ht="6" customHeight="1">
      <c r="A36" s="101" t="str">
        <f>IF(E36&lt;&gt;"",COUNTA($E$8:E36),"")</f>
        <v/>
      </c>
      <c r="B36" s="159"/>
      <c r="C36" s="160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</row>
    <row r="37" spans="1:17" ht="10.5" customHeight="1">
      <c r="A37" s="101">
        <f>IF(E37&lt;&gt;"",COUNTA($E$8:E37),"")</f>
        <v>25</v>
      </c>
      <c r="B37" s="159" t="s">
        <v>6</v>
      </c>
      <c r="C37" s="159" t="s">
        <v>218</v>
      </c>
      <c r="D37" s="217">
        <v>60</v>
      </c>
      <c r="E37" s="217">
        <v>46</v>
      </c>
      <c r="F37" s="217">
        <v>715</v>
      </c>
      <c r="G37" s="217">
        <v>19</v>
      </c>
      <c r="H37" s="217">
        <v>663</v>
      </c>
      <c r="I37" s="217">
        <v>437</v>
      </c>
      <c r="J37" s="217">
        <v>11</v>
      </c>
      <c r="K37" s="217">
        <v>369</v>
      </c>
      <c r="L37" s="217">
        <v>37</v>
      </c>
      <c r="M37" s="217">
        <v>478</v>
      </c>
      <c r="N37" s="217">
        <v>19</v>
      </c>
      <c r="O37" s="217">
        <v>972</v>
      </c>
      <c r="P37" s="130"/>
      <c r="Q37" s="130"/>
    </row>
    <row r="38" spans="1:17" ht="10.5" customHeight="1">
      <c r="A38" s="101">
        <f>IF(E38&lt;&gt;"",COUNTA($E$8:E38),"")</f>
        <v>26</v>
      </c>
      <c r="B38" s="159" t="s">
        <v>8</v>
      </c>
      <c r="C38" s="159" t="s">
        <v>149</v>
      </c>
      <c r="D38" s="217">
        <v>2298</v>
      </c>
      <c r="E38" s="217">
        <v>1048</v>
      </c>
      <c r="F38" s="217">
        <v>2955</v>
      </c>
      <c r="G38" s="217">
        <v>566</v>
      </c>
      <c r="H38" s="217">
        <v>2666</v>
      </c>
      <c r="I38" s="217">
        <v>1808</v>
      </c>
      <c r="J38" s="217">
        <v>305</v>
      </c>
      <c r="K38" s="217">
        <v>3229</v>
      </c>
      <c r="L38" s="217">
        <v>638</v>
      </c>
      <c r="M38" s="217">
        <v>2014</v>
      </c>
      <c r="N38" s="217">
        <v>452</v>
      </c>
      <c r="O38" s="217">
        <v>5577</v>
      </c>
      <c r="P38" s="130"/>
    </row>
    <row r="39" spans="1:17" ht="10.5" customHeight="1">
      <c r="A39" s="101">
        <f>IF(E39&lt;&gt;"",COUNTA($E$8:E39),"")</f>
        <v>27</v>
      </c>
      <c r="B39" s="159" t="s">
        <v>10</v>
      </c>
      <c r="C39" s="159" t="s">
        <v>150</v>
      </c>
      <c r="D39" s="217">
        <v>1903</v>
      </c>
      <c r="E39" s="217">
        <v>762</v>
      </c>
      <c r="F39" s="217">
        <v>2437</v>
      </c>
      <c r="G39" s="217">
        <v>425</v>
      </c>
      <c r="H39" s="217">
        <v>2179</v>
      </c>
      <c r="I39" s="217">
        <v>1537</v>
      </c>
      <c r="J39" s="217">
        <v>257</v>
      </c>
      <c r="K39" s="217">
        <v>2820</v>
      </c>
      <c r="L39" s="217">
        <v>554</v>
      </c>
      <c r="M39" s="217">
        <v>1720</v>
      </c>
      <c r="N39" s="217">
        <v>394</v>
      </c>
      <c r="O39" s="217">
        <v>5101</v>
      </c>
      <c r="P39" s="130"/>
    </row>
    <row r="40" spans="1:17" ht="10.5" customHeight="1">
      <c r="A40" s="101">
        <f>IF(E40&lt;&gt;"",COUNTA($E$8:E40),"")</f>
        <v>28</v>
      </c>
      <c r="B40" s="159" t="s">
        <v>20</v>
      </c>
      <c r="C40" s="159" t="s">
        <v>163</v>
      </c>
      <c r="D40" s="217">
        <v>453</v>
      </c>
      <c r="E40" s="217">
        <v>212</v>
      </c>
      <c r="F40" s="217">
        <v>827</v>
      </c>
      <c r="G40" s="217">
        <v>144</v>
      </c>
      <c r="H40" s="217">
        <v>816</v>
      </c>
      <c r="I40" s="217">
        <v>759</v>
      </c>
      <c r="J40" s="217">
        <v>143</v>
      </c>
      <c r="K40" s="217">
        <v>587</v>
      </c>
      <c r="L40" s="217">
        <v>126</v>
      </c>
      <c r="M40" s="217">
        <v>711</v>
      </c>
      <c r="N40" s="217">
        <v>177</v>
      </c>
      <c r="O40" s="217">
        <v>803</v>
      </c>
      <c r="P40" s="130"/>
    </row>
    <row r="41" spans="1:17" ht="10.5" customHeight="1">
      <c r="A41" s="101">
        <f>IF(E41&lt;&gt;"",COUNTA($E$8:E41),"")</f>
        <v>29</v>
      </c>
      <c r="B41" s="159" t="s">
        <v>23</v>
      </c>
      <c r="C41" s="159" t="s">
        <v>151</v>
      </c>
      <c r="D41" s="217">
        <v>8767</v>
      </c>
      <c r="E41" s="217">
        <v>3357</v>
      </c>
      <c r="F41" s="217">
        <v>10462</v>
      </c>
      <c r="G41" s="217">
        <v>2262</v>
      </c>
      <c r="H41" s="217">
        <v>9750</v>
      </c>
      <c r="I41" s="217">
        <v>12475</v>
      </c>
      <c r="J41" s="217">
        <v>2265</v>
      </c>
      <c r="K41" s="217">
        <v>6673</v>
      </c>
      <c r="L41" s="217">
        <v>1767</v>
      </c>
      <c r="M41" s="217">
        <v>8875</v>
      </c>
      <c r="N41" s="217">
        <v>1788</v>
      </c>
      <c r="O41" s="217">
        <v>8166</v>
      </c>
      <c r="P41" s="130"/>
    </row>
    <row r="42" spans="1:17" ht="10.5" customHeight="1">
      <c r="A42" s="101">
        <f>IF(E42&lt;&gt;"",COUNTA($E$8:E42),"")</f>
        <v>30</v>
      </c>
      <c r="B42" s="159" t="s">
        <v>27</v>
      </c>
      <c r="C42" s="159" t="s">
        <v>164</v>
      </c>
      <c r="D42" s="217">
        <v>963</v>
      </c>
      <c r="E42" s="217">
        <v>528</v>
      </c>
      <c r="F42" s="217">
        <v>503</v>
      </c>
      <c r="G42" s="217">
        <v>180</v>
      </c>
      <c r="H42" s="217">
        <v>528</v>
      </c>
      <c r="I42" s="217">
        <v>336</v>
      </c>
      <c r="J42" s="217">
        <v>127</v>
      </c>
      <c r="K42" s="217">
        <v>332</v>
      </c>
      <c r="L42" s="217">
        <v>94</v>
      </c>
      <c r="M42" s="217">
        <v>301</v>
      </c>
      <c r="N42" s="217">
        <v>110</v>
      </c>
      <c r="O42" s="217">
        <v>463</v>
      </c>
      <c r="P42" s="130"/>
    </row>
    <row r="43" spans="1:17" ht="10.5" customHeight="1">
      <c r="A43" s="101">
        <f>IF(E43&lt;&gt;"",COUNTA($E$8:E43),"")</f>
        <v>31</v>
      </c>
      <c r="B43" s="159" t="s">
        <v>30</v>
      </c>
      <c r="C43" s="159" t="s">
        <v>188</v>
      </c>
      <c r="D43" s="217">
        <v>811</v>
      </c>
      <c r="E43" s="217">
        <v>381</v>
      </c>
      <c r="F43" s="217">
        <v>837</v>
      </c>
      <c r="G43" s="217">
        <v>189</v>
      </c>
      <c r="H43" s="217">
        <v>851</v>
      </c>
      <c r="I43" s="217">
        <v>608</v>
      </c>
      <c r="J43" s="217">
        <v>174</v>
      </c>
      <c r="K43" s="217">
        <v>635</v>
      </c>
      <c r="L43" s="217">
        <v>144</v>
      </c>
      <c r="M43" s="217">
        <v>674</v>
      </c>
      <c r="N43" s="217">
        <v>171</v>
      </c>
      <c r="O43" s="217">
        <v>868</v>
      </c>
      <c r="P43" s="130"/>
    </row>
    <row r="44" spans="1:17" ht="10.5" customHeight="1">
      <c r="A44" s="101">
        <f>IF(E44&lt;&gt;"",COUNTA($E$8:E44),"")</f>
        <v>32</v>
      </c>
      <c r="B44" s="159" t="s">
        <v>32</v>
      </c>
      <c r="C44" s="159" t="s">
        <v>165</v>
      </c>
      <c r="D44" s="217">
        <v>630</v>
      </c>
      <c r="E44" s="217">
        <v>214</v>
      </c>
      <c r="F44" s="217">
        <v>566</v>
      </c>
      <c r="G44" s="217">
        <v>166</v>
      </c>
      <c r="H44" s="217">
        <v>695</v>
      </c>
      <c r="I44" s="217">
        <v>693</v>
      </c>
      <c r="J44" s="217">
        <v>125</v>
      </c>
      <c r="K44" s="217">
        <v>380</v>
      </c>
      <c r="L44" s="217">
        <v>102</v>
      </c>
      <c r="M44" s="217">
        <v>544</v>
      </c>
      <c r="N44" s="217">
        <v>146</v>
      </c>
      <c r="O44" s="217">
        <v>365</v>
      </c>
      <c r="P44" s="130"/>
    </row>
    <row r="45" spans="1:17" ht="21" customHeight="1">
      <c r="A45" s="101">
        <f>IF(E45&lt;&gt;"",COUNTA($E$8:E45),"")</f>
        <v>33</v>
      </c>
      <c r="B45" s="161" t="s">
        <v>49</v>
      </c>
      <c r="C45" s="159" t="s">
        <v>219</v>
      </c>
      <c r="D45" s="217">
        <v>6138</v>
      </c>
      <c r="E45" s="217">
        <v>2659</v>
      </c>
      <c r="F45" s="217">
        <v>5291</v>
      </c>
      <c r="G45" s="217">
        <v>1475</v>
      </c>
      <c r="H45" s="217">
        <v>4996</v>
      </c>
      <c r="I45" s="217">
        <v>4340</v>
      </c>
      <c r="J45" s="217">
        <v>1296</v>
      </c>
      <c r="K45" s="217">
        <v>3167</v>
      </c>
      <c r="L45" s="217">
        <v>886</v>
      </c>
      <c r="M45" s="217">
        <v>5110</v>
      </c>
      <c r="N45" s="217">
        <v>1817</v>
      </c>
      <c r="O45" s="217">
        <v>4278</v>
      </c>
      <c r="P45" s="130"/>
    </row>
    <row r="46" spans="1:17" ht="21" customHeight="1">
      <c r="A46" s="101">
        <f>IF(E46&lt;&gt;"",COUNTA($E$8:E46),"")</f>
        <v>34</v>
      </c>
      <c r="B46" s="161" t="s">
        <v>38</v>
      </c>
      <c r="C46" s="159" t="s">
        <v>220</v>
      </c>
      <c r="D46" s="217">
        <v>18129</v>
      </c>
      <c r="E46" s="217">
        <v>8958</v>
      </c>
      <c r="F46" s="217">
        <v>23215</v>
      </c>
      <c r="G46" s="217">
        <v>5800</v>
      </c>
      <c r="H46" s="217">
        <v>19674</v>
      </c>
      <c r="I46" s="217">
        <v>19179</v>
      </c>
      <c r="J46" s="217">
        <v>5323</v>
      </c>
      <c r="K46" s="217">
        <v>14332</v>
      </c>
      <c r="L46" s="217">
        <v>3292</v>
      </c>
      <c r="M46" s="217">
        <v>22307</v>
      </c>
      <c r="N46" s="217">
        <v>6679</v>
      </c>
      <c r="O46" s="217">
        <v>18383</v>
      </c>
      <c r="P46" s="130"/>
    </row>
    <row r="47" spans="1:17" ht="21" customHeight="1">
      <c r="A47" s="101">
        <f>IF(E47&lt;&gt;"",COUNTA($E$8:E47),"")</f>
        <v>35</v>
      </c>
      <c r="B47" s="161" t="s">
        <v>43</v>
      </c>
      <c r="C47" s="159" t="s">
        <v>195</v>
      </c>
      <c r="D47" s="217">
        <v>2147</v>
      </c>
      <c r="E47" s="217">
        <v>980</v>
      </c>
      <c r="F47" s="217">
        <v>2276</v>
      </c>
      <c r="G47" s="217">
        <v>569</v>
      </c>
      <c r="H47" s="217">
        <v>1719</v>
      </c>
      <c r="I47" s="217">
        <v>1934</v>
      </c>
      <c r="J47" s="217">
        <v>510</v>
      </c>
      <c r="K47" s="217">
        <v>1252</v>
      </c>
      <c r="L47" s="217">
        <v>372</v>
      </c>
      <c r="M47" s="217">
        <v>1900</v>
      </c>
      <c r="N47" s="217">
        <v>578</v>
      </c>
      <c r="O47" s="217">
        <v>1592</v>
      </c>
      <c r="P47" s="130"/>
    </row>
    <row r="48" spans="1:17" ht="11.1" customHeight="1">
      <c r="A48" s="101" t="str">
        <f>IF(E48&lt;&gt;"",COUNTA($E$8:E48),"")</f>
        <v/>
      </c>
      <c r="B48" s="160"/>
      <c r="C48" s="162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</row>
    <row r="49" spans="1:17" ht="10.5" customHeight="1">
      <c r="A49" s="101">
        <f>IF(E49&lt;&gt;"",COUNTA($E$8:E49),"")</f>
        <v>36</v>
      </c>
      <c r="B49" s="160"/>
      <c r="C49" s="159" t="s">
        <v>56</v>
      </c>
      <c r="D49" s="217">
        <v>910</v>
      </c>
      <c r="E49" s="217">
        <v>544</v>
      </c>
      <c r="F49" s="217">
        <v>1549</v>
      </c>
      <c r="G49" s="217">
        <v>440</v>
      </c>
      <c r="H49" s="217">
        <v>1136</v>
      </c>
      <c r="I49" s="217">
        <v>1259</v>
      </c>
      <c r="J49" s="217">
        <v>308</v>
      </c>
      <c r="K49" s="217">
        <v>925</v>
      </c>
      <c r="L49" s="217">
        <v>234</v>
      </c>
      <c r="M49" s="217">
        <v>1264</v>
      </c>
      <c r="N49" s="217">
        <v>269</v>
      </c>
      <c r="O49" s="217">
        <v>1165</v>
      </c>
      <c r="P49" s="130"/>
      <c r="Q49" s="130"/>
    </row>
    <row r="50" spans="1:17" ht="10.5" customHeight="1">
      <c r="A50" s="101">
        <f>IF(E50&lt;&gt;"",COUNTA($E$8:E50),"")</f>
        <v>37</v>
      </c>
      <c r="B50" s="160"/>
      <c r="C50" s="159" t="s">
        <v>57</v>
      </c>
      <c r="D50" s="217">
        <v>3502</v>
      </c>
      <c r="E50" s="217">
        <v>1485</v>
      </c>
      <c r="F50" s="217">
        <v>2894</v>
      </c>
      <c r="G50" s="217">
        <v>985</v>
      </c>
      <c r="H50" s="217">
        <v>2066</v>
      </c>
      <c r="I50" s="217">
        <v>2665</v>
      </c>
      <c r="J50" s="217">
        <v>820</v>
      </c>
      <c r="K50" s="217">
        <v>1794</v>
      </c>
      <c r="L50" s="217">
        <v>591</v>
      </c>
      <c r="M50" s="217">
        <v>2761</v>
      </c>
      <c r="N50" s="217">
        <v>972</v>
      </c>
      <c r="O50" s="217">
        <v>2171</v>
      </c>
      <c r="P50" s="130"/>
    </row>
    <row r="51" spans="1:17" ht="10.5" customHeight="1">
      <c r="A51" s="101">
        <f>IF(E51&lt;&gt;"",COUNTA($E$8:E51),"")</f>
        <v>38</v>
      </c>
      <c r="B51" s="160"/>
      <c r="C51" s="159" t="s">
        <v>58</v>
      </c>
      <c r="D51" s="217">
        <v>4539</v>
      </c>
      <c r="E51" s="217">
        <v>1429</v>
      </c>
      <c r="F51" s="217">
        <v>2840</v>
      </c>
      <c r="G51" s="217">
        <v>857</v>
      </c>
      <c r="H51" s="217">
        <v>2233</v>
      </c>
      <c r="I51" s="217">
        <v>2610</v>
      </c>
      <c r="J51" s="217">
        <v>805</v>
      </c>
      <c r="K51" s="217">
        <v>1789</v>
      </c>
      <c r="L51" s="217">
        <v>568</v>
      </c>
      <c r="M51" s="217">
        <v>3004</v>
      </c>
      <c r="N51" s="217">
        <v>1358</v>
      </c>
      <c r="O51" s="217">
        <v>2391</v>
      </c>
      <c r="P51" s="130"/>
    </row>
    <row r="52" spans="1:17" ht="10.5" customHeight="1">
      <c r="A52" s="101">
        <f>IF(E52&lt;&gt;"",COUNTA($E$8:E52),"")</f>
        <v>39</v>
      </c>
      <c r="B52" s="160"/>
      <c r="C52" s="159" t="s">
        <v>59</v>
      </c>
      <c r="D52" s="217">
        <v>4223</v>
      </c>
      <c r="E52" s="217">
        <v>1614</v>
      </c>
      <c r="F52" s="217">
        <v>3557</v>
      </c>
      <c r="G52" s="217">
        <v>864</v>
      </c>
      <c r="H52" s="217">
        <v>3388</v>
      </c>
      <c r="I52" s="217">
        <v>3241</v>
      </c>
      <c r="J52" s="217">
        <v>821</v>
      </c>
      <c r="K52" s="217">
        <v>2520</v>
      </c>
      <c r="L52" s="217">
        <v>587</v>
      </c>
      <c r="M52" s="217">
        <v>3558</v>
      </c>
      <c r="N52" s="217">
        <v>1403</v>
      </c>
      <c r="O52" s="217">
        <v>3260</v>
      </c>
      <c r="P52" s="130"/>
    </row>
    <row r="53" spans="1:17" ht="10.5" customHeight="1">
      <c r="A53" s="101">
        <f>IF(E53&lt;&gt;"",COUNTA($E$8:E53),"")</f>
        <v>40</v>
      </c>
      <c r="B53" s="160"/>
      <c r="C53" s="159" t="s">
        <v>60</v>
      </c>
      <c r="D53" s="217">
        <v>5645</v>
      </c>
      <c r="E53" s="217">
        <v>2453</v>
      </c>
      <c r="F53" s="217">
        <v>6048</v>
      </c>
      <c r="G53" s="217">
        <v>1418</v>
      </c>
      <c r="H53" s="217">
        <v>5878</v>
      </c>
      <c r="I53" s="217">
        <v>5589</v>
      </c>
      <c r="J53" s="217">
        <v>1336</v>
      </c>
      <c r="K53" s="217">
        <v>4229</v>
      </c>
      <c r="L53" s="217">
        <v>960</v>
      </c>
      <c r="M53" s="217">
        <v>5726</v>
      </c>
      <c r="N53" s="217">
        <v>1792</v>
      </c>
      <c r="O53" s="217">
        <v>5521</v>
      </c>
      <c r="P53" s="130"/>
    </row>
    <row r="54" spans="1:17" ht="10.5" customHeight="1">
      <c r="A54" s="101">
        <f>IF(E54&lt;&gt;"",COUNTA($E$8:E54),"")</f>
        <v>41</v>
      </c>
      <c r="B54" s="160"/>
      <c r="C54" s="159" t="s">
        <v>61</v>
      </c>
      <c r="D54" s="217">
        <v>4857</v>
      </c>
      <c r="E54" s="217">
        <v>2275</v>
      </c>
      <c r="F54" s="217">
        <v>6013</v>
      </c>
      <c r="G54" s="217">
        <v>1380</v>
      </c>
      <c r="H54" s="217">
        <v>5774</v>
      </c>
      <c r="I54" s="217">
        <v>5478</v>
      </c>
      <c r="J54" s="217">
        <v>1339</v>
      </c>
      <c r="K54" s="217">
        <v>4178</v>
      </c>
      <c r="L54" s="217">
        <v>968</v>
      </c>
      <c r="M54" s="217">
        <v>5464</v>
      </c>
      <c r="N54" s="217">
        <v>1480</v>
      </c>
      <c r="O54" s="217">
        <v>5360</v>
      </c>
      <c r="P54" s="130"/>
    </row>
    <row r="55" spans="1:17" ht="10.5" customHeight="1">
      <c r="A55" s="101">
        <f>IF(E55&lt;&gt;"",COUNTA($E$8:E55),"")</f>
        <v>42</v>
      </c>
      <c r="B55" s="160"/>
      <c r="C55" s="159" t="s">
        <v>62</v>
      </c>
      <c r="D55" s="217">
        <v>3920</v>
      </c>
      <c r="E55" s="217">
        <v>2024</v>
      </c>
      <c r="F55" s="217">
        <v>5359</v>
      </c>
      <c r="G55" s="217">
        <v>1232</v>
      </c>
      <c r="H55" s="217">
        <v>4779</v>
      </c>
      <c r="I55" s="217">
        <v>4763</v>
      </c>
      <c r="J55" s="217">
        <v>1193</v>
      </c>
      <c r="K55" s="217">
        <v>3544</v>
      </c>
      <c r="L55" s="217">
        <v>828</v>
      </c>
      <c r="M55" s="217">
        <v>4708</v>
      </c>
      <c r="N55" s="217">
        <v>1202</v>
      </c>
      <c r="O55" s="217">
        <v>4567</v>
      </c>
      <c r="P55" s="130"/>
    </row>
    <row r="56" spans="1:17" ht="10.5" customHeight="1">
      <c r="A56" s="101">
        <f>IF(E56&lt;&gt;"",COUNTA($E$8:E56),"")</f>
        <v>43</v>
      </c>
      <c r="B56" s="160"/>
      <c r="C56" s="159" t="s">
        <v>63</v>
      </c>
      <c r="D56" s="217">
        <v>3674</v>
      </c>
      <c r="E56" s="217">
        <v>1877</v>
      </c>
      <c r="F56" s="217">
        <v>5439</v>
      </c>
      <c r="G56" s="217">
        <v>1181</v>
      </c>
      <c r="H56" s="217">
        <v>4742</v>
      </c>
      <c r="I56" s="217">
        <v>4649</v>
      </c>
      <c r="J56" s="217">
        <v>1056</v>
      </c>
      <c r="K56" s="217">
        <v>3488</v>
      </c>
      <c r="L56" s="217">
        <v>748</v>
      </c>
      <c r="M56" s="217">
        <v>4571</v>
      </c>
      <c r="N56" s="217">
        <v>1007</v>
      </c>
      <c r="O56" s="217">
        <v>4861</v>
      </c>
      <c r="P56" s="130"/>
    </row>
    <row r="57" spans="1:17" ht="10.5" customHeight="1">
      <c r="A57" s="101">
        <f>IF(E57&lt;&gt;"",COUNTA($E$8:E57),"")</f>
        <v>44</v>
      </c>
      <c r="B57" s="160"/>
      <c r="C57" s="159" t="s">
        <v>64</v>
      </c>
      <c r="D57" s="217">
        <v>4618</v>
      </c>
      <c r="E57" s="217">
        <v>2341</v>
      </c>
      <c r="F57" s="217">
        <v>7069</v>
      </c>
      <c r="G57" s="217">
        <v>1502</v>
      </c>
      <c r="H57" s="217">
        <v>6292</v>
      </c>
      <c r="I57" s="217">
        <v>6317</v>
      </c>
      <c r="J57" s="217">
        <v>1333</v>
      </c>
      <c r="K57" s="217">
        <v>4472</v>
      </c>
      <c r="L57" s="217">
        <v>1001</v>
      </c>
      <c r="M57" s="217">
        <v>5925</v>
      </c>
      <c r="N57" s="217">
        <v>1206</v>
      </c>
      <c r="O57" s="217">
        <v>6284</v>
      </c>
      <c r="P57" s="130"/>
    </row>
    <row r="58" spans="1:17" ht="10.5" customHeight="1">
      <c r="A58" s="101">
        <f>IF(E58&lt;&gt;"",COUNTA($E$8:E58),"")</f>
        <v>45</v>
      </c>
      <c r="B58" s="160"/>
      <c r="C58" s="159" t="s">
        <v>52</v>
      </c>
      <c r="D58" s="217">
        <v>4034</v>
      </c>
      <c r="E58" s="217">
        <v>2101</v>
      </c>
      <c r="F58" s="217">
        <v>6209</v>
      </c>
      <c r="G58" s="217">
        <v>1368</v>
      </c>
      <c r="H58" s="217">
        <v>5447</v>
      </c>
      <c r="I58" s="217">
        <v>5433</v>
      </c>
      <c r="J58" s="217">
        <v>1148</v>
      </c>
      <c r="K58" s="217">
        <v>3618</v>
      </c>
      <c r="L58" s="217">
        <v>876</v>
      </c>
      <c r="M58" s="217">
        <v>5354</v>
      </c>
      <c r="N58" s="217">
        <v>1122</v>
      </c>
      <c r="O58" s="217">
        <v>5376</v>
      </c>
      <c r="P58" s="130"/>
    </row>
    <row r="59" spans="1:17" ht="10.5" customHeight="1">
      <c r="A59" s="101">
        <f>IF(E59&lt;&gt;"",COUNTA($E$8:E59),"")</f>
        <v>46</v>
      </c>
      <c r="B59" s="160"/>
      <c r="C59" s="159" t="s">
        <v>53</v>
      </c>
      <c r="D59" s="217">
        <v>477</v>
      </c>
      <c r="E59" s="217">
        <v>240</v>
      </c>
      <c r="F59" s="217">
        <v>676</v>
      </c>
      <c r="G59" s="217">
        <v>145</v>
      </c>
      <c r="H59" s="217">
        <v>625</v>
      </c>
      <c r="I59" s="217">
        <v>567</v>
      </c>
      <c r="J59" s="217">
        <v>120</v>
      </c>
      <c r="K59" s="217">
        <v>399</v>
      </c>
      <c r="L59" s="217">
        <v>97</v>
      </c>
      <c r="M59" s="217">
        <v>579</v>
      </c>
      <c r="N59" s="217">
        <v>126</v>
      </c>
      <c r="O59" s="217">
        <v>511</v>
      </c>
      <c r="P59" s="130"/>
    </row>
    <row r="60" spans="1:17" ht="11.45" customHeight="1">
      <c r="A60" s="114"/>
    </row>
    <row r="61" spans="1:17" ht="11.45" customHeight="1">
      <c r="C61" s="93"/>
      <c r="D61" s="112"/>
      <c r="E61" s="112"/>
      <c r="F61" s="112"/>
      <c r="G61" s="112"/>
      <c r="H61" s="112"/>
      <c r="I61" s="112"/>
      <c r="J61" s="112"/>
    </row>
    <row r="62" spans="1:17" ht="11.45" customHeight="1">
      <c r="C62" s="93"/>
      <c r="D62" s="112"/>
      <c r="E62" s="112"/>
      <c r="F62" s="112"/>
      <c r="G62" s="112"/>
      <c r="H62" s="112"/>
      <c r="I62" s="112"/>
      <c r="J62" s="112"/>
    </row>
    <row r="63" spans="1:17" ht="11.45" customHeight="1">
      <c r="D63" s="112"/>
      <c r="E63" s="112"/>
      <c r="F63" s="112"/>
      <c r="G63" s="112"/>
      <c r="H63" s="112"/>
      <c r="I63" s="112"/>
      <c r="J63" s="112"/>
    </row>
  </sheetData>
  <mergeCells count="24">
    <mergeCell ref="A1:C1"/>
    <mergeCell ref="D1:I1"/>
    <mergeCell ref="J1:O1"/>
    <mergeCell ref="A2:A5"/>
    <mergeCell ref="B2:B5"/>
    <mergeCell ref="C2:C5"/>
    <mergeCell ref="L3:L5"/>
    <mergeCell ref="N3:N5"/>
    <mergeCell ref="D34:I34"/>
    <mergeCell ref="J34:O34"/>
    <mergeCell ref="I2:I5"/>
    <mergeCell ref="K2:K5"/>
    <mergeCell ref="M2:M5"/>
    <mergeCell ref="O2:O5"/>
    <mergeCell ref="D2:D5"/>
    <mergeCell ref="E2:E5"/>
    <mergeCell ref="D7:I7"/>
    <mergeCell ref="J7:O7"/>
    <mergeCell ref="D33:I33"/>
    <mergeCell ref="J33:O33"/>
    <mergeCell ref="G3:G5"/>
    <mergeCell ref="J3:J5"/>
    <mergeCell ref="F2:F5"/>
    <mergeCell ref="H2:H5"/>
  </mergeCells>
  <conditionalFormatting sqref="D33 D34:I34">
    <cfRule type="cellIs" dxfId="4" priority="8" stopIfTrue="1" operator="between">
      <formula>0.1</formula>
      <formula>2.9</formula>
    </cfRule>
  </conditionalFormatting>
  <conditionalFormatting sqref="J33 J34:O34">
    <cfRule type="cellIs" dxfId="3" priority="7" stopIfTrue="1" operator="between">
      <formula>0.1</formula>
      <formula>2.9</formula>
    </cfRule>
  </conditionalFormatting>
  <conditionalFormatting sqref="D8:O8">
    <cfRule type="cellIs" dxfId="2" priority="6" stopIfTrue="1" operator="between">
      <formula>0.1</formula>
      <formula>2.9</formula>
    </cfRule>
  </conditionalFormatting>
  <conditionalFormatting sqref="D9:O32">
    <cfRule type="cellIs" dxfId="1" priority="2" stopIfTrue="1" operator="between">
      <formula>0.1</formula>
      <formula>2.9</formula>
    </cfRule>
  </conditionalFormatting>
  <conditionalFormatting sqref="D35:O59">
    <cfRule type="cellIs" dxfId="0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zoomScale="140" zoomScaleNormal="140" workbookViewId="0">
      <selection sqref="A1:B1"/>
    </sheetView>
  </sheetViews>
  <sheetFormatPr baseColWidth="10" defaultRowHeight="11.25"/>
  <cols>
    <col min="1" max="1" width="5.7109375" style="148" customWidth="1"/>
    <col min="2" max="2" width="79.5703125" style="148" customWidth="1"/>
    <col min="3" max="16384" width="11.42578125" style="148"/>
  </cols>
  <sheetData>
    <row r="1" spans="1:2" s="88" customFormat="1" ht="45" customHeight="1">
      <c r="A1" s="333" t="s">
        <v>356</v>
      </c>
      <c r="B1" s="333"/>
    </row>
    <row r="2" spans="1:2" s="145" customFormat="1" ht="12" customHeight="1">
      <c r="A2" s="143" t="s">
        <v>121</v>
      </c>
      <c r="B2" s="144" t="s">
        <v>357</v>
      </c>
    </row>
    <row r="3" spans="1:2" ht="6" customHeight="1">
      <c r="A3" s="146"/>
      <c r="B3" s="147"/>
    </row>
    <row r="4" spans="1:2" ht="12" customHeight="1">
      <c r="A4" s="143" t="s">
        <v>122</v>
      </c>
      <c r="B4" s="147" t="s">
        <v>358</v>
      </c>
    </row>
    <row r="5" spans="1:2" s="145" customFormat="1" ht="6" customHeight="1">
      <c r="A5" s="146"/>
      <c r="B5" s="149"/>
    </row>
    <row r="6" spans="1:2" ht="12" customHeight="1">
      <c r="A6" s="143" t="s">
        <v>176</v>
      </c>
      <c r="B6" s="147" t="s">
        <v>359</v>
      </c>
    </row>
    <row r="7" spans="1:2" ht="6" customHeight="1">
      <c r="A7" s="146"/>
      <c r="B7" s="147"/>
    </row>
    <row r="8" spans="1:2" ht="24" customHeight="1">
      <c r="A8" s="143" t="s">
        <v>123</v>
      </c>
      <c r="B8" s="150" t="s">
        <v>360</v>
      </c>
    </row>
    <row r="9" spans="1:2" ht="6" customHeight="1">
      <c r="A9" s="146"/>
      <c r="B9" s="151"/>
    </row>
    <row r="10" spans="1:2" ht="12" customHeight="1">
      <c r="A10" s="143" t="s">
        <v>124</v>
      </c>
      <c r="B10" s="147" t="s">
        <v>361</v>
      </c>
    </row>
    <row r="11" spans="1:2" ht="6" customHeight="1">
      <c r="B11" s="147"/>
    </row>
    <row r="12" spans="1:2" ht="12" customHeight="1">
      <c r="A12" s="143" t="s">
        <v>125</v>
      </c>
      <c r="B12" s="199" t="s">
        <v>362</v>
      </c>
    </row>
    <row r="13" spans="1:2" s="197" customFormat="1" ht="8.1" customHeight="1">
      <c r="A13" s="143"/>
    </row>
    <row r="14" spans="1:2" s="197" customFormat="1" ht="12">
      <c r="A14" s="143"/>
    </row>
    <row r="15" spans="1:2" s="197" customFormat="1" ht="12">
      <c r="A15" s="143"/>
    </row>
    <row r="16" spans="1:2" s="197" customFormat="1" ht="12"/>
    <row r="17" spans="1:1" s="197" customFormat="1" ht="12"/>
    <row r="18" spans="1:1" s="197" customFormat="1" ht="12"/>
    <row r="19" spans="1:1" s="197" customFormat="1" ht="12"/>
    <row r="20" spans="1:1" s="197" customFormat="1" ht="12"/>
    <row r="21" spans="1:1" s="197" customFormat="1" ht="12"/>
    <row r="22" spans="1:1" s="197" customFormat="1" ht="12"/>
    <row r="23" spans="1:1" s="197" customFormat="1" ht="12">
      <c r="A23" s="198"/>
    </row>
    <row r="24" spans="1:1" s="197" customFormat="1" ht="12"/>
    <row r="25" spans="1:1" s="197" customFormat="1" ht="12"/>
    <row r="26" spans="1:1" s="197" customFormat="1" ht="12"/>
    <row r="27" spans="1:1" s="197" customFormat="1" ht="12"/>
    <row r="28" spans="1:1" s="197" customFormat="1" ht="12"/>
    <row r="29" spans="1:1" s="197" customFormat="1" ht="12"/>
    <row r="30" spans="1:1" s="197" customFormat="1" ht="12"/>
    <row r="31" spans="1:1" s="197" customFormat="1" ht="12"/>
    <row r="32" spans="1:1" s="197" customFormat="1" ht="12"/>
    <row r="33" s="197" customFormat="1" ht="12"/>
    <row r="34" s="197" customFormat="1" ht="12"/>
    <row r="35" s="197" customFormat="1" ht="12"/>
    <row r="36" s="197" customFormat="1" ht="12"/>
    <row r="37" s="197" customFormat="1" ht="12"/>
    <row r="38" s="197" customFormat="1" ht="12"/>
    <row r="39" s="197" customFormat="1" ht="12"/>
    <row r="40" s="197" customFormat="1" ht="12"/>
    <row r="41" s="197" customFormat="1" ht="12"/>
    <row r="42" s="197" customFormat="1" ht="12"/>
    <row r="43" s="197" customFormat="1" ht="12"/>
    <row r="44" s="197" customFormat="1" ht="12"/>
    <row r="45" s="197" customFormat="1" ht="1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zoomScale="140" zoomScaleNormal="140" workbookViewId="0">
      <selection sqref="A1:C1"/>
    </sheetView>
  </sheetViews>
  <sheetFormatPr baseColWidth="10" defaultRowHeight="11.45" customHeight="1"/>
  <cols>
    <col min="1" max="1" width="8.7109375" style="20" customWidth="1"/>
    <col min="2" max="2" width="77.7109375" style="21" customWidth="1"/>
    <col min="3" max="3" width="4.7109375" style="22" customWidth="1"/>
    <col min="4" max="16384" width="11.42578125" style="11"/>
  </cols>
  <sheetData>
    <row r="1" spans="1:3" ht="45" customHeight="1">
      <c r="A1" s="244" t="s">
        <v>363</v>
      </c>
      <c r="B1" s="244"/>
      <c r="C1" s="244"/>
    </row>
    <row r="2" spans="1:3" s="13" customFormat="1" ht="12.75" customHeight="1">
      <c r="A2" s="12"/>
      <c r="B2" s="245" t="s">
        <v>76</v>
      </c>
      <c r="C2" s="245"/>
    </row>
    <row r="3" spans="1:3" s="13" customFormat="1" ht="18.75" customHeight="1">
      <c r="A3" s="246" t="s">
        <v>364</v>
      </c>
      <c r="B3" s="246"/>
      <c r="C3" s="14">
        <v>3</v>
      </c>
    </row>
    <row r="4" spans="1:3" s="13" customFormat="1" ht="5.0999999999999996" customHeight="1">
      <c r="A4" s="200"/>
      <c r="B4" s="204"/>
    </row>
    <row r="5" spans="1:3" s="13" customFormat="1" ht="24" customHeight="1">
      <c r="A5" s="246" t="s">
        <v>354</v>
      </c>
      <c r="B5" s="246"/>
      <c r="C5" s="16">
        <v>5</v>
      </c>
    </row>
    <row r="6" spans="1:3" s="13" customFormat="1" ht="24" customHeight="1">
      <c r="A6" s="200" t="s">
        <v>166</v>
      </c>
      <c r="B6" s="201" t="s">
        <v>375</v>
      </c>
      <c r="C6" s="16">
        <v>6</v>
      </c>
    </row>
    <row r="7" spans="1:3" s="13" customFormat="1" ht="24" customHeight="1">
      <c r="A7" s="200" t="s">
        <v>167</v>
      </c>
      <c r="B7" s="201" t="s">
        <v>376</v>
      </c>
      <c r="C7" s="17">
        <v>6</v>
      </c>
    </row>
    <row r="8" spans="1:3" s="13" customFormat="1" ht="9" customHeight="1">
      <c r="A8" s="200"/>
      <c r="B8" s="202"/>
      <c r="C8" s="17"/>
    </row>
    <row r="9" spans="1:3" s="13" customFormat="1" ht="36" customHeight="1">
      <c r="A9" s="200" t="s">
        <v>81</v>
      </c>
      <c r="B9" s="220" t="s">
        <v>385</v>
      </c>
      <c r="C9" s="17">
        <v>7</v>
      </c>
    </row>
    <row r="10" spans="1:3" s="13" customFormat="1" ht="5.0999999999999996" customHeight="1">
      <c r="A10" s="200"/>
      <c r="B10" s="201"/>
      <c r="C10" s="17"/>
    </row>
    <row r="11" spans="1:3" s="13" customFormat="1" ht="24" customHeight="1">
      <c r="A11" s="200" t="s">
        <v>82</v>
      </c>
      <c r="B11" s="201" t="s">
        <v>377</v>
      </c>
      <c r="C11" s="17">
        <v>8</v>
      </c>
    </row>
    <row r="12" spans="1:3" s="13" customFormat="1" ht="5.0999999999999996" customHeight="1">
      <c r="A12" s="200"/>
      <c r="B12" s="201"/>
      <c r="C12" s="17"/>
    </row>
    <row r="13" spans="1:3" s="13" customFormat="1" ht="24" customHeight="1">
      <c r="A13" s="200" t="s">
        <v>84</v>
      </c>
      <c r="B13" s="201" t="s">
        <v>378</v>
      </c>
      <c r="C13" s="17">
        <v>9</v>
      </c>
    </row>
    <row r="14" spans="1:3" s="13" customFormat="1" ht="5.0999999999999996" customHeight="1">
      <c r="A14" s="200"/>
      <c r="B14" s="201"/>
      <c r="C14" s="17"/>
    </row>
    <row r="15" spans="1:3" s="13" customFormat="1" ht="36" customHeight="1">
      <c r="A15" s="200" t="s">
        <v>173</v>
      </c>
      <c r="B15" s="201" t="s">
        <v>379</v>
      </c>
      <c r="C15" s="17">
        <v>10</v>
      </c>
    </row>
    <row r="16" spans="1:3" s="13" customFormat="1" ht="5.0999999999999996" customHeight="1">
      <c r="A16" s="200"/>
      <c r="B16" s="201"/>
      <c r="C16" s="17"/>
    </row>
    <row r="17" spans="1:3" s="13" customFormat="1" ht="36" customHeight="1">
      <c r="A17" s="200" t="s">
        <v>126</v>
      </c>
      <c r="B17" s="220" t="s">
        <v>386</v>
      </c>
      <c r="C17" s="17">
        <v>11</v>
      </c>
    </row>
    <row r="18" spans="1:3" s="13" customFormat="1" ht="5.0999999999999996" customHeight="1">
      <c r="A18" s="200"/>
      <c r="B18" s="203"/>
      <c r="C18" s="17"/>
    </row>
    <row r="19" spans="1:3" s="19" customFormat="1" ht="36" customHeight="1">
      <c r="A19" s="200" t="s">
        <v>174</v>
      </c>
      <c r="B19" s="201" t="s">
        <v>380</v>
      </c>
      <c r="C19" s="18">
        <v>12</v>
      </c>
    </row>
    <row r="20" spans="1:3" s="19" customFormat="1" ht="5.0999999999999996" customHeight="1">
      <c r="A20" s="200"/>
      <c r="B20" s="201"/>
      <c r="C20" s="18"/>
    </row>
    <row r="21" spans="1:3" s="19" customFormat="1" ht="24" customHeight="1">
      <c r="A21" s="200" t="s">
        <v>127</v>
      </c>
      <c r="B21" s="201" t="s">
        <v>355</v>
      </c>
      <c r="C21" s="18">
        <v>14</v>
      </c>
    </row>
    <row r="22" spans="1:3" s="19" customFormat="1" ht="5.0999999999999996" customHeight="1">
      <c r="A22" s="200"/>
      <c r="B22" s="201"/>
      <c r="C22" s="18"/>
    </row>
    <row r="23" spans="1:3" s="13" customFormat="1" ht="36" customHeight="1">
      <c r="A23" s="200" t="s">
        <v>175</v>
      </c>
      <c r="B23" s="220" t="s">
        <v>387</v>
      </c>
      <c r="C23" s="17">
        <v>15</v>
      </c>
    </row>
    <row r="24" spans="1:3" s="13" customFormat="1" ht="5.0999999999999996" customHeight="1">
      <c r="A24" s="200"/>
      <c r="B24" s="201"/>
      <c r="C24" s="17"/>
    </row>
    <row r="25" spans="1:3" s="13" customFormat="1" ht="24" customHeight="1">
      <c r="A25" s="200" t="s">
        <v>89</v>
      </c>
      <c r="B25" s="201" t="s">
        <v>381</v>
      </c>
      <c r="C25" s="17">
        <v>16</v>
      </c>
    </row>
    <row r="26" spans="1:3" s="13" customFormat="1" ht="5.0999999999999996" customHeight="1">
      <c r="A26" s="200"/>
      <c r="B26" s="201"/>
      <c r="C26" s="17"/>
    </row>
    <row r="27" spans="1:3" s="13" customFormat="1" ht="24" customHeight="1">
      <c r="A27" s="200" t="s">
        <v>91</v>
      </c>
      <c r="B27" s="203" t="s">
        <v>382</v>
      </c>
      <c r="C27" s="17">
        <v>17</v>
      </c>
    </row>
    <row r="28" spans="1:3" s="19" customFormat="1" ht="5.0999999999999996" customHeight="1">
      <c r="A28" s="200"/>
      <c r="B28" s="201"/>
      <c r="C28" s="18"/>
    </row>
    <row r="29" spans="1:3" s="19" customFormat="1" ht="36" customHeight="1">
      <c r="A29" s="200" t="s">
        <v>115</v>
      </c>
      <c r="B29" s="201" t="s">
        <v>383</v>
      </c>
      <c r="C29" s="18">
        <v>18</v>
      </c>
    </row>
    <row r="30" spans="1:3" s="19" customFormat="1" ht="5.0999999999999996" customHeight="1">
      <c r="A30" s="200"/>
      <c r="B30" s="201"/>
      <c r="C30" s="18"/>
    </row>
    <row r="31" spans="1:3" s="13" customFormat="1" ht="36" customHeight="1">
      <c r="A31" s="200" t="s">
        <v>119</v>
      </c>
      <c r="B31" s="220" t="s">
        <v>388</v>
      </c>
      <c r="C31" s="17">
        <v>19</v>
      </c>
    </row>
    <row r="32" spans="1:3" s="13" customFormat="1" ht="5.0999999999999996" customHeight="1">
      <c r="A32" s="200"/>
      <c r="B32" s="201"/>
      <c r="C32" s="17"/>
    </row>
    <row r="33" spans="1:3" s="13" customFormat="1" ht="36" customHeight="1">
      <c r="A33" s="200" t="s">
        <v>120</v>
      </c>
      <c r="B33" s="203" t="s">
        <v>384</v>
      </c>
      <c r="C33" s="17">
        <v>20</v>
      </c>
    </row>
    <row r="34" spans="1:3" s="13" customFormat="1" ht="24" customHeight="1">
      <c r="A34" s="246" t="s">
        <v>356</v>
      </c>
      <c r="B34" s="246"/>
      <c r="C34" s="16">
        <v>22</v>
      </c>
    </row>
    <row r="35" spans="1:3" s="13" customFormat="1" ht="11.45" customHeight="1">
      <c r="A35" s="12"/>
      <c r="B35" s="15"/>
    </row>
    <row r="36" spans="1:3" s="13" customFormat="1" ht="11.45" customHeight="1">
      <c r="A36" s="12"/>
      <c r="B36" s="15"/>
    </row>
    <row r="37" spans="1:3" s="13" customFormat="1" ht="11.45" customHeight="1">
      <c r="A37" s="12"/>
      <c r="B37" s="15"/>
    </row>
    <row r="38" spans="1:3" s="13" customFormat="1" ht="11.45" customHeight="1">
      <c r="A38" s="12"/>
      <c r="B38" s="15"/>
    </row>
    <row r="39" spans="1:3" s="13" customFormat="1" ht="11.45" customHeight="1">
      <c r="A39" s="12"/>
      <c r="B39" s="15"/>
    </row>
    <row r="40" spans="1:3" s="13" customFormat="1" ht="11.45" customHeight="1">
      <c r="A40" s="12"/>
      <c r="B40" s="15"/>
    </row>
    <row r="41" spans="1:3" s="13" customFormat="1" ht="11.45" customHeight="1">
      <c r="A41" s="12"/>
      <c r="B41" s="15"/>
    </row>
    <row r="42" spans="1:3" s="13" customFormat="1" ht="11.45" customHeight="1">
      <c r="A42" s="12"/>
      <c r="B42" s="15"/>
    </row>
    <row r="43" spans="1:3" s="13" customFormat="1" ht="11.45" customHeight="1">
      <c r="A43" s="12"/>
      <c r="B43" s="15"/>
    </row>
    <row r="44" spans="1:3" s="13" customFormat="1" ht="11.45" customHeight="1">
      <c r="A44" s="12"/>
      <c r="B44" s="15"/>
    </row>
    <row r="45" spans="1:3" s="13" customFormat="1" ht="11.45" customHeight="1">
      <c r="A45" s="12"/>
      <c r="B45" s="15"/>
    </row>
    <row r="46" spans="1:3" s="13" customFormat="1" ht="11.45" customHeight="1">
      <c r="A46" s="12"/>
      <c r="B46" s="15"/>
    </row>
    <row r="47" spans="1:3" s="13" customFormat="1" ht="11.45" customHeight="1">
      <c r="A47" s="12"/>
      <c r="B47" s="15"/>
    </row>
    <row r="48" spans="1:3" s="13" customFormat="1" ht="11.45" customHeight="1">
      <c r="A48" s="12"/>
      <c r="B48" s="15"/>
    </row>
    <row r="49" spans="1:2" s="13" customFormat="1" ht="11.45" customHeight="1">
      <c r="A49" s="12"/>
      <c r="B49" s="15"/>
    </row>
    <row r="50" spans="1:2" s="13" customFormat="1" ht="11.45" customHeight="1">
      <c r="A50" s="12"/>
      <c r="B50" s="15"/>
    </row>
    <row r="51" spans="1:2" s="13" customFormat="1" ht="11.45" customHeight="1">
      <c r="A51" s="12"/>
      <c r="B51" s="15"/>
    </row>
    <row r="52" spans="1:2" s="13" customFormat="1" ht="11.45" customHeight="1">
      <c r="A52" s="12"/>
      <c r="B52" s="15"/>
    </row>
    <row r="53" spans="1:2" s="13" customFormat="1" ht="11.45" customHeight="1">
      <c r="A53" s="12"/>
      <c r="B53" s="15"/>
    </row>
    <row r="54" spans="1:2" s="13" customFormat="1" ht="11.45" customHeight="1">
      <c r="A54" s="12"/>
      <c r="B54" s="15"/>
    </row>
    <row r="55" spans="1:2" s="13" customFormat="1" ht="11.45" customHeight="1">
      <c r="A55" s="12"/>
      <c r="B55" s="15"/>
    </row>
    <row r="56" spans="1:2" s="13" customFormat="1" ht="11.45" customHeight="1">
      <c r="A56" s="12"/>
      <c r="B56" s="15"/>
    </row>
    <row r="57" spans="1:2" s="13" customFormat="1" ht="11.45" customHeight="1">
      <c r="A57" s="12"/>
      <c r="B57" s="15"/>
    </row>
    <row r="58" spans="1:2" s="13" customFormat="1" ht="11.45" customHeight="1">
      <c r="A58" s="12"/>
      <c r="B58" s="15"/>
    </row>
    <row r="59" spans="1:2" s="13" customFormat="1" ht="11.45" customHeight="1">
      <c r="A59" s="12"/>
      <c r="B59" s="15"/>
    </row>
    <row r="60" spans="1:2" s="13" customFormat="1" ht="11.45" customHeight="1">
      <c r="A60" s="12"/>
      <c r="B60" s="15"/>
    </row>
    <row r="61" spans="1:2" s="13" customFormat="1" ht="11.45" customHeight="1">
      <c r="A61" s="12"/>
      <c r="B61" s="15"/>
    </row>
    <row r="62" spans="1:2" s="13" customFormat="1" ht="11.45" customHeight="1">
      <c r="A62" s="12"/>
      <c r="B62" s="15"/>
    </row>
    <row r="63" spans="1:2" s="13" customFormat="1" ht="11.45" customHeight="1">
      <c r="A63" s="12"/>
      <c r="B63" s="15"/>
    </row>
    <row r="64" spans="1:2" s="13" customFormat="1" ht="11.45" customHeight="1">
      <c r="A64" s="12"/>
      <c r="B64" s="15"/>
    </row>
    <row r="65" spans="1:2" s="13" customFormat="1" ht="11.45" customHeight="1">
      <c r="A65" s="12"/>
      <c r="B65" s="15"/>
    </row>
    <row r="66" spans="1:2" s="13" customFormat="1" ht="11.45" customHeight="1">
      <c r="A66" s="12"/>
      <c r="B66" s="15"/>
    </row>
    <row r="67" spans="1:2" s="13" customFormat="1" ht="11.45" customHeight="1">
      <c r="A67" s="12"/>
      <c r="B67" s="15"/>
    </row>
    <row r="68" spans="1:2" s="13" customFormat="1" ht="11.45" customHeight="1">
      <c r="A68" s="12"/>
      <c r="B68" s="15"/>
    </row>
    <row r="69" spans="1:2" s="13" customFormat="1" ht="11.45" customHeight="1">
      <c r="A69" s="12"/>
      <c r="B69" s="15"/>
    </row>
    <row r="70" spans="1:2" s="13" customFormat="1" ht="11.45" customHeight="1">
      <c r="A70" s="12"/>
      <c r="B70" s="15"/>
    </row>
    <row r="71" spans="1:2" s="13" customFormat="1" ht="11.45" customHeight="1">
      <c r="A71" s="12"/>
      <c r="B71" s="15"/>
    </row>
    <row r="72" spans="1:2" s="13" customFormat="1" ht="11.45" customHeight="1">
      <c r="A72" s="12"/>
      <c r="B72" s="15"/>
    </row>
    <row r="73" spans="1:2" s="13" customFormat="1" ht="11.45" customHeight="1">
      <c r="A73" s="12"/>
      <c r="B73" s="15"/>
    </row>
    <row r="74" spans="1:2" s="13" customFormat="1" ht="11.45" customHeight="1">
      <c r="A74" s="12"/>
      <c r="B74" s="15"/>
    </row>
    <row r="75" spans="1:2" s="13" customFormat="1" ht="11.45" customHeight="1">
      <c r="A75" s="12"/>
      <c r="B75" s="15"/>
    </row>
    <row r="76" spans="1:2" s="13" customFormat="1" ht="11.45" customHeight="1">
      <c r="A76" s="12"/>
      <c r="B76" s="15"/>
    </row>
    <row r="77" spans="1:2" s="13" customFormat="1" ht="11.45" customHeight="1">
      <c r="A77" s="12"/>
      <c r="B77" s="15"/>
    </row>
    <row r="78" spans="1:2" s="13" customFormat="1" ht="11.45" customHeight="1">
      <c r="A78" s="12"/>
      <c r="B78" s="15"/>
    </row>
    <row r="79" spans="1:2" s="13" customFormat="1" ht="11.45" customHeight="1">
      <c r="A79" s="12"/>
      <c r="B79" s="15"/>
    </row>
    <row r="80" spans="1:2" s="13" customFormat="1" ht="11.45" customHeight="1">
      <c r="A80" s="12"/>
      <c r="B80" s="15"/>
    </row>
    <row r="81" spans="1:2" s="13" customFormat="1" ht="11.45" customHeight="1">
      <c r="A81" s="12"/>
      <c r="B81" s="15"/>
    </row>
    <row r="82" spans="1:2" s="13" customFormat="1" ht="11.45" customHeight="1">
      <c r="A82" s="12"/>
      <c r="B82" s="15"/>
    </row>
    <row r="83" spans="1:2" s="13" customFormat="1" ht="11.45" customHeight="1">
      <c r="A83" s="12"/>
      <c r="B83" s="15"/>
    </row>
    <row r="84" spans="1:2" s="13" customFormat="1" ht="11.45" customHeight="1">
      <c r="A84" s="12"/>
      <c r="B84" s="15"/>
    </row>
    <row r="85" spans="1:2" s="13" customFormat="1" ht="11.45" customHeight="1">
      <c r="A85" s="12"/>
      <c r="B85" s="15"/>
    </row>
    <row r="86" spans="1:2" s="13" customFormat="1" ht="11.45" customHeight="1">
      <c r="A86" s="12"/>
      <c r="B86" s="15"/>
    </row>
    <row r="87" spans="1:2" s="13" customFormat="1" ht="11.45" customHeight="1">
      <c r="A87" s="12"/>
      <c r="B87" s="15"/>
    </row>
    <row r="88" spans="1:2" s="13" customFormat="1" ht="11.45" customHeight="1">
      <c r="A88" s="12"/>
      <c r="B88" s="15"/>
    </row>
    <row r="89" spans="1:2" s="13" customFormat="1" ht="11.45" customHeight="1">
      <c r="A89" s="12"/>
      <c r="B89" s="15"/>
    </row>
    <row r="90" spans="1:2" s="13" customFormat="1" ht="11.45" customHeight="1">
      <c r="A90" s="12"/>
      <c r="B90" s="15"/>
    </row>
    <row r="91" spans="1:2" s="13" customFormat="1" ht="11.45" customHeight="1">
      <c r="A91" s="12"/>
      <c r="B91" s="15"/>
    </row>
    <row r="92" spans="1:2" s="13" customFormat="1" ht="11.45" customHeight="1">
      <c r="A92" s="12"/>
      <c r="B92" s="15"/>
    </row>
    <row r="93" spans="1:2" s="13" customFormat="1" ht="11.45" customHeight="1">
      <c r="A93" s="12"/>
      <c r="B93" s="15"/>
    </row>
    <row r="94" spans="1:2" s="13" customFormat="1" ht="11.45" customHeight="1">
      <c r="A94" s="12"/>
      <c r="B94" s="15"/>
    </row>
    <row r="95" spans="1:2" s="13" customFormat="1" ht="11.45" customHeight="1">
      <c r="A95" s="12"/>
      <c r="B95" s="15"/>
    </row>
    <row r="96" spans="1:2" s="13" customFormat="1" ht="11.45" customHeight="1">
      <c r="A96" s="12"/>
      <c r="B96" s="15"/>
    </row>
    <row r="97" spans="1:2" s="13" customFormat="1" ht="11.45" customHeight="1">
      <c r="A97" s="12"/>
      <c r="B97" s="15"/>
    </row>
    <row r="98" spans="1:2" s="13" customFormat="1" ht="11.45" customHeight="1">
      <c r="A98" s="12"/>
      <c r="B98" s="15"/>
    </row>
    <row r="99" spans="1:2" s="13" customFormat="1" ht="11.45" customHeight="1">
      <c r="A99" s="12"/>
      <c r="B99" s="15"/>
    </row>
    <row r="100" spans="1:2" s="13" customFormat="1" ht="11.45" customHeight="1">
      <c r="A100" s="12"/>
      <c r="B100" s="15"/>
    </row>
    <row r="101" spans="1:2" s="13" customFormat="1" ht="11.45" customHeight="1">
      <c r="A101" s="12"/>
      <c r="B101" s="15"/>
    </row>
    <row r="102" spans="1:2" s="13" customFormat="1" ht="11.45" customHeight="1">
      <c r="A102" s="12"/>
      <c r="B102" s="15"/>
    </row>
    <row r="103" spans="1:2" s="13" customFormat="1" ht="11.45" customHeight="1">
      <c r="A103" s="12"/>
      <c r="B103" s="15"/>
    </row>
    <row r="104" spans="1:2" s="13" customFormat="1" ht="11.45" customHeight="1">
      <c r="A104" s="12"/>
      <c r="B104" s="15"/>
    </row>
    <row r="105" spans="1:2" s="13" customFormat="1" ht="11.45" customHeight="1">
      <c r="A105" s="12"/>
      <c r="B105" s="15"/>
    </row>
  </sheetData>
  <mergeCells count="5">
    <mergeCell ref="A1:C1"/>
    <mergeCell ref="B2:C2"/>
    <mergeCell ref="A3:B3"/>
    <mergeCell ref="A34:B34"/>
    <mergeCell ref="A5:B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zoomScale="140" zoomScaleNormal="140" zoomScaleSheetLayoutView="115" zoomScalePageLayoutView="115" workbookViewId="0"/>
  </sheetViews>
  <sheetFormatPr baseColWidth="10" defaultRowHeight="11.45" customHeight="1"/>
  <cols>
    <col min="1" max="1" width="95.7109375" style="34" customWidth="1"/>
    <col min="2" max="16384" width="11.42578125" style="23"/>
  </cols>
  <sheetData>
    <row r="1" spans="1:1" ht="45" customHeight="1">
      <c r="A1" s="37" t="s">
        <v>353</v>
      </c>
    </row>
    <row r="2" spans="1:1" ht="11.45" customHeight="1">
      <c r="A2" s="24"/>
    </row>
    <row r="3" spans="1:1" s="26" customFormat="1" ht="11.45" customHeight="1">
      <c r="A3" s="25"/>
    </row>
    <row r="4" spans="1:1" ht="11.45" customHeight="1">
      <c r="A4" s="24"/>
    </row>
    <row r="5" spans="1:1" ht="11.45" customHeight="1">
      <c r="A5" s="27"/>
    </row>
    <row r="6" spans="1:1" ht="11.45" customHeight="1">
      <c r="A6" s="24"/>
    </row>
    <row r="7" spans="1:1" ht="11.45" customHeight="1">
      <c r="A7" s="28"/>
    </row>
    <row r="8" spans="1:1" ht="11.45" customHeight="1">
      <c r="A8" s="24"/>
    </row>
    <row r="9" spans="1:1" ht="11.45" customHeight="1">
      <c r="A9" s="27"/>
    </row>
    <row r="10" spans="1:1" ht="11.45" customHeight="1">
      <c r="A10" s="24"/>
    </row>
    <row r="11" spans="1:1" ht="11.45" customHeight="1">
      <c r="A11" s="28"/>
    </row>
    <row r="12" spans="1:1" ht="11.45" customHeight="1">
      <c r="A12" s="24"/>
    </row>
    <row r="13" spans="1:1" ht="11.45" customHeight="1">
      <c r="A13" s="28"/>
    </row>
    <row r="14" spans="1:1" ht="11.45" customHeight="1">
      <c r="A14" s="24"/>
    </row>
    <row r="15" spans="1:1" ht="11.45" customHeight="1">
      <c r="A15" s="28"/>
    </row>
    <row r="16" spans="1:1" ht="11.45" customHeight="1">
      <c r="A16" s="24"/>
    </row>
    <row r="17" spans="1:1" ht="11.45" customHeight="1">
      <c r="A17" s="29"/>
    </row>
    <row r="18" spans="1:1" ht="11.45" customHeight="1">
      <c r="A18" s="24"/>
    </row>
    <row r="19" spans="1:1" ht="11.45" customHeight="1">
      <c r="A19" s="28"/>
    </row>
    <row r="20" spans="1:1" ht="11.45" customHeight="1">
      <c r="A20" s="24"/>
    </row>
    <row r="21" spans="1:1" ht="11.45" customHeight="1">
      <c r="A21" s="28"/>
    </row>
    <row r="22" spans="1:1" ht="11.45" customHeight="1">
      <c r="A22" s="24"/>
    </row>
    <row r="23" spans="1:1" ht="11.45" customHeight="1">
      <c r="A23" s="28"/>
    </row>
    <row r="24" spans="1:1" ht="11.45" customHeight="1">
      <c r="A24" s="28"/>
    </row>
    <row r="25" spans="1:1" ht="11.45" customHeight="1">
      <c r="A25" s="28"/>
    </row>
    <row r="26" spans="1:1" ht="11.45" customHeight="1">
      <c r="A26" s="24"/>
    </row>
    <row r="27" spans="1:1" ht="11.45" customHeight="1">
      <c r="A27" s="27"/>
    </row>
    <row r="28" spans="1:1" ht="11.45" customHeight="1">
      <c r="A28" s="24"/>
    </row>
    <row r="29" spans="1:1" ht="11.45" customHeight="1">
      <c r="A29" s="29"/>
    </row>
    <row r="30" spans="1:1" ht="11.45" customHeight="1">
      <c r="A30" s="24"/>
    </row>
    <row r="31" spans="1:1" ht="11.45" customHeight="1">
      <c r="A31" s="30"/>
    </row>
    <row r="32" spans="1:1" ht="11.45" customHeight="1">
      <c r="A32" s="24"/>
    </row>
    <row r="33" spans="1:1" ht="11.45" customHeight="1">
      <c r="A33" s="28"/>
    </row>
    <row r="34" spans="1:1" ht="11.45" customHeight="1">
      <c r="A34" s="28"/>
    </row>
    <row r="35" spans="1:1" ht="11.45" customHeight="1">
      <c r="A35" s="24"/>
    </row>
    <row r="36" spans="1:1" ht="11.45" customHeight="1">
      <c r="A36" s="28"/>
    </row>
    <row r="37" spans="1:1" ht="11.45" customHeight="1">
      <c r="A37" s="28"/>
    </row>
    <row r="38" spans="1:1" ht="11.45" customHeight="1">
      <c r="A38" s="28"/>
    </row>
    <row r="39" spans="1:1" ht="11.45" customHeight="1">
      <c r="A39" s="28"/>
    </row>
    <row r="40" spans="1:1" ht="11.45" customHeight="1">
      <c r="A40" s="28"/>
    </row>
    <row r="41" spans="1:1" ht="11.45" customHeight="1">
      <c r="A41" s="24"/>
    </row>
    <row r="42" spans="1:1" ht="11.45" customHeight="1">
      <c r="A42" s="31"/>
    </row>
    <row r="43" spans="1:1" ht="11.45" customHeight="1">
      <c r="A43" s="31"/>
    </row>
    <row r="44" spans="1:1" ht="11.45" customHeight="1">
      <c r="A44" s="31"/>
    </row>
    <row r="45" spans="1:1" ht="11.45" customHeight="1">
      <c r="A45" s="24"/>
    </row>
    <row r="46" spans="1:1" ht="11.45" customHeight="1">
      <c r="A46" s="27"/>
    </row>
    <row r="47" spans="1:1" ht="11.45" customHeight="1">
      <c r="A47" s="24"/>
    </row>
    <row r="48" spans="1:1" ht="11.45" customHeight="1">
      <c r="A48" s="29"/>
    </row>
    <row r="50" spans="1:1" ht="11.45" customHeight="1">
      <c r="A50" s="32"/>
    </row>
    <row r="51" spans="1:1" ht="11.45" customHeight="1">
      <c r="A51" s="24"/>
    </row>
    <row r="52" spans="1:1" ht="11.45" customHeight="1">
      <c r="A52" s="33"/>
    </row>
    <row r="53" spans="1:1" ht="11.45" customHeight="1">
      <c r="A53" s="33"/>
    </row>
    <row r="54" spans="1:1" ht="11.45" customHeight="1">
      <c r="A54" s="33"/>
    </row>
    <row r="65" s="23" customFormat="1" ht="54" customHeight="1"/>
    <row r="80" s="23" customFormat="1" ht="11.45" customHeight="1"/>
    <row r="81" spans="1:2" ht="11.45" customHeight="1">
      <c r="A81" s="23"/>
    </row>
    <row r="82" spans="1:2" ht="11.45" customHeight="1">
      <c r="A82" s="23"/>
    </row>
    <row r="83" spans="1:2" ht="11.45" customHeight="1">
      <c r="A83" s="23"/>
    </row>
    <row r="84" spans="1:2" ht="11.45" customHeight="1">
      <c r="A84" s="23"/>
    </row>
    <row r="85" spans="1:2" ht="11.45" customHeight="1">
      <c r="A85" s="23"/>
    </row>
    <row r="88" spans="1:2" ht="11.45" customHeight="1">
      <c r="A88" s="35"/>
    </row>
    <row r="94" spans="1:2" ht="11.45" customHeight="1">
      <c r="A94" s="35"/>
    </row>
    <row r="96" spans="1:2" ht="11.45" customHeight="1">
      <c r="B96" s="36"/>
    </row>
    <row r="108" spans="2:2" s="34" customFormat="1" ht="12">
      <c r="B108" s="23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rowBreaks count="1" manualBreakCount="1">
    <brk id="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140" zoomScaleNormal="140" zoomScaleSheetLayoutView="100" workbookViewId="0"/>
  </sheetViews>
  <sheetFormatPr baseColWidth="10" defaultRowHeight="11.25"/>
  <cols>
    <col min="1" max="1" width="2.7109375" style="76" customWidth="1"/>
    <col min="2" max="2" width="17.7109375" style="76" customWidth="1"/>
    <col min="3" max="3" width="4.7109375" style="76" customWidth="1"/>
    <col min="4" max="4" width="5.7109375" style="76" customWidth="1"/>
    <col min="5" max="5" width="2.28515625" style="76" customWidth="1"/>
    <col min="6" max="6" width="9.85546875" style="76" customWidth="1"/>
    <col min="7" max="7" width="3.7109375" style="76" customWidth="1"/>
    <col min="8" max="8" width="15.7109375" style="76" customWidth="1"/>
    <col min="9" max="9" width="2.28515625" style="76" customWidth="1"/>
    <col min="10" max="10" width="5.7109375" style="76" customWidth="1"/>
    <col min="11" max="11" width="4.7109375" style="76" customWidth="1"/>
    <col min="12" max="12" width="12.5703125" style="76" customWidth="1"/>
    <col min="13" max="13" width="2.7109375" style="76" customWidth="1"/>
    <col min="14" max="16384" width="11.42578125" style="76"/>
  </cols>
  <sheetData>
    <row r="1" spans="1:14" s="41" customFormat="1" ht="20.100000000000001" customHeight="1">
      <c r="A1" s="38"/>
      <c r="B1" s="39" t="s">
        <v>68</v>
      </c>
      <c r="C1" s="39"/>
      <c r="D1" s="40"/>
      <c r="E1" s="40"/>
      <c r="F1" s="40"/>
      <c r="G1" s="40"/>
      <c r="H1" s="40"/>
      <c r="I1" s="40"/>
      <c r="J1" s="40"/>
      <c r="K1" s="40"/>
      <c r="L1" s="40"/>
    </row>
    <row r="2" spans="1:14" s="42" customFormat="1" ht="24" customHeight="1">
      <c r="B2" s="43"/>
      <c r="C2" s="43"/>
      <c r="D2" s="44" t="s">
        <v>69</v>
      </c>
      <c r="E2" s="45"/>
      <c r="F2" s="45"/>
      <c r="G2" s="45"/>
      <c r="H2" s="45"/>
      <c r="I2" s="45"/>
      <c r="J2" s="45"/>
      <c r="K2" s="43"/>
      <c r="L2" s="43"/>
      <c r="M2" s="43"/>
    </row>
    <row r="3" spans="1:14" s="48" customFormat="1" ht="15" customHeight="1">
      <c r="A3" s="46"/>
      <c r="B3" s="47"/>
      <c r="C3" s="47"/>
      <c r="K3" s="47"/>
      <c r="L3" s="47"/>
      <c r="M3" s="49"/>
    </row>
    <row r="4" spans="1:14" s="51" customFormat="1" ht="30" customHeight="1">
      <c r="A4" s="50"/>
      <c r="E4" s="52" t="s">
        <v>70</v>
      </c>
      <c r="F4" s="53"/>
      <c r="G4" s="53"/>
      <c r="H4" s="53"/>
      <c r="I4" s="54"/>
      <c r="M4" s="55"/>
    </row>
    <row r="5" spans="1:14" s="48" customFormat="1" ht="18" customHeight="1">
      <c r="A5" s="56"/>
      <c r="M5" s="57"/>
    </row>
    <row r="6" spans="1:14" s="51" customFormat="1" ht="30" customHeight="1">
      <c r="A6" s="50"/>
      <c r="D6" s="52" t="s">
        <v>71</v>
      </c>
      <c r="E6" s="53"/>
      <c r="F6" s="53"/>
      <c r="G6" s="53"/>
      <c r="H6" s="53"/>
      <c r="I6" s="53"/>
      <c r="J6" s="54"/>
      <c r="M6" s="55"/>
    </row>
    <row r="7" spans="1:14" s="48" customFormat="1" ht="18" customHeight="1">
      <c r="A7" s="56"/>
      <c r="M7" s="57"/>
    </row>
    <row r="8" spans="1:14" s="48" customFormat="1" ht="38.1" customHeight="1">
      <c r="A8" s="56"/>
      <c r="B8" s="58" t="s">
        <v>365</v>
      </c>
      <c r="C8" s="59"/>
      <c r="D8" s="60"/>
      <c r="F8" s="61" t="s">
        <v>366</v>
      </c>
      <c r="G8" s="59"/>
      <c r="H8" s="60"/>
      <c r="J8" s="58" t="s">
        <v>367</v>
      </c>
      <c r="K8" s="59"/>
      <c r="L8" s="60"/>
      <c r="M8" s="57"/>
    </row>
    <row r="9" spans="1:14" s="48" customFormat="1" ht="18" customHeight="1">
      <c r="A9" s="56"/>
      <c r="M9" s="57"/>
    </row>
    <row r="10" spans="1:14" s="48" customFormat="1" ht="53.25" customHeight="1">
      <c r="A10" s="56"/>
      <c r="E10" s="52" t="s">
        <v>179</v>
      </c>
      <c r="F10" s="59"/>
      <c r="G10" s="53"/>
      <c r="H10" s="53"/>
      <c r="I10" s="60"/>
      <c r="M10" s="57"/>
    </row>
    <row r="11" spans="1:14" s="48" customFormat="1" ht="8.25" customHeight="1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4" s="48" customFormat="1" ht="21" customHeight="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s="67" customFormat="1" ht="38.1" customHeight="1">
      <c r="A13" s="66"/>
      <c r="B13" s="66"/>
      <c r="C13" s="257" t="s">
        <v>180</v>
      </c>
      <c r="D13" s="258"/>
      <c r="E13" s="258"/>
      <c r="F13" s="258"/>
      <c r="G13" s="258"/>
      <c r="H13" s="258"/>
      <c r="I13" s="258"/>
      <c r="J13" s="258"/>
      <c r="K13" s="259"/>
      <c r="L13" s="66"/>
      <c r="M13" s="66"/>
      <c r="N13" s="66"/>
    </row>
    <row r="14" spans="1:14" s="48" customFormat="1" ht="21" customHeight="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48" customFormat="1" ht="12" customHeight="1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9"/>
    </row>
    <row r="16" spans="1:14" s="72" customFormat="1" ht="36.950000000000003" customHeight="1">
      <c r="A16" s="68"/>
      <c r="B16" s="69" t="s">
        <v>368</v>
      </c>
      <c r="C16" s="70"/>
      <c r="D16" s="70"/>
      <c r="E16" s="70"/>
      <c r="F16" s="71"/>
      <c r="H16" s="73" t="s">
        <v>296</v>
      </c>
      <c r="I16" s="70"/>
      <c r="J16" s="70"/>
      <c r="K16" s="70"/>
      <c r="L16" s="71"/>
      <c r="M16" s="74"/>
    </row>
    <row r="17" spans="1:21" ht="27" customHeight="1">
      <c r="A17" s="75"/>
      <c r="B17" s="260" t="s">
        <v>181</v>
      </c>
      <c r="C17" s="261"/>
      <c r="D17" s="261"/>
      <c r="E17" s="261"/>
      <c r="F17" s="262"/>
      <c r="H17" s="263" t="s">
        <v>72</v>
      </c>
      <c r="I17" s="264"/>
      <c r="J17" s="264"/>
      <c r="K17" s="264"/>
      <c r="L17" s="265"/>
      <c r="M17" s="77"/>
    </row>
    <row r="18" spans="1:21" ht="37.5" customHeight="1">
      <c r="A18" s="75"/>
      <c r="B18" s="266" t="s">
        <v>73</v>
      </c>
      <c r="C18" s="267"/>
      <c r="D18" s="267"/>
      <c r="E18" s="267"/>
      <c r="F18" s="268"/>
      <c r="H18" s="269" t="s">
        <v>182</v>
      </c>
      <c r="I18" s="270"/>
      <c r="J18" s="270"/>
      <c r="K18" s="270"/>
      <c r="L18" s="271"/>
      <c r="M18" s="77"/>
    </row>
    <row r="19" spans="1:21" ht="12.75" customHeight="1">
      <c r="A19" s="75"/>
      <c r="M19" s="77"/>
    </row>
    <row r="20" spans="1:21" s="72" customFormat="1" ht="36" customHeight="1">
      <c r="A20" s="68"/>
      <c r="B20" s="78"/>
      <c r="C20" s="78"/>
      <c r="D20" s="78"/>
      <c r="E20" s="272" t="s">
        <v>369</v>
      </c>
      <c r="F20" s="273"/>
      <c r="G20" s="273"/>
      <c r="H20" s="273"/>
      <c r="I20" s="274"/>
      <c r="J20" s="80"/>
      <c r="K20" s="80"/>
      <c r="L20" s="80"/>
      <c r="M20" s="74"/>
    </row>
    <row r="21" spans="1:21" ht="9.75" customHeight="1">
      <c r="A21" s="75"/>
      <c r="M21" s="77"/>
    </row>
    <row r="22" spans="1:21" s="80" customFormat="1" ht="38.25" customHeight="1">
      <c r="A22" s="79"/>
      <c r="B22" s="209"/>
      <c r="C22" s="209"/>
      <c r="D22" s="209"/>
      <c r="E22" s="247" t="s">
        <v>401</v>
      </c>
      <c r="F22" s="248"/>
      <c r="G22" s="248"/>
      <c r="H22" s="248"/>
      <c r="I22" s="249"/>
      <c r="M22" s="81"/>
      <c r="Q22" s="72"/>
      <c r="R22" s="72"/>
      <c r="S22" s="72"/>
      <c r="T22" s="72"/>
      <c r="U22" s="72"/>
    </row>
    <row r="23" spans="1:21" s="80" customFormat="1" ht="37.5" customHeight="1">
      <c r="A23" s="79"/>
      <c r="B23" s="209"/>
      <c r="C23" s="209"/>
      <c r="D23" s="209"/>
      <c r="E23" s="250" t="s">
        <v>402</v>
      </c>
      <c r="F23" s="251"/>
      <c r="G23" s="251"/>
      <c r="H23" s="251"/>
      <c r="I23" s="252"/>
      <c r="M23" s="81"/>
      <c r="Q23" s="72"/>
      <c r="R23" s="72"/>
      <c r="S23" s="72"/>
      <c r="T23" s="72"/>
      <c r="U23" s="72"/>
    </row>
    <row r="24" spans="1:21" s="80" customFormat="1" ht="25.5" customHeight="1">
      <c r="A24" s="79"/>
      <c r="B24" s="209"/>
      <c r="C24" s="209"/>
      <c r="D24" s="209"/>
      <c r="E24" s="253" t="s">
        <v>370</v>
      </c>
      <c r="F24" s="254"/>
      <c r="G24" s="254"/>
      <c r="H24" s="254"/>
      <c r="I24" s="255"/>
      <c r="M24" s="81"/>
      <c r="Q24" s="72"/>
      <c r="R24" s="72"/>
      <c r="S24" s="72"/>
      <c r="T24" s="72"/>
      <c r="U24" s="72"/>
    </row>
    <row r="25" spans="1:21" s="85" customFormat="1" ht="28.5" customHeight="1">
      <c r="A25" s="82"/>
      <c r="B25" s="83"/>
      <c r="C25" s="83"/>
      <c r="D25" s="44" t="s">
        <v>74</v>
      </c>
      <c r="E25" s="44"/>
      <c r="F25" s="44"/>
      <c r="G25" s="44"/>
      <c r="H25" s="44"/>
      <c r="I25" s="44"/>
      <c r="J25" s="44"/>
      <c r="K25" s="83"/>
      <c r="L25" s="83"/>
      <c r="M25" s="84"/>
    </row>
    <row r="26" spans="1:21">
      <c r="A26" s="256" t="s">
        <v>48</v>
      </c>
      <c r="B26" s="256"/>
    </row>
    <row r="27" spans="1:21">
      <c r="A27" s="86" t="s">
        <v>183</v>
      </c>
      <c r="B27" s="86"/>
      <c r="C27" s="86"/>
    </row>
    <row r="28" spans="1:21">
      <c r="A28" s="87"/>
    </row>
  </sheetData>
  <mergeCells count="10">
    <mergeCell ref="E22:I22"/>
    <mergeCell ref="E23:I23"/>
    <mergeCell ref="E24:I24"/>
    <mergeCell ref="A26:B26"/>
    <mergeCell ref="C13:K13"/>
    <mergeCell ref="B17:F17"/>
    <mergeCell ref="H17:L17"/>
    <mergeCell ref="B18:F18"/>
    <mergeCell ref="H18:L18"/>
    <mergeCell ref="E20:I20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55"/>
  <sheetViews>
    <sheetView zoomScale="140" zoomScaleNormal="140" workbookViewId="0"/>
  </sheetViews>
  <sheetFormatPr baseColWidth="10" defaultRowHeight="12.75"/>
  <cols>
    <col min="1" max="2" width="45.7109375" style="88" customWidth="1"/>
    <col min="3" max="3" width="30.28515625" style="148" hidden="1" customWidth="1"/>
    <col min="4" max="4" width="6.5703125" style="196" hidden="1" customWidth="1"/>
    <col min="5" max="16384" width="11.42578125" style="88"/>
  </cols>
  <sheetData>
    <row r="1" spans="1:4" ht="54" customHeight="1">
      <c r="A1" s="92" t="s">
        <v>77</v>
      </c>
    </row>
    <row r="2" spans="1:4" ht="11.45" customHeight="1">
      <c r="A2" s="89"/>
      <c r="B2" s="89"/>
    </row>
    <row r="5" spans="1:4">
      <c r="C5" s="195" t="s">
        <v>312</v>
      </c>
    </row>
    <row r="6" spans="1:4">
      <c r="C6" s="122"/>
      <c r="D6" s="208"/>
    </row>
    <row r="7" spans="1:4">
      <c r="C7" s="122" t="s">
        <v>306</v>
      </c>
      <c r="D7" s="208">
        <f>'1'!D9</f>
        <v>14754</v>
      </c>
    </row>
    <row r="8" spans="1:4">
      <c r="C8" s="122" t="s">
        <v>310</v>
      </c>
      <c r="D8" s="208">
        <f>'1'!D29</f>
        <v>40832</v>
      </c>
    </row>
    <row r="9" spans="1:4">
      <c r="C9" s="122" t="s">
        <v>311</v>
      </c>
      <c r="D9" s="208">
        <f>'1'!D11</f>
        <v>78482</v>
      </c>
    </row>
    <row r="10" spans="1:4">
      <c r="C10" s="122" t="s">
        <v>307</v>
      </c>
      <c r="D10" s="208">
        <f>'1'!D33</f>
        <v>141051</v>
      </c>
    </row>
    <row r="11" spans="1:4">
      <c r="C11" s="122" t="s">
        <v>308</v>
      </c>
      <c r="D11" s="208">
        <f>'1'!D40+'1'!D44+'1'!D47+'1'!D49+'1'!D53</f>
        <v>91541</v>
      </c>
    </row>
    <row r="12" spans="1:4">
      <c r="C12" s="122" t="s">
        <v>309</v>
      </c>
      <c r="D12" s="208">
        <f>'1'!D56+'1'!D57+'1'!D58+'1'!D62+'1'!D63+'1'!D64</f>
        <v>216114</v>
      </c>
    </row>
    <row r="13" spans="1:4">
      <c r="D13" s="196">
        <f>SUM(D7:D12)</f>
        <v>582774</v>
      </c>
    </row>
    <row r="15" spans="1:4">
      <c r="C15" s="196"/>
    </row>
    <row r="30" spans="1:1">
      <c r="A30" s="90"/>
    </row>
    <row r="31" spans="1:1">
      <c r="A31" s="90"/>
    </row>
    <row r="42" spans="1:1">
      <c r="A42" s="91"/>
    </row>
    <row r="43" spans="1:1">
      <c r="A43" s="91"/>
    </row>
    <row r="44" spans="1:1">
      <c r="A44" s="91"/>
    </row>
    <row r="45" spans="1:1">
      <c r="A45" s="91"/>
    </row>
    <row r="46" spans="1:1">
      <c r="A46" s="91"/>
    </row>
    <row r="47" spans="1:1">
      <c r="A47" s="91"/>
    </row>
    <row r="48" spans="1:1">
      <c r="A48" s="91"/>
    </row>
    <row r="49" spans="1:1">
      <c r="A49" s="91"/>
    </row>
    <row r="50" spans="1:1">
      <c r="A50" s="91"/>
    </row>
    <row r="55" spans="1:1">
      <c r="A55" s="90"/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J65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"/>
    </sheetView>
  </sheetViews>
  <sheetFormatPr baseColWidth="10" defaultRowHeight="11.45" customHeight="1"/>
  <cols>
    <col min="1" max="1" width="2.7109375" style="99" customWidth="1"/>
    <col min="2" max="2" width="6.5703125" style="93" customWidth="1"/>
    <col min="3" max="3" width="40.7109375" style="102" customWidth="1"/>
    <col min="4" max="4" width="6.7109375" style="102" customWidth="1"/>
    <col min="5" max="7" width="6.28515625" style="102" customWidth="1"/>
    <col min="8" max="8" width="5.28515625" style="102" customWidth="1"/>
    <col min="9" max="9" width="5.42578125" style="102" customWidth="1"/>
    <col min="10" max="10" width="5.5703125" style="102" customWidth="1"/>
    <col min="11" max="235" width="11.42578125" style="93"/>
    <col min="236" max="236" width="6.28515625" style="93" customWidth="1"/>
    <col min="237" max="237" width="35.28515625" style="93" customWidth="1"/>
    <col min="238" max="241" width="6.85546875" style="93" customWidth="1"/>
    <col min="242" max="242" width="7.140625" style="93" customWidth="1"/>
    <col min="243" max="244" width="6.85546875" style="93" customWidth="1"/>
    <col min="245" max="16384" width="11.42578125" style="93"/>
  </cols>
  <sheetData>
    <row r="1" spans="1:10" s="152" customFormat="1" ht="54" customHeight="1">
      <c r="A1" s="275" t="s">
        <v>81</v>
      </c>
      <c r="B1" s="276"/>
      <c r="C1" s="276"/>
      <c r="D1" s="277" t="s">
        <v>389</v>
      </c>
      <c r="E1" s="277"/>
      <c r="F1" s="277"/>
      <c r="G1" s="277"/>
      <c r="H1" s="277"/>
      <c r="I1" s="277"/>
      <c r="J1" s="278"/>
    </row>
    <row r="2" spans="1:10" ht="10.5" customHeight="1">
      <c r="A2" s="279" t="s">
        <v>80</v>
      </c>
      <c r="B2" s="281" t="s">
        <v>316</v>
      </c>
      <c r="C2" s="281" t="s">
        <v>187</v>
      </c>
      <c r="D2" s="284" t="s">
        <v>300</v>
      </c>
      <c r="E2" s="286" t="s">
        <v>2</v>
      </c>
      <c r="F2" s="283"/>
      <c r="G2" s="283"/>
      <c r="H2" s="283"/>
      <c r="I2" s="283"/>
      <c r="J2" s="287"/>
    </row>
    <row r="3" spans="1:10" ht="10.5" customHeight="1">
      <c r="A3" s="280"/>
      <c r="B3" s="282"/>
      <c r="C3" s="283"/>
      <c r="D3" s="285"/>
      <c r="E3" s="286" t="s">
        <v>3</v>
      </c>
      <c r="F3" s="286" t="s">
        <v>4</v>
      </c>
      <c r="G3" s="281" t="s">
        <v>86</v>
      </c>
      <c r="H3" s="281" t="s">
        <v>185</v>
      </c>
      <c r="I3" s="286" t="s">
        <v>5</v>
      </c>
      <c r="J3" s="287"/>
    </row>
    <row r="4" spans="1:10" ht="10.5" customHeight="1">
      <c r="A4" s="280"/>
      <c r="B4" s="282"/>
      <c r="C4" s="283"/>
      <c r="D4" s="285"/>
      <c r="E4" s="283"/>
      <c r="F4" s="283"/>
      <c r="G4" s="282"/>
      <c r="H4" s="282"/>
      <c r="I4" s="281" t="s">
        <v>148</v>
      </c>
      <c r="J4" s="165" t="s">
        <v>75</v>
      </c>
    </row>
    <row r="5" spans="1:10" ht="10.5" customHeight="1">
      <c r="A5" s="280"/>
      <c r="B5" s="282"/>
      <c r="C5" s="283"/>
      <c r="D5" s="285"/>
      <c r="E5" s="283"/>
      <c r="F5" s="283"/>
      <c r="G5" s="283"/>
      <c r="H5" s="282"/>
      <c r="I5" s="283"/>
      <c r="J5" s="165" t="s">
        <v>4</v>
      </c>
    </row>
    <row r="6" spans="1:10" s="99" customFormat="1" ht="10.5" customHeight="1">
      <c r="A6" s="94">
        <v>1</v>
      </c>
      <c r="B6" s="95">
        <v>2</v>
      </c>
      <c r="C6" s="96">
        <v>3</v>
      </c>
      <c r="D6" s="97">
        <v>4</v>
      </c>
      <c r="E6" s="95">
        <v>5</v>
      </c>
      <c r="F6" s="96">
        <v>6</v>
      </c>
      <c r="G6" s="97">
        <v>7</v>
      </c>
      <c r="H6" s="95">
        <v>8</v>
      </c>
      <c r="I6" s="96">
        <v>9</v>
      </c>
      <c r="J6" s="98">
        <v>10</v>
      </c>
    </row>
    <row r="7" spans="1:10" s="99" customFormat="1" ht="6" customHeight="1">
      <c r="A7" s="100"/>
      <c r="B7" s="166"/>
      <c r="C7" s="156"/>
      <c r="D7" s="210"/>
      <c r="E7" s="210"/>
      <c r="F7" s="210"/>
      <c r="G7" s="210"/>
      <c r="H7" s="210"/>
      <c r="I7" s="210"/>
      <c r="J7" s="210"/>
    </row>
    <row r="8" spans="1:10" s="99" customFormat="1" ht="9.9499999999999993" customHeight="1">
      <c r="A8" s="101">
        <f>IF(D8&lt;&gt;"",COUNTA($D8:D$8),"")</f>
        <v>1</v>
      </c>
      <c r="B8" s="158" t="s">
        <v>50</v>
      </c>
      <c r="C8" s="158" t="s">
        <v>297</v>
      </c>
      <c r="D8" s="213">
        <v>582774</v>
      </c>
      <c r="E8" s="213">
        <v>290142</v>
      </c>
      <c r="F8" s="213">
        <v>292632</v>
      </c>
      <c r="G8" s="213">
        <v>190511</v>
      </c>
      <c r="H8" s="213">
        <v>43386</v>
      </c>
      <c r="I8" s="213">
        <v>27723</v>
      </c>
      <c r="J8" s="213">
        <v>11928</v>
      </c>
    </row>
    <row r="9" spans="1:10" ht="9.6" customHeight="1">
      <c r="A9" s="101">
        <f>IF(D9&lt;&gt;"",COUNTA($D$8:D9),"")</f>
        <v>2</v>
      </c>
      <c r="B9" s="189" t="s">
        <v>6</v>
      </c>
      <c r="C9" s="168" t="s">
        <v>218</v>
      </c>
      <c r="D9" s="210">
        <v>14754</v>
      </c>
      <c r="E9" s="210">
        <v>10929</v>
      </c>
      <c r="F9" s="210">
        <v>3825</v>
      </c>
      <c r="G9" s="210">
        <v>2005</v>
      </c>
      <c r="H9" s="210">
        <v>2294</v>
      </c>
      <c r="I9" s="210">
        <v>802</v>
      </c>
      <c r="J9" s="210">
        <v>192</v>
      </c>
    </row>
    <row r="10" spans="1:10" ht="9.6" customHeight="1">
      <c r="A10" s="101">
        <f>IF(D10&lt;&gt;"",COUNTA($D$8:D10),"")</f>
        <v>3</v>
      </c>
      <c r="B10" s="189" t="s">
        <v>7</v>
      </c>
      <c r="C10" s="168" t="s">
        <v>221</v>
      </c>
      <c r="D10" s="210">
        <v>119314</v>
      </c>
      <c r="E10" s="210">
        <v>93859</v>
      </c>
      <c r="F10" s="210">
        <v>25455</v>
      </c>
      <c r="G10" s="210">
        <v>12265</v>
      </c>
      <c r="H10" s="210">
        <v>8660</v>
      </c>
      <c r="I10" s="210">
        <v>6686</v>
      </c>
      <c r="J10" s="210">
        <v>940</v>
      </c>
    </row>
    <row r="11" spans="1:10" ht="9.9499999999999993" customHeight="1">
      <c r="A11" s="101">
        <f>IF(D11&lt;&gt;"",COUNTA($D$8:D11),"")</f>
        <v>4</v>
      </c>
      <c r="B11" s="189" t="s">
        <v>8</v>
      </c>
      <c r="C11" s="168" t="s">
        <v>222</v>
      </c>
      <c r="D11" s="210">
        <v>78482</v>
      </c>
      <c r="E11" s="210">
        <v>57944</v>
      </c>
      <c r="F11" s="210">
        <v>20538</v>
      </c>
      <c r="G11" s="210">
        <v>8257</v>
      </c>
      <c r="H11" s="210">
        <v>6241</v>
      </c>
      <c r="I11" s="210">
        <v>3757</v>
      </c>
      <c r="J11" s="210">
        <v>705</v>
      </c>
    </row>
    <row r="12" spans="1:10" ht="9.9499999999999993" customHeight="1">
      <c r="A12" s="101">
        <f>IF(D12&lt;&gt;"",COUNTA($D$8:D12),"")</f>
        <v>5</v>
      </c>
      <c r="B12" s="189" t="s">
        <v>9</v>
      </c>
      <c r="C12" s="168" t="s">
        <v>242</v>
      </c>
      <c r="D12" s="210">
        <v>498</v>
      </c>
      <c r="E12" s="210">
        <v>452</v>
      </c>
      <c r="F12" s="210">
        <v>46</v>
      </c>
      <c r="G12" s="210">
        <v>26</v>
      </c>
      <c r="H12" s="210" t="s">
        <v>129</v>
      </c>
      <c r="I12" s="210" t="s">
        <v>129</v>
      </c>
      <c r="J12" s="210" t="s">
        <v>128</v>
      </c>
    </row>
    <row r="13" spans="1:10" ht="9.6" customHeight="1">
      <c r="A13" s="101">
        <f>IF(D13&lt;&gt;"",COUNTA($D$8:D13),"")</f>
        <v>6</v>
      </c>
      <c r="B13" s="189" t="s">
        <v>10</v>
      </c>
      <c r="C13" s="168" t="s">
        <v>223</v>
      </c>
      <c r="D13" s="210">
        <v>65413</v>
      </c>
      <c r="E13" s="210">
        <v>47810</v>
      </c>
      <c r="F13" s="210">
        <v>17603</v>
      </c>
      <c r="G13" s="210">
        <v>6950</v>
      </c>
      <c r="H13" s="210">
        <v>6028</v>
      </c>
      <c r="I13" s="210">
        <v>3076</v>
      </c>
      <c r="J13" s="210">
        <v>601</v>
      </c>
    </row>
    <row r="14" spans="1:10" ht="18.600000000000001" customHeight="1">
      <c r="A14" s="101">
        <f>IF(D14&lt;&gt;"",COUNTA($D$8:D14),"")</f>
        <v>7</v>
      </c>
      <c r="B14" s="169" t="s">
        <v>11</v>
      </c>
      <c r="C14" s="168" t="s">
        <v>243</v>
      </c>
      <c r="D14" s="210">
        <v>15702</v>
      </c>
      <c r="E14" s="210">
        <v>8831</v>
      </c>
      <c r="F14" s="210">
        <v>6871</v>
      </c>
      <c r="G14" s="210">
        <v>2604</v>
      </c>
      <c r="H14" s="210">
        <v>2555</v>
      </c>
      <c r="I14" s="210">
        <v>606</v>
      </c>
      <c r="J14" s="210">
        <v>205</v>
      </c>
    </row>
    <row r="15" spans="1:10" ht="9.9499999999999993" customHeight="1">
      <c r="A15" s="101">
        <f>IF(D15&lt;&gt;"",COUNTA($D$8:D15),"")</f>
        <v>8</v>
      </c>
      <c r="B15" s="189" t="s">
        <v>12</v>
      </c>
      <c r="C15" s="168" t="s">
        <v>244</v>
      </c>
      <c r="D15" s="210">
        <v>1333</v>
      </c>
      <c r="E15" s="210">
        <v>641</v>
      </c>
      <c r="F15" s="210">
        <v>692</v>
      </c>
      <c r="G15" s="210">
        <v>167</v>
      </c>
      <c r="H15" s="210">
        <v>488</v>
      </c>
      <c r="I15" s="210">
        <v>20</v>
      </c>
      <c r="J15" s="210">
        <v>14</v>
      </c>
    </row>
    <row r="16" spans="1:10" ht="18.600000000000001" customHeight="1">
      <c r="A16" s="101">
        <f>IF(D16&lt;&gt;"",COUNTA($D$8:D16),"")</f>
        <v>9</v>
      </c>
      <c r="B16" s="161" t="s">
        <v>13</v>
      </c>
      <c r="C16" s="168" t="s">
        <v>245</v>
      </c>
      <c r="D16" s="210">
        <v>5556</v>
      </c>
      <c r="E16" s="210">
        <v>4326</v>
      </c>
      <c r="F16" s="210">
        <v>1230</v>
      </c>
      <c r="G16" s="210">
        <v>478</v>
      </c>
      <c r="H16" s="210">
        <v>306</v>
      </c>
      <c r="I16" s="210">
        <v>254</v>
      </c>
      <c r="J16" s="210">
        <v>49</v>
      </c>
    </row>
    <row r="17" spans="1:10" ht="9.9499999999999993" customHeight="1">
      <c r="A17" s="101">
        <f>IF(D17&lt;&gt;"",COUNTA($D$8:D17),"")</f>
        <v>10</v>
      </c>
      <c r="B17" s="189">
        <v>19</v>
      </c>
      <c r="C17" s="168" t="s">
        <v>246</v>
      </c>
      <c r="D17" s="210" t="s">
        <v>129</v>
      </c>
      <c r="E17" s="210" t="s">
        <v>129</v>
      </c>
      <c r="F17" s="210" t="s">
        <v>129</v>
      </c>
      <c r="G17" s="210" t="s">
        <v>129</v>
      </c>
      <c r="H17" s="210" t="s">
        <v>129</v>
      </c>
      <c r="I17" s="210" t="s">
        <v>129</v>
      </c>
      <c r="J17" s="210" t="s">
        <v>129</v>
      </c>
    </row>
    <row r="18" spans="1:10" ht="9.9499999999999993" customHeight="1">
      <c r="A18" s="101">
        <f>IF(D18&lt;&gt;"",COUNTA($D$8:D18),"")</f>
        <v>11</v>
      </c>
      <c r="B18" s="189">
        <v>20</v>
      </c>
      <c r="C18" s="168" t="s">
        <v>247</v>
      </c>
      <c r="D18" s="210">
        <v>1476</v>
      </c>
      <c r="E18" s="210">
        <v>1087</v>
      </c>
      <c r="F18" s="210">
        <v>389</v>
      </c>
      <c r="G18" s="210" t="s">
        <v>129</v>
      </c>
      <c r="H18" s="210">
        <v>102</v>
      </c>
      <c r="I18" s="210">
        <v>60</v>
      </c>
      <c r="J18" s="210" t="s">
        <v>129</v>
      </c>
    </row>
    <row r="19" spans="1:10" ht="9.9499999999999993" customHeight="1">
      <c r="A19" s="101">
        <f>IF(D19&lt;&gt;"",COUNTA($D$8:D19),"")</f>
        <v>12</v>
      </c>
      <c r="B19" s="189">
        <v>21</v>
      </c>
      <c r="C19" s="168" t="s">
        <v>248</v>
      </c>
      <c r="D19" s="210" t="s">
        <v>129</v>
      </c>
      <c r="E19" s="210" t="s">
        <v>129</v>
      </c>
      <c r="F19" s="210" t="s">
        <v>129</v>
      </c>
      <c r="G19" s="210">
        <v>113</v>
      </c>
      <c r="H19" s="210" t="s">
        <v>129</v>
      </c>
      <c r="I19" s="210" t="s">
        <v>129</v>
      </c>
      <c r="J19" s="210" t="s">
        <v>129</v>
      </c>
    </row>
    <row r="20" spans="1:10" ht="18.600000000000001" customHeight="1">
      <c r="A20" s="101">
        <f>IF(D20&lt;&gt;"",COUNTA($D$8:D20),"")</f>
        <v>13</v>
      </c>
      <c r="B20" s="161" t="s">
        <v>14</v>
      </c>
      <c r="C20" s="168" t="s">
        <v>249</v>
      </c>
      <c r="D20" s="210">
        <v>3874</v>
      </c>
      <c r="E20" s="210">
        <v>3200</v>
      </c>
      <c r="F20" s="210">
        <v>674</v>
      </c>
      <c r="G20" s="210">
        <v>289</v>
      </c>
      <c r="H20" s="210">
        <v>270</v>
      </c>
      <c r="I20" s="210">
        <v>105</v>
      </c>
      <c r="J20" s="210">
        <v>16</v>
      </c>
    </row>
    <row r="21" spans="1:10" ht="9.9499999999999993" customHeight="1">
      <c r="A21" s="101">
        <f>IF(D21&lt;&gt;"",COUNTA($D$8:D21),"")</f>
        <v>14</v>
      </c>
      <c r="B21" s="161" t="s">
        <v>15</v>
      </c>
      <c r="C21" s="168" t="s">
        <v>250</v>
      </c>
      <c r="D21" s="210">
        <v>9712</v>
      </c>
      <c r="E21" s="210">
        <v>8326</v>
      </c>
      <c r="F21" s="210">
        <v>1386</v>
      </c>
      <c r="G21" s="210">
        <v>630</v>
      </c>
      <c r="H21" s="210">
        <v>739</v>
      </c>
      <c r="I21" s="210">
        <v>492</v>
      </c>
      <c r="J21" s="210">
        <v>43</v>
      </c>
    </row>
    <row r="22" spans="1:10" ht="9.9499999999999993" customHeight="1">
      <c r="A22" s="101">
        <f>IF(D22&lt;&gt;"",COUNTA($D$8:D22),"")</f>
        <v>15</v>
      </c>
      <c r="B22" s="189">
        <v>26</v>
      </c>
      <c r="C22" s="168" t="s">
        <v>251</v>
      </c>
      <c r="D22" s="210">
        <v>2015</v>
      </c>
      <c r="E22" s="210">
        <v>1378</v>
      </c>
      <c r="F22" s="210">
        <v>637</v>
      </c>
      <c r="G22" s="210">
        <v>276</v>
      </c>
      <c r="H22" s="210">
        <v>147</v>
      </c>
      <c r="I22" s="210">
        <v>101</v>
      </c>
      <c r="J22" s="210">
        <v>9</v>
      </c>
    </row>
    <row r="23" spans="1:10" ht="9.9499999999999993" customHeight="1">
      <c r="A23" s="101">
        <f>IF(D23&lt;&gt;"",COUNTA($D$8:D23),"")</f>
        <v>16</v>
      </c>
      <c r="B23" s="189">
        <v>27</v>
      </c>
      <c r="C23" s="168" t="s">
        <v>252</v>
      </c>
      <c r="D23" s="210">
        <v>2655</v>
      </c>
      <c r="E23" s="210">
        <v>2129</v>
      </c>
      <c r="F23" s="210">
        <v>526</v>
      </c>
      <c r="G23" s="210">
        <v>217</v>
      </c>
      <c r="H23" s="210">
        <v>146</v>
      </c>
      <c r="I23" s="210">
        <v>85</v>
      </c>
      <c r="J23" s="210">
        <v>8</v>
      </c>
    </row>
    <row r="24" spans="1:10" ht="9.6" customHeight="1">
      <c r="A24" s="101">
        <f>IF(D24&lt;&gt;"",COUNTA($D$8:D24),"")</f>
        <v>17</v>
      </c>
      <c r="B24" s="189">
        <v>28</v>
      </c>
      <c r="C24" s="168" t="s">
        <v>253</v>
      </c>
      <c r="D24" s="210">
        <v>6509</v>
      </c>
      <c r="E24" s="210">
        <v>5596</v>
      </c>
      <c r="F24" s="210">
        <v>913</v>
      </c>
      <c r="G24" s="210">
        <v>397</v>
      </c>
      <c r="H24" s="210">
        <v>277</v>
      </c>
      <c r="I24" s="210">
        <v>415</v>
      </c>
      <c r="J24" s="210">
        <v>46</v>
      </c>
    </row>
    <row r="25" spans="1:10" ht="9.6" customHeight="1">
      <c r="A25" s="101">
        <f>IF(D25&lt;&gt;"",COUNTA($D$8:D25),"")</f>
        <v>18</v>
      </c>
      <c r="B25" s="189" t="s">
        <v>16</v>
      </c>
      <c r="C25" s="168" t="s">
        <v>254</v>
      </c>
      <c r="D25" s="210">
        <v>6384</v>
      </c>
      <c r="E25" s="210">
        <v>5561</v>
      </c>
      <c r="F25" s="210">
        <v>823</v>
      </c>
      <c r="G25" s="210">
        <v>235</v>
      </c>
      <c r="H25" s="210">
        <v>566</v>
      </c>
      <c r="I25" s="210">
        <v>393</v>
      </c>
      <c r="J25" s="210">
        <v>51</v>
      </c>
    </row>
    <row r="26" spans="1:10" ht="18.600000000000001" customHeight="1">
      <c r="A26" s="101">
        <f>IF(D26&lt;&gt;"",COUNTA($D$8:D26),"")</f>
        <v>19</v>
      </c>
      <c r="B26" s="161" t="s">
        <v>17</v>
      </c>
      <c r="C26" s="168" t="s">
        <v>255</v>
      </c>
      <c r="D26" s="210">
        <v>9359</v>
      </c>
      <c r="E26" s="210">
        <v>6222</v>
      </c>
      <c r="F26" s="210">
        <v>3137</v>
      </c>
      <c r="G26" s="210">
        <v>1332</v>
      </c>
      <c r="H26" s="210">
        <v>391</v>
      </c>
      <c r="I26" s="210">
        <v>535</v>
      </c>
      <c r="J26" s="210">
        <v>146</v>
      </c>
    </row>
    <row r="27" spans="1:10" ht="9.9499999999999993" customHeight="1">
      <c r="A27" s="101">
        <f>IF(D27&lt;&gt;"",COUNTA($D$8:D27),"")</f>
        <v>20</v>
      </c>
      <c r="B27" s="189" t="s">
        <v>18</v>
      </c>
      <c r="C27" s="168" t="s">
        <v>256</v>
      </c>
      <c r="D27" s="210">
        <v>5872</v>
      </c>
      <c r="E27" s="210">
        <v>4185</v>
      </c>
      <c r="F27" s="210">
        <v>1687</v>
      </c>
      <c r="G27" s="210">
        <v>639</v>
      </c>
      <c r="H27" s="210" t="s">
        <v>129</v>
      </c>
      <c r="I27" s="210">
        <v>362</v>
      </c>
      <c r="J27" s="210">
        <v>56</v>
      </c>
    </row>
    <row r="28" spans="1:10" ht="18.600000000000001" customHeight="1">
      <c r="A28" s="101">
        <f>IF(D28&lt;&gt;"",COUNTA($D$8:D28),"")</f>
        <v>21</v>
      </c>
      <c r="B28" s="161" t="s">
        <v>19</v>
      </c>
      <c r="C28" s="168" t="s">
        <v>257</v>
      </c>
      <c r="D28" s="210">
        <v>6699</v>
      </c>
      <c r="E28" s="210">
        <v>5497</v>
      </c>
      <c r="F28" s="210">
        <v>1202</v>
      </c>
      <c r="G28" s="210">
        <v>642</v>
      </c>
      <c r="H28" s="210">
        <v>101</v>
      </c>
      <c r="I28" s="210" t="s">
        <v>129</v>
      </c>
      <c r="J28" s="210">
        <v>48</v>
      </c>
    </row>
    <row r="29" spans="1:10" ht="9.9499999999999993" customHeight="1">
      <c r="A29" s="101">
        <f>IF(D29&lt;&gt;"",COUNTA($D$8:D29),"")</f>
        <v>22</v>
      </c>
      <c r="B29" s="189" t="s">
        <v>20</v>
      </c>
      <c r="C29" s="168" t="s">
        <v>224</v>
      </c>
      <c r="D29" s="210">
        <v>40832</v>
      </c>
      <c r="E29" s="210">
        <v>35915</v>
      </c>
      <c r="F29" s="210">
        <v>4917</v>
      </c>
      <c r="G29" s="210">
        <v>4008</v>
      </c>
      <c r="H29" s="210">
        <v>2419</v>
      </c>
      <c r="I29" s="210">
        <v>2929</v>
      </c>
      <c r="J29" s="210">
        <v>235</v>
      </c>
    </row>
    <row r="30" spans="1:10" ht="9.6" customHeight="1">
      <c r="A30" s="101">
        <f>IF(D30&lt;&gt;"",COUNTA($D$8:D30),"")</f>
        <v>23</v>
      </c>
      <c r="B30" s="161" t="s">
        <v>21</v>
      </c>
      <c r="C30" s="168" t="s">
        <v>258</v>
      </c>
      <c r="D30" s="210">
        <v>10672</v>
      </c>
      <c r="E30" s="210">
        <v>9601</v>
      </c>
      <c r="F30" s="210">
        <v>1071</v>
      </c>
      <c r="G30" s="210">
        <v>676</v>
      </c>
      <c r="H30" s="210">
        <v>499</v>
      </c>
      <c r="I30" s="210">
        <v>616</v>
      </c>
      <c r="J30" s="210">
        <v>28</v>
      </c>
    </row>
    <row r="31" spans="1:10" ht="18.600000000000001" customHeight="1">
      <c r="A31" s="101">
        <f>IF(D31&lt;&gt;"",COUNTA($D$8:D31),"")</f>
        <v>24</v>
      </c>
      <c r="B31" s="161">
        <v>43</v>
      </c>
      <c r="C31" s="168" t="s">
        <v>259</v>
      </c>
      <c r="D31" s="210">
        <v>30160</v>
      </c>
      <c r="E31" s="210">
        <v>26314</v>
      </c>
      <c r="F31" s="210">
        <v>3846</v>
      </c>
      <c r="G31" s="210">
        <v>3332</v>
      </c>
      <c r="H31" s="210">
        <v>1920</v>
      </c>
      <c r="I31" s="210">
        <v>2313</v>
      </c>
      <c r="J31" s="210">
        <v>207</v>
      </c>
    </row>
    <row r="32" spans="1:10" ht="9.9499999999999993" customHeight="1">
      <c r="A32" s="101">
        <f>IF(D32&lt;&gt;"",COUNTA($D$8:D32),"")</f>
        <v>25</v>
      </c>
      <c r="B32" s="189" t="s">
        <v>22</v>
      </c>
      <c r="C32" s="168" t="s">
        <v>225</v>
      </c>
      <c r="D32" s="210">
        <v>448706</v>
      </c>
      <c r="E32" s="210">
        <v>185354</v>
      </c>
      <c r="F32" s="210">
        <v>263352</v>
      </c>
      <c r="G32" s="210">
        <v>176241</v>
      </c>
      <c r="H32" s="210">
        <v>32432</v>
      </c>
      <c r="I32" s="210">
        <v>20235</v>
      </c>
      <c r="J32" s="210">
        <v>10796</v>
      </c>
    </row>
    <row r="33" spans="1:10" ht="9.9499999999999993" customHeight="1">
      <c r="A33" s="101">
        <f>IF(D33&lt;&gt;"",COUNTA($D$8:D33),"")</f>
        <v>26</v>
      </c>
      <c r="B33" s="189" t="s">
        <v>23</v>
      </c>
      <c r="C33" s="168" t="s">
        <v>226</v>
      </c>
      <c r="D33" s="210">
        <v>141051</v>
      </c>
      <c r="E33" s="210">
        <v>74651</v>
      </c>
      <c r="F33" s="210">
        <v>66400</v>
      </c>
      <c r="G33" s="210">
        <v>49226</v>
      </c>
      <c r="H33" s="210">
        <v>16955</v>
      </c>
      <c r="I33" s="210">
        <v>7735</v>
      </c>
      <c r="J33" s="210">
        <v>2919</v>
      </c>
    </row>
    <row r="34" spans="1:10" ht="9.9499999999999993" customHeight="1">
      <c r="A34" s="101">
        <f>IF(D34&lt;&gt;"",COUNTA($D$8:D34),"")</f>
        <v>27</v>
      </c>
      <c r="B34" s="189" t="s">
        <v>24</v>
      </c>
      <c r="C34" s="168" t="s">
        <v>260</v>
      </c>
      <c r="D34" s="210">
        <v>72423</v>
      </c>
      <c r="E34" s="210">
        <v>33330</v>
      </c>
      <c r="F34" s="210">
        <v>39093</v>
      </c>
      <c r="G34" s="210">
        <v>30080</v>
      </c>
      <c r="H34" s="210">
        <v>3080</v>
      </c>
      <c r="I34" s="210">
        <v>4723</v>
      </c>
      <c r="J34" s="210">
        <v>1707</v>
      </c>
    </row>
    <row r="35" spans="1:10" ht="9.9499999999999993" customHeight="1">
      <c r="A35" s="101">
        <f>IF(D35&lt;&gt;"",COUNTA($D$8:D35),"")</f>
        <v>28</v>
      </c>
      <c r="B35" s="189">
        <v>45</v>
      </c>
      <c r="C35" s="168" t="s">
        <v>261</v>
      </c>
      <c r="D35" s="210">
        <v>12256</v>
      </c>
      <c r="E35" s="210">
        <v>10022</v>
      </c>
      <c r="F35" s="210">
        <v>2234</v>
      </c>
      <c r="G35" s="210">
        <v>1393</v>
      </c>
      <c r="H35" s="210">
        <v>455</v>
      </c>
      <c r="I35" s="210">
        <v>1601</v>
      </c>
      <c r="J35" s="210">
        <v>231</v>
      </c>
    </row>
    <row r="36" spans="1:10" ht="9.6" customHeight="1">
      <c r="A36" s="101">
        <f>IF(D36&lt;&gt;"",COUNTA($D$8:D36),"")</f>
        <v>29</v>
      </c>
      <c r="B36" s="189">
        <v>46</v>
      </c>
      <c r="C36" s="168" t="s">
        <v>262</v>
      </c>
      <c r="D36" s="210">
        <v>14297</v>
      </c>
      <c r="E36" s="210">
        <v>10217</v>
      </c>
      <c r="F36" s="210">
        <v>4080</v>
      </c>
      <c r="G36" s="210">
        <v>1739</v>
      </c>
      <c r="H36" s="210">
        <v>648</v>
      </c>
      <c r="I36" s="210">
        <v>716</v>
      </c>
      <c r="J36" s="210">
        <v>145</v>
      </c>
    </row>
    <row r="37" spans="1:10" ht="9.6" customHeight="1">
      <c r="A37" s="101">
        <f>IF(D37&lt;&gt;"",COUNTA($D$8:D37),"")</f>
        <v>30</v>
      </c>
      <c r="B37" s="189">
        <v>47</v>
      </c>
      <c r="C37" s="168" t="s">
        <v>263</v>
      </c>
      <c r="D37" s="210">
        <v>45870</v>
      </c>
      <c r="E37" s="210">
        <v>13091</v>
      </c>
      <c r="F37" s="210">
        <v>32779</v>
      </c>
      <c r="G37" s="210">
        <v>26948</v>
      </c>
      <c r="H37" s="210">
        <v>1977</v>
      </c>
      <c r="I37" s="210">
        <v>2406</v>
      </c>
      <c r="J37" s="210">
        <v>1331</v>
      </c>
    </row>
    <row r="38" spans="1:10" ht="9.9499999999999993" customHeight="1">
      <c r="A38" s="101">
        <f>IF(D38&lt;&gt;"",COUNTA($D$8:D38),"")</f>
        <v>31</v>
      </c>
      <c r="B38" s="189" t="s">
        <v>25</v>
      </c>
      <c r="C38" s="168" t="s">
        <v>264</v>
      </c>
      <c r="D38" s="210">
        <v>32234</v>
      </c>
      <c r="E38" s="210">
        <v>24754</v>
      </c>
      <c r="F38" s="210">
        <v>7480</v>
      </c>
      <c r="G38" s="210">
        <v>6436</v>
      </c>
      <c r="H38" s="210">
        <v>3379</v>
      </c>
      <c r="I38" s="210">
        <v>928</v>
      </c>
      <c r="J38" s="210">
        <v>156</v>
      </c>
    </row>
    <row r="39" spans="1:10" ht="9.9499999999999993" customHeight="1">
      <c r="A39" s="101">
        <f>IF(D39&lt;&gt;"",COUNTA($D$8:D39),"")</f>
        <v>32</v>
      </c>
      <c r="B39" s="189" t="s">
        <v>26</v>
      </c>
      <c r="C39" s="168" t="s">
        <v>265</v>
      </c>
      <c r="D39" s="210">
        <v>36394</v>
      </c>
      <c r="E39" s="210">
        <v>16567</v>
      </c>
      <c r="F39" s="210">
        <v>19827</v>
      </c>
      <c r="G39" s="210">
        <v>12710</v>
      </c>
      <c r="H39" s="210">
        <v>10496</v>
      </c>
      <c r="I39" s="210">
        <v>2084</v>
      </c>
      <c r="J39" s="210">
        <v>1056</v>
      </c>
    </row>
    <row r="40" spans="1:10" ht="9.9499999999999993" customHeight="1">
      <c r="A40" s="101">
        <f>IF(D40&lt;&gt;"",COUNTA($D$8:D40),"")</f>
        <v>33</v>
      </c>
      <c r="B40" s="189" t="s">
        <v>27</v>
      </c>
      <c r="C40" s="168" t="s">
        <v>227</v>
      </c>
      <c r="D40" s="210">
        <v>9189</v>
      </c>
      <c r="E40" s="210">
        <v>6085</v>
      </c>
      <c r="F40" s="210">
        <v>3104</v>
      </c>
      <c r="G40" s="210">
        <v>1802</v>
      </c>
      <c r="H40" s="210">
        <v>339</v>
      </c>
      <c r="I40" s="210">
        <v>409</v>
      </c>
      <c r="J40" s="210">
        <v>95</v>
      </c>
    </row>
    <row r="41" spans="1:10" ht="9.9499999999999993" customHeight="1">
      <c r="A41" s="101">
        <f>IF(D41&lt;&gt;"",COUNTA($D$8:D41),"")</f>
        <v>34</v>
      </c>
      <c r="B41" s="189" t="s">
        <v>28</v>
      </c>
      <c r="C41" s="168" t="s">
        <v>266</v>
      </c>
      <c r="D41" s="210">
        <v>1467</v>
      </c>
      <c r="E41" s="210">
        <v>759</v>
      </c>
      <c r="F41" s="210">
        <v>708</v>
      </c>
      <c r="G41" s="210">
        <v>388</v>
      </c>
      <c r="H41" s="210" t="s">
        <v>129</v>
      </c>
      <c r="I41" s="210">
        <v>55</v>
      </c>
      <c r="J41" s="210" t="s">
        <v>129</v>
      </c>
    </row>
    <row r="42" spans="1:10" ht="9.6" customHeight="1">
      <c r="A42" s="101">
        <f>IF(D42&lt;&gt;"",COUNTA($D$8:D42),"")</f>
        <v>35</v>
      </c>
      <c r="B42" s="189">
        <v>61</v>
      </c>
      <c r="C42" s="168" t="s">
        <v>267</v>
      </c>
      <c r="D42" s="210">
        <v>1140</v>
      </c>
      <c r="E42" s="210">
        <v>754</v>
      </c>
      <c r="F42" s="210">
        <v>386</v>
      </c>
      <c r="G42" s="210">
        <v>210</v>
      </c>
      <c r="H42" s="210" t="s">
        <v>129</v>
      </c>
      <c r="I42" s="210">
        <v>16</v>
      </c>
      <c r="J42" s="210" t="s">
        <v>129</v>
      </c>
    </row>
    <row r="43" spans="1:10" ht="9.9499999999999993" customHeight="1">
      <c r="A43" s="101">
        <f>IF(D43&lt;&gt;"",COUNTA($D$8:D43),"")</f>
        <v>36</v>
      </c>
      <c r="B43" s="189" t="s">
        <v>29</v>
      </c>
      <c r="C43" s="168" t="s">
        <v>268</v>
      </c>
      <c r="D43" s="210">
        <v>6582</v>
      </c>
      <c r="E43" s="210">
        <v>4572</v>
      </c>
      <c r="F43" s="210">
        <v>2010</v>
      </c>
      <c r="G43" s="210">
        <v>1204</v>
      </c>
      <c r="H43" s="210">
        <v>272</v>
      </c>
      <c r="I43" s="210">
        <v>338</v>
      </c>
      <c r="J43" s="210">
        <v>67</v>
      </c>
    </row>
    <row r="44" spans="1:10" ht="9.9499999999999993" customHeight="1">
      <c r="A44" s="101">
        <f>IF(D44&lt;&gt;"",COUNTA($D$8:D44),"")</f>
        <v>37</v>
      </c>
      <c r="B44" s="189" t="s">
        <v>30</v>
      </c>
      <c r="C44" s="168" t="s">
        <v>228</v>
      </c>
      <c r="D44" s="210">
        <v>7875</v>
      </c>
      <c r="E44" s="210">
        <v>2902</v>
      </c>
      <c r="F44" s="210">
        <v>4973</v>
      </c>
      <c r="G44" s="210">
        <v>2898</v>
      </c>
      <c r="H44" s="210">
        <v>139</v>
      </c>
      <c r="I44" s="210">
        <v>499</v>
      </c>
      <c r="J44" s="210">
        <v>219</v>
      </c>
    </row>
    <row r="45" spans="1:10" ht="9.9499999999999993" customHeight="1">
      <c r="A45" s="101">
        <f>IF(D45&lt;&gt;"",COUNTA($D$8:D45),"")</f>
        <v>38</v>
      </c>
      <c r="B45" s="189">
        <v>64</v>
      </c>
      <c r="C45" s="168" t="s">
        <v>269</v>
      </c>
      <c r="D45" s="210">
        <v>5276</v>
      </c>
      <c r="E45" s="210">
        <v>1887</v>
      </c>
      <c r="F45" s="210">
        <v>3389</v>
      </c>
      <c r="G45" s="210">
        <v>1956</v>
      </c>
      <c r="H45" s="210">
        <v>90</v>
      </c>
      <c r="I45" s="210">
        <v>348</v>
      </c>
      <c r="J45" s="210">
        <v>155</v>
      </c>
    </row>
    <row r="46" spans="1:10" ht="18.600000000000001" customHeight="1">
      <c r="A46" s="101">
        <f>IF(D46&lt;&gt;"",COUNTA($D$8:D46),"")</f>
        <v>39</v>
      </c>
      <c r="B46" s="161" t="s">
        <v>31</v>
      </c>
      <c r="C46" s="168" t="s">
        <v>286</v>
      </c>
      <c r="D46" s="210">
        <v>2599</v>
      </c>
      <c r="E46" s="210">
        <v>1015</v>
      </c>
      <c r="F46" s="210">
        <v>1584</v>
      </c>
      <c r="G46" s="210">
        <v>942</v>
      </c>
      <c r="H46" s="210">
        <v>49</v>
      </c>
      <c r="I46" s="210">
        <v>151</v>
      </c>
      <c r="J46" s="210">
        <v>64</v>
      </c>
    </row>
    <row r="47" spans="1:10" ht="9.9499999999999993" customHeight="1">
      <c r="A47" s="101">
        <f>IF(D47&lt;&gt;"",COUNTA($D$8:D47),"")</f>
        <v>40</v>
      </c>
      <c r="B47" s="189" t="s">
        <v>32</v>
      </c>
      <c r="C47" s="168" t="s">
        <v>229</v>
      </c>
      <c r="D47" s="210">
        <v>7892</v>
      </c>
      <c r="E47" s="210">
        <v>4030</v>
      </c>
      <c r="F47" s="210">
        <v>3862</v>
      </c>
      <c r="G47" s="210">
        <v>2126</v>
      </c>
      <c r="H47" s="210">
        <v>450</v>
      </c>
      <c r="I47" s="210">
        <v>256</v>
      </c>
      <c r="J47" s="210">
        <v>139</v>
      </c>
    </row>
    <row r="48" spans="1:10" ht="18.600000000000001" customHeight="1">
      <c r="A48" s="101">
        <f>IF(D48&lt;&gt;"",COUNTA($D$8:D48),"")</f>
        <v>41</v>
      </c>
      <c r="B48" s="161" t="s">
        <v>49</v>
      </c>
      <c r="C48" s="168" t="s">
        <v>270</v>
      </c>
      <c r="D48" s="210">
        <v>66585</v>
      </c>
      <c r="E48" s="210">
        <v>34425</v>
      </c>
      <c r="F48" s="210">
        <v>32160</v>
      </c>
      <c r="G48" s="210">
        <v>23984</v>
      </c>
      <c r="H48" s="210">
        <v>6157</v>
      </c>
      <c r="I48" s="210">
        <v>1600</v>
      </c>
      <c r="J48" s="210">
        <v>752</v>
      </c>
    </row>
    <row r="49" spans="1:10" ht="9.9499999999999993" customHeight="1">
      <c r="A49" s="101">
        <f>IF(D49&lt;&gt;"",COUNTA($D$8:D49),"")</f>
        <v>42</v>
      </c>
      <c r="B49" s="189" t="s">
        <v>33</v>
      </c>
      <c r="C49" s="168" t="s">
        <v>271</v>
      </c>
      <c r="D49" s="210">
        <v>25216</v>
      </c>
      <c r="E49" s="210">
        <v>11283</v>
      </c>
      <c r="F49" s="210">
        <v>13933</v>
      </c>
      <c r="G49" s="210">
        <v>7268</v>
      </c>
      <c r="H49" s="210">
        <v>1576</v>
      </c>
      <c r="I49" s="210">
        <v>1093</v>
      </c>
      <c r="J49" s="210">
        <v>581</v>
      </c>
    </row>
    <row r="50" spans="1:10" ht="9.9499999999999993" customHeight="1">
      <c r="A50" s="101">
        <f>IF(D50&lt;&gt;"",COUNTA($D$8:D50),"")</f>
        <v>43</v>
      </c>
      <c r="B50" s="189" t="s">
        <v>34</v>
      </c>
      <c r="C50" s="168" t="s">
        <v>272</v>
      </c>
      <c r="D50" s="210">
        <v>17297</v>
      </c>
      <c r="E50" s="210">
        <v>7561</v>
      </c>
      <c r="F50" s="210">
        <v>9736</v>
      </c>
      <c r="G50" s="210">
        <v>5058</v>
      </c>
      <c r="H50" s="210">
        <v>758</v>
      </c>
      <c r="I50" s="210">
        <v>831</v>
      </c>
      <c r="J50" s="210">
        <v>407</v>
      </c>
    </row>
    <row r="51" spans="1:10" ht="9.9499999999999993" customHeight="1">
      <c r="A51" s="101">
        <f>IF(D51&lt;&gt;"",COUNTA($D$8:D51),"")</f>
        <v>44</v>
      </c>
      <c r="B51" s="189">
        <v>72</v>
      </c>
      <c r="C51" s="168" t="s">
        <v>273</v>
      </c>
      <c r="D51" s="210">
        <v>5634</v>
      </c>
      <c r="E51" s="210">
        <v>2872</v>
      </c>
      <c r="F51" s="210">
        <v>2762</v>
      </c>
      <c r="G51" s="210">
        <v>1387</v>
      </c>
      <c r="H51" s="210">
        <v>733</v>
      </c>
      <c r="I51" s="210">
        <v>94</v>
      </c>
      <c r="J51" s="210">
        <v>35</v>
      </c>
    </row>
    <row r="52" spans="1:10" ht="9.9499999999999993" customHeight="1">
      <c r="A52" s="101">
        <f>IF(D52&lt;&gt;"",COUNTA($D$8:D52),"")</f>
        <v>45</v>
      </c>
      <c r="B52" s="189" t="s">
        <v>35</v>
      </c>
      <c r="C52" s="168" t="s">
        <v>274</v>
      </c>
      <c r="D52" s="210">
        <v>2285</v>
      </c>
      <c r="E52" s="210">
        <v>850</v>
      </c>
      <c r="F52" s="210">
        <v>1435</v>
      </c>
      <c r="G52" s="210">
        <v>823</v>
      </c>
      <c r="H52" s="210">
        <v>85</v>
      </c>
      <c r="I52" s="210">
        <v>168</v>
      </c>
      <c r="J52" s="210">
        <v>139</v>
      </c>
    </row>
    <row r="53" spans="1:10" ht="9.9499999999999993" customHeight="1">
      <c r="A53" s="101">
        <f>IF(D53&lt;&gt;"",COUNTA($D$8:D53),"")</f>
        <v>46</v>
      </c>
      <c r="B53" s="189" t="s">
        <v>36</v>
      </c>
      <c r="C53" s="168" t="s">
        <v>275</v>
      </c>
      <c r="D53" s="210">
        <v>41369</v>
      </c>
      <c r="E53" s="210">
        <v>23142</v>
      </c>
      <c r="F53" s="210">
        <v>18227</v>
      </c>
      <c r="G53" s="210">
        <v>16716</v>
      </c>
      <c r="H53" s="210">
        <v>4581</v>
      </c>
      <c r="I53" s="210">
        <v>507</v>
      </c>
      <c r="J53" s="210">
        <v>171</v>
      </c>
    </row>
    <row r="54" spans="1:10" ht="9.9499999999999993" customHeight="1">
      <c r="A54" s="101">
        <f>IF(D54&lt;&gt;"",COUNTA($D$8:D54),"")</f>
        <v>47</v>
      </c>
      <c r="B54" s="159" t="s">
        <v>37</v>
      </c>
      <c r="C54" s="168" t="s">
        <v>276</v>
      </c>
      <c r="D54" s="210">
        <v>5645</v>
      </c>
      <c r="E54" s="210">
        <v>4431</v>
      </c>
      <c r="F54" s="210">
        <v>1214</v>
      </c>
      <c r="G54" s="210">
        <v>1040</v>
      </c>
      <c r="H54" s="210">
        <v>1624</v>
      </c>
      <c r="I54" s="210">
        <v>13</v>
      </c>
      <c r="J54" s="210">
        <v>4</v>
      </c>
    </row>
    <row r="55" spans="1:10" ht="18.600000000000001" customHeight="1">
      <c r="A55" s="101">
        <f>IF(D55&lt;&gt;"",COUNTA($D$8:D55),"")</f>
        <v>48</v>
      </c>
      <c r="B55" s="161" t="s">
        <v>38</v>
      </c>
      <c r="C55" s="168" t="s">
        <v>230</v>
      </c>
      <c r="D55" s="210">
        <v>194612</v>
      </c>
      <c r="E55" s="210">
        <v>54853</v>
      </c>
      <c r="F55" s="210">
        <v>139759</v>
      </c>
      <c r="G55" s="210">
        <v>87315</v>
      </c>
      <c r="H55" s="210">
        <v>6432</v>
      </c>
      <c r="I55" s="210">
        <v>9107</v>
      </c>
      <c r="J55" s="210">
        <v>6315</v>
      </c>
    </row>
    <row r="56" spans="1:10" ht="9.9499999999999993" customHeight="1">
      <c r="A56" s="101">
        <f>IF(D56&lt;&gt;"",COUNTA($D$8:D56),"")</f>
        <v>49</v>
      </c>
      <c r="B56" s="189" t="s">
        <v>39</v>
      </c>
      <c r="C56" s="168" t="s">
        <v>277</v>
      </c>
      <c r="D56" s="210">
        <v>43368</v>
      </c>
      <c r="E56" s="210">
        <v>16268</v>
      </c>
      <c r="F56" s="210">
        <v>27100</v>
      </c>
      <c r="G56" s="210">
        <v>12898</v>
      </c>
      <c r="H56" s="210">
        <v>339</v>
      </c>
      <c r="I56" s="210">
        <v>1834</v>
      </c>
      <c r="J56" s="210">
        <v>976</v>
      </c>
    </row>
    <row r="57" spans="1:10" ht="9.9499999999999993" customHeight="1">
      <c r="A57" s="101">
        <f>IF(D57&lt;&gt;"",COUNTA($D$8:D57),"")</f>
        <v>50</v>
      </c>
      <c r="B57" s="189" t="s">
        <v>40</v>
      </c>
      <c r="C57" s="168" t="s">
        <v>278</v>
      </c>
      <c r="D57" s="210">
        <v>29461</v>
      </c>
      <c r="E57" s="210">
        <v>7922</v>
      </c>
      <c r="F57" s="210">
        <v>21539</v>
      </c>
      <c r="G57" s="210">
        <v>15034</v>
      </c>
      <c r="H57" s="210">
        <v>1185</v>
      </c>
      <c r="I57" s="210">
        <v>944</v>
      </c>
      <c r="J57" s="210">
        <v>559</v>
      </c>
    </row>
    <row r="58" spans="1:10" ht="9.9499999999999993" customHeight="1">
      <c r="A58" s="101">
        <f>IF(D58&lt;&gt;"",COUNTA($D$8:D58),"")</f>
        <v>51</v>
      </c>
      <c r="B58" s="189" t="s">
        <v>41</v>
      </c>
      <c r="C58" s="168" t="s">
        <v>279</v>
      </c>
      <c r="D58" s="210">
        <v>121783</v>
      </c>
      <c r="E58" s="210">
        <v>30663</v>
      </c>
      <c r="F58" s="210">
        <v>91120</v>
      </c>
      <c r="G58" s="210">
        <v>59383</v>
      </c>
      <c r="H58" s="210">
        <v>4908</v>
      </c>
      <c r="I58" s="210">
        <v>6329</v>
      </c>
      <c r="J58" s="210">
        <v>4780</v>
      </c>
    </row>
    <row r="59" spans="1:10" ht="9.9499999999999993" customHeight="1">
      <c r="A59" s="101">
        <f>IF(D59&lt;&gt;"",COUNTA($D$8:D59),"")</f>
        <v>52</v>
      </c>
      <c r="B59" s="189">
        <v>86</v>
      </c>
      <c r="C59" s="168" t="s">
        <v>280</v>
      </c>
      <c r="D59" s="210">
        <v>57146</v>
      </c>
      <c r="E59" s="210">
        <v>12920</v>
      </c>
      <c r="F59" s="210">
        <v>44226</v>
      </c>
      <c r="G59" s="210">
        <v>23223</v>
      </c>
      <c r="H59" s="210">
        <v>2774</v>
      </c>
      <c r="I59" s="210">
        <v>4193</v>
      </c>
      <c r="J59" s="210">
        <v>3262</v>
      </c>
    </row>
    <row r="60" spans="1:10" ht="9.9499999999999993" customHeight="1">
      <c r="A60" s="101">
        <f>IF(D60&lt;&gt;"",COUNTA($D$8:D60),"")</f>
        <v>53</v>
      </c>
      <c r="B60" s="189" t="s">
        <v>42</v>
      </c>
      <c r="C60" s="168" t="s">
        <v>281</v>
      </c>
      <c r="D60" s="210">
        <v>64637</v>
      </c>
      <c r="E60" s="210">
        <v>17743</v>
      </c>
      <c r="F60" s="210">
        <v>46894</v>
      </c>
      <c r="G60" s="210">
        <v>36160</v>
      </c>
      <c r="H60" s="210">
        <v>2134</v>
      </c>
      <c r="I60" s="210">
        <v>2136</v>
      </c>
      <c r="J60" s="210">
        <v>1518</v>
      </c>
    </row>
    <row r="61" spans="1:10" ht="18.600000000000001" customHeight="1">
      <c r="A61" s="101">
        <f>IF(D61&lt;&gt;"",COUNTA($D$8:D61),"")</f>
        <v>54</v>
      </c>
      <c r="B61" s="161" t="s">
        <v>43</v>
      </c>
      <c r="C61" s="168" t="s">
        <v>282</v>
      </c>
      <c r="D61" s="210">
        <v>21502</v>
      </c>
      <c r="E61" s="210">
        <v>8408</v>
      </c>
      <c r="F61" s="210">
        <v>13094</v>
      </c>
      <c r="G61" s="210">
        <v>8890</v>
      </c>
      <c r="H61" s="210">
        <v>1960</v>
      </c>
      <c r="I61" s="210">
        <v>629</v>
      </c>
      <c r="J61" s="210">
        <v>357</v>
      </c>
    </row>
    <row r="62" spans="1:10" ht="9.9499999999999993" customHeight="1">
      <c r="A62" s="101">
        <f>IF(D62&lt;&gt;"",COUNTA($D$8:D62),"")</f>
        <v>55</v>
      </c>
      <c r="B62" s="189" t="s">
        <v>44</v>
      </c>
      <c r="C62" s="168" t="s">
        <v>283</v>
      </c>
      <c r="D62" s="210">
        <v>6164</v>
      </c>
      <c r="E62" s="210">
        <v>3135</v>
      </c>
      <c r="F62" s="210">
        <v>3029</v>
      </c>
      <c r="G62" s="210">
        <v>1849</v>
      </c>
      <c r="H62" s="210">
        <v>534</v>
      </c>
      <c r="I62" s="210">
        <v>245</v>
      </c>
      <c r="J62" s="210">
        <v>108</v>
      </c>
    </row>
    <row r="63" spans="1:10" ht="9.9499999999999993" customHeight="1">
      <c r="A63" s="101">
        <f>IF(D63&lt;&gt;"",COUNTA($D$8:D63),"")</f>
        <v>56</v>
      </c>
      <c r="B63" s="189" t="s">
        <v>45</v>
      </c>
      <c r="C63" s="168" t="s">
        <v>284</v>
      </c>
      <c r="D63" s="210">
        <v>14687</v>
      </c>
      <c r="E63" s="210">
        <v>5083</v>
      </c>
      <c r="F63" s="210">
        <v>9604</v>
      </c>
      <c r="G63" s="210">
        <v>6729</v>
      </c>
      <c r="H63" s="210">
        <v>1375</v>
      </c>
      <c r="I63" s="210">
        <v>384</v>
      </c>
      <c r="J63" s="210">
        <v>249</v>
      </c>
    </row>
    <row r="64" spans="1:10" ht="18.600000000000001" customHeight="1">
      <c r="A64" s="101">
        <f>IF(D64&lt;&gt;"",COUNTA($D$8:D64),"")</f>
        <v>57</v>
      </c>
      <c r="B64" s="161" t="s">
        <v>46</v>
      </c>
      <c r="C64" s="168" t="s">
        <v>285</v>
      </c>
      <c r="D64" s="210">
        <v>651</v>
      </c>
      <c r="E64" s="210">
        <v>190</v>
      </c>
      <c r="F64" s="210">
        <v>461</v>
      </c>
      <c r="G64" s="210">
        <v>312</v>
      </c>
      <c r="H64" s="210">
        <v>51</v>
      </c>
      <c r="I64" s="210" t="s">
        <v>128</v>
      </c>
      <c r="J64" s="210" t="s">
        <v>128</v>
      </c>
    </row>
    <row r="65" spans="1:10" ht="9.9499999999999993" customHeight="1">
      <c r="A65" s="101">
        <f>IF(D65&lt;&gt;"",COUNTA($D$8:D65),"")</f>
        <v>58</v>
      </c>
      <c r="B65" s="189" t="s">
        <v>47</v>
      </c>
      <c r="C65" s="168" t="s">
        <v>289</v>
      </c>
      <c r="D65" s="210" t="s">
        <v>128</v>
      </c>
      <c r="E65" s="210" t="s">
        <v>128</v>
      </c>
      <c r="F65" s="210" t="s">
        <v>128</v>
      </c>
      <c r="G65" s="210" t="s">
        <v>128</v>
      </c>
      <c r="H65" s="210" t="s">
        <v>128</v>
      </c>
      <c r="I65" s="210" t="s">
        <v>128</v>
      </c>
      <c r="J65" s="210" t="s">
        <v>128</v>
      </c>
    </row>
  </sheetData>
  <mergeCells count="13">
    <mergeCell ref="A1:C1"/>
    <mergeCell ref="D1:J1"/>
    <mergeCell ref="A2:A5"/>
    <mergeCell ref="B2:B5"/>
    <mergeCell ref="C2:C5"/>
    <mergeCell ref="D2:D5"/>
    <mergeCell ref="E2:J2"/>
    <mergeCell ref="E3:E5"/>
    <mergeCell ref="F3:F5"/>
    <mergeCell ref="G3:G5"/>
    <mergeCell ref="H3:H5"/>
    <mergeCell ref="I3:J3"/>
    <mergeCell ref="I4:I5"/>
  </mergeCells>
  <conditionalFormatting sqref="D8:J8">
    <cfRule type="cellIs" dxfId="71" priority="6" stopIfTrue="1" operator="between">
      <formula>0.1</formula>
      <formula>2.9</formula>
    </cfRule>
  </conditionalFormatting>
  <conditionalFormatting sqref="D7:J7">
    <cfRule type="cellIs" dxfId="70" priority="2" stopIfTrue="1" operator="between">
      <formula>0.1</formula>
      <formula>2.9</formula>
    </cfRule>
  </conditionalFormatting>
  <conditionalFormatting sqref="D9:J65">
    <cfRule type="cellIs" dxfId="69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L69"/>
  <sheetViews>
    <sheetView zoomScale="140" zoomScaleNormal="140" workbookViewId="0">
      <pane xSplit="4" ySplit="6" topLeftCell="E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E7" sqref="E7:L7"/>
    </sheetView>
  </sheetViews>
  <sheetFormatPr baseColWidth="10" defaultColWidth="6.28515625" defaultRowHeight="11.45" customHeight="1"/>
  <cols>
    <col min="1" max="1" width="3.28515625" style="93" customWidth="1"/>
    <col min="2" max="2" width="4.5703125" style="93" customWidth="1"/>
    <col min="3" max="3" width="33.5703125" style="93" customWidth="1"/>
    <col min="4" max="4" width="4.28515625" style="105" customWidth="1"/>
    <col min="5" max="5" width="6.7109375" style="93" customWidth="1"/>
    <col min="6" max="7" width="5.28515625" style="93" customWidth="1"/>
    <col min="8" max="10" width="6.28515625" style="93" customWidth="1"/>
    <col min="11" max="11" width="5.28515625" style="93" customWidth="1"/>
    <col min="12" max="12" width="5.140625" style="93" customWidth="1"/>
    <col min="13" max="229" width="11.42578125" style="93" customWidth="1"/>
    <col min="230" max="230" width="5.42578125" style="93" customWidth="1"/>
    <col min="231" max="231" width="27.7109375" style="93" customWidth="1"/>
    <col min="232" max="232" width="7.5703125" style="93" customWidth="1"/>
    <col min="233" max="233" width="6.7109375" style="93" customWidth="1"/>
    <col min="234" max="16384" width="6.28515625" style="93"/>
  </cols>
  <sheetData>
    <row r="1" spans="1:12" s="152" customFormat="1" ht="54" customHeight="1">
      <c r="A1" s="275" t="s">
        <v>82</v>
      </c>
      <c r="B1" s="276"/>
      <c r="C1" s="276"/>
      <c r="D1" s="276"/>
      <c r="E1" s="277" t="s">
        <v>390</v>
      </c>
      <c r="F1" s="277"/>
      <c r="G1" s="277"/>
      <c r="H1" s="277"/>
      <c r="I1" s="277"/>
      <c r="J1" s="277"/>
      <c r="K1" s="277"/>
      <c r="L1" s="278"/>
    </row>
    <row r="2" spans="1:12" s="103" customFormat="1" ht="11.45" customHeight="1">
      <c r="A2" s="279" t="s">
        <v>80</v>
      </c>
      <c r="B2" s="281" t="s">
        <v>315</v>
      </c>
      <c r="C2" s="281" t="s">
        <v>0</v>
      </c>
      <c r="D2" s="281" t="s">
        <v>153</v>
      </c>
      <c r="E2" s="286" t="s">
        <v>1</v>
      </c>
      <c r="F2" s="281" t="s">
        <v>51</v>
      </c>
      <c r="G2" s="282"/>
      <c r="H2" s="282"/>
      <c r="I2" s="282"/>
      <c r="J2" s="282"/>
      <c r="K2" s="282"/>
      <c r="L2" s="295"/>
    </row>
    <row r="3" spans="1:12" s="103" customFormat="1" ht="11.45" customHeight="1">
      <c r="A3" s="294"/>
      <c r="B3" s="282"/>
      <c r="C3" s="282"/>
      <c r="D3" s="282"/>
      <c r="E3" s="283"/>
      <c r="F3" s="281" t="s">
        <v>162</v>
      </c>
      <c r="G3" s="281" t="s">
        <v>168</v>
      </c>
      <c r="H3" s="281" t="s">
        <v>169</v>
      </c>
      <c r="I3" s="281" t="s">
        <v>170</v>
      </c>
      <c r="J3" s="281" t="s">
        <v>171</v>
      </c>
      <c r="K3" s="281" t="s">
        <v>52</v>
      </c>
      <c r="L3" s="296" t="s">
        <v>154</v>
      </c>
    </row>
    <row r="4" spans="1:12" s="103" customFormat="1" ht="11.45" customHeight="1">
      <c r="A4" s="294"/>
      <c r="B4" s="282"/>
      <c r="C4" s="282"/>
      <c r="D4" s="282"/>
      <c r="E4" s="283"/>
      <c r="F4" s="282"/>
      <c r="G4" s="282"/>
      <c r="H4" s="282"/>
      <c r="I4" s="282"/>
      <c r="J4" s="282"/>
      <c r="K4" s="282"/>
      <c r="L4" s="295"/>
    </row>
    <row r="5" spans="1:12" s="103" customFormat="1" ht="13.5" customHeight="1">
      <c r="A5" s="294"/>
      <c r="B5" s="282"/>
      <c r="C5" s="282"/>
      <c r="D5" s="282"/>
      <c r="E5" s="283"/>
      <c r="F5" s="282"/>
      <c r="G5" s="282"/>
      <c r="H5" s="282"/>
      <c r="I5" s="282"/>
      <c r="J5" s="282"/>
      <c r="K5" s="282"/>
      <c r="L5" s="295"/>
    </row>
    <row r="6" spans="1:12" s="99" customFormat="1" ht="11.45" customHeight="1">
      <c r="A6" s="94">
        <v>1</v>
      </c>
      <c r="B6" s="96">
        <v>2</v>
      </c>
      <c r="C6" s="97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7">
        <v>11</v>
      </c>
      <c r="L6" s="104">
        <v>12</v>
      </c>
    </row>
    <row r="7" spans="1:12" ht="20.100000000000001" customHeight="1">
      <c r="A7" s="185"/>
      <c r="B7" s="186"/>
      <c r="C7" s="157"/>
      <c r="D7" s="177"/>
      <c r="E7" s="290" t="s">
        <v>1</v>
      </c>
      <c r="F7" s="291"/>
      <c r="G7" s="291"/>
      <c r="H7" s="291"/>
      <c r="I7" s="291"/>
      <c r="J7" s="291"/>
      <c r="K7" s="291"/>
      <c r="L7" s="291"/>
    </row>
    <row r="8" spans="1:12" ht="10.35" customHeight="1">
      <c r="A8" s="101">
        <f>IF(F8&lt;&gt;"",COUNTA($F8:F$8),"")</f>
        <v>1</v>
      </c>
      <c r="B8" s="207" t="s">
        <v>50</v>
      </c>
      <c r="C8" s="158" t="s">
        <v>297</v>
      </c>
      <c r="D8" s="194" t="s">
        <v>152</v>
      </c>
      <c r="E8" s="213">
        <v>292632</v>
      </c>
      <c r="F8" s="213">
        <v>8500</v>
      </c>
      <c r="G8" s="213">
        <v>38758</v>
      </c>
      <c r="H8" s="213">
        <v>63105</v>
      </c>
      <c r="I8" s="213">
        <v>69394</v>
      </c>
      <c r="J8" s="213">
        <v>73204</v>
      </c>
      <c r="K8" s="213">
        <v>35759</v>
      </c>
      <c r="L8" s="213">
        <v>3912</v>
      </c>
    </row>
    <row r="9" spans="1:12" ht="10.35" customHeight="1">
      <c r="A9" s="101">
        <f>IF(F9&lt;&gt;"",COUNTA($F$8:F9),"")</f>
        <v>2</v>
      </c>
      <c r="B9" s="207"/>
      <c r="C9" s="162"/>
      <c r="D9" s="194" t="s">
        <v>155</v>
      </c>
      <c r="E9" s="213">
        <v>582774</v>
      </c>
      <c r="F9" s="213">
        <v>19898</v>
      </c>
      <c r="G9" s="213">
        <v>83516</v>
      </c>
      <c r="H9" s="213">
        <v>126737</v>
      </c>
      <c r="I9" s="213">
        <v>137787</v>
      </c>
      <c r="J9" s="213">
        <v>138250</v>
      </c>
      <c r="K9" s="213">
        <v>67245</v>
      </c>
      <c r="L9" s="213">
        <v>9341</v>
      </c>
    </row>
    <row r="10" spans="1:12" ht="10.35" customHeight="1">
      <c r="A10" s="101">
        <f>IF(F10&lt;&gt;"",COUNTA($F$8:F10),"")</f>
        <v>3</v>
      </c>
      <c r="B10" s="189" t="s">
        <v>6</v>
      </c>
      <c r="C10" s="168" t="s">
        <v>218</v>
      </c>
      <c r="D10" s="191" t="s">
        <v>152</v>
      </c>
      <c r="E10" s="210">
        <v>3825</v>
      </c>
      <c r="F10" s="210">
        <v>169</v>
      </c>
      <c r="G10" s="210">
        <v>604</v>
      </c>
      <c r="H10" s="210">
        <v>768</v>
      </c>
      <c r="I10" s="210">
        <v>719</v>
      </c>
      <c r="J10" s="210">
        <v>1011</v>
      </c>
      <c r="K10" s="210">
        <v>486</v>
      </c>
      <c r="L10" s="210">
        <v>68</v>
      </c>
    </row>
    <row r="11" spans="1:12" ht="10.35" customHeight="1">
      <c r="A11" s="101">
        <f>IF(F11&lt;&gt;"",COUNTA($F$8:F11),"")</f>
        <v>4</v>
      </c>
      <c r="B11" s="189"/>
      <c r="C11" s="168"/>
      <c r="D11" s="191" t="s">
        <v>155</v>
      </c>
      <c r="E11" s="210">
        <v>14754</v>
      </c>
      <c r="F11" s="210">
        <v>785</v>
      </c>
      <c r="G11" s="210">
        <v>2671</v>
      </c>
      <c r="H11" s="210">
        <v>3143</v>
      </c>
      <c r="I11" s="210">
        <v>2637</v>
      </c>
      <c r="J11" s="210">
        <v>3438</v>
      </c>
      <c r="K11" s="210">
        <v>1819</v>
      </c>
      <c r="L11" s="210">
        <v>261</v>
      </c>
    </row>
    <row r="12" spans="1:12" ht="10.35" customHeight="1">
      <c r="A12" s="101">
        <f>IF(F12&lt;&gt;"",COUNTA($F$8:F12),"")</f>
        <v>5</v>
      </c>
      <c r="B12" s="189" t="s">
        <v>7</v>
      </c>
      <c r="C12" s="159" t="s">
        <v>221</v>
      </c>
      <c r="D12" s="191" t="s">
        <v>152</v>
      </c>
      <c r="E12" s="210">
        <v>25455</v>
      </c>
      <c r="F12" s="210">
        <v>601</v>
      </c>
      <c r="G12" s="210">
        <v>2743</v>
      </c>
      <c r="H12" s="210">
        <v>5247</v>
      </c>
      <c r="I12" s="210">
        <v>6320</v>
      </c>
      <c r="J12" s="210">
        <v>6826</v>
      </c>
      <c r="K12" s="210">
        <v>3393</v>
      </c>
      <c r="L12" s="210">
        <v>325</v>
      </c>
    </row>
    <row r="13" spans="1:12" ht="10.35" customHeight="1">
      <c r="A13" s="101">
        <f>IF(F13&lt;&gt;"",COUNTA($F$8:F13),"")</f>
        <v>6</v>
      </c>
      <c r="B13" s="189"/>
      <c r="C13" s="159"/>
      <c r="D13" s="191" t="s">
        <v>155</v>
      </c>
      <c r="E13" s="210">
        <v>119314</v>
      </c>
      <c r="F13" s="210">
        <v>4569</v>
      </c>
      <c r="G13" s="210">
        <v>15109</v>
      </c>
      <c r="H13" s="210">
        <v>25345</v>
      </c>
      <c r="I13" s="210">
        <v>29489</v>
      </c>
      <c r="J13" s="210">
        <v>29453</v>
      </c>
      <c r="K13" s="210">
        <v>13917</v>
      </c>
      <c r="L13" s="210">
        <v>1432</v>
      </c>
    </row>
    <row r="14" spans="1:12" ht="10.35" customHeight="1">
      <c r="A14" s="101">
        <f>IF(F14&lt;&gt;"",COUNTA($F$8:F14),"")</f>
        <v>7</v>
      </c>
      <c r="B14" s="189" t="s">
        <v>8</v>
      </c>
      <c r="C14" s="159" t="s">
        <v>222</v>
      </c>
      <c r="D14" s="191" t="s">
        <v>152</v>
      </c>
      <c r="E14" s="210">
        <v>20538</v>
      </c>
      <c r="F14" s="210">
        <v>456</v>
      </c>
      <c r="G14" s="210">
        <v>2297</v>
      </c>
      <c r="H14" s="210">
        <v>4370</v>
      </c>
      <c r="I14" s="210">
        <v>5019</v>
      </c>
      <c r="J14" s="210">
        <v>5459</v>
      </c>
      <c r="K14" s="210">
        <v>2730</v>
      </c>
      <c r="L14" s="210">
        <v>207</v>
      </c>
    </row>
    <row r="15" spans="1:12" ht="10.35" customHeight="1">
      <c r="A15" s="101">
        <f>IF(F15&lt;&gt;"",COUNTA($F$8:F15),"")</f>
        <v>8</v>
      </c>
      <c r="B15" s="189"/>
      <c r="C15" s="159"/>
      <c r="D15" s="191" t="s">
        <v>155</v>
      </c>
      <c r="E15" s="210">
        <v>78482</v>
      </c>
      <c r="F15" s="210">
        <v>2506</v>
      </c>
      <c r="G15" s="210">
        <v>9817</v>
      </c>
      <c r="H15" s="210">
        <v>17932</v>
      </c>
      <c r="I15" s="210">
        <v>19173</v>
      </c>
      <c r="J15" s="210">
        <v>19117</v>
      </c>
      <c r="K15" s="210">
        <v>9128</v>
      </c>
      <c r="L15" s="210">
        <v>809</v>
      </c>
    </row>
    <row r="16" spans="1:12" ht="10.35" customHeight="1">
      <c r="A16" s="101">
        <f>IF(F16&lt;&gt;"",COUNTA($F$8:F16),"")</f>
        <v>9</v>
      </c>
      <c r="B16" s="189" t="s">
        <v>10</v>
      </c>
      <c r="C16" s="159" t="s">
        <v>223</v>
      </c>
      <c r="D16" s="191" t="s">
        <v>152</v>
      </c>
      <c r="E16" s="210">
        <v>17603</v>
      </c>
      <c r="F16" s="210">
        <v>392</v>
      </c>
      <c r="G16" s="210">
        <v>1997</v>
      </c>
      <c r="H16" s="210">
        <v>3670</v>
      </c>
      <c r="I16" s="210">
        <v>4251</v>
      </c>
      <c r="J16" s="210">
        <v>4762</v>
      </c>
      <c r="K16" s="210">
        <v>2353</v>
      </c>
      <c r="L16" s="210">
        <v>178</v>
      </c>
    </row>
    <row r="17" spans="1:12" ht="10.35" customHeight="1">
      <c r="A17" s="101">
        <f>IF(F17&lt;&gt;"",COUNTA($F$8:F17),"")</f>
        <v>10</v>
      </c>
      <c r="B17" s="189"/>
      <c r="C17" s="159"/>
      <c r="D17" s="191" t="s">
        <v>155</v>
      </c>
      <c r="E17" s="210">
        <v>65413</v>
      </c>
      <c r="F17" s="210">
        <v>2045</v>
      </c>
      <c r="G17" s="210">
        <v>8312</v>
      </c>
      <c r="H17" s="210">
        <v>15081</v>
      </c>
      <c r="I17" s="210">
        <v>16192</v>
      </c>
      <c r="J17" s="210">
        <v>15728</v>
      </c>
      <c r="K17" s="210">
        <v>7387</v>
      </c>
      <c r="L17" s="210">
        <v>668</v>
      </c>
    </row>
    <row r="18" spans="1:12" ht="10.35" customHeight="1">
      <c r="A18" s="101">
        <f>IF(F18&lt;&gt;"",COUNTA($F$8:F18),"")</f>
        <v>11</v>
      </c>
      <c r="B18" s="189" t="s">
        <v>20</v>
      </c>
      <c r="C18" s="159" t="s">
        <v>224</v>
      </c>
      <c r="D18" s="191" t="s">
        <v>152</v>
      </c>
      <c r="E18" s="210">
        <v>4917</v>
      </c>
      <c r="F18" s="210">
        <v>145</v>
      </c>
      <c r="G18" s="210">
        <v>446</v>
      </c>
      <c r="H18" s="210">
        <v>877</v>
      </c>
      <c r="I18" s="210">
        <v>1301</v>
      </c>
      <c r="J18" s="210">
        <v>1367</v>
      </c>
      <c r="K18" s="210">
        <v>663</v>
      </c>
      <c r="L18" s="210">
        <v>118</v>
      </c>
    </row>
    <row r="19" spans="1:12" ht="10.35" customHeight="1">
      <c r="A19" s="101">
        <f>IF(F19&lt;&gt;"",COUNTA($F$8:F19),"")</f>
        <v>12</v>
      </c>
      <c r="B19" s="189"/>
      <c r="C19" s="159"/>
      <c r="D19" s="191" t="s">
        <v>155</v>
      </c>
      <c r="E19" s="210">
        <v>40832</v>
      </c>
      <c r="F19" s="210">
        <v>2063</v>
      </c>
      <c r="G19" s="210">
        <v>5292</v>
      </c>
      <c r="H19" s="210">
        <v>7413</v>
      </c>
      <c r="I19" s="210">
        <v>10316</v>
      </c>
      <c r="J19" s="210">
        <v>10336</v>
      </c>
      <c r="K19" s="210">
        <v>4789</v>
      </c>
      <c r="L19" s="210">
        <v>623</v>
      </c>
    </row>
    <row r="20" spans="1:12" ht="10.35" customHeight="1">
      <c r="A20" s="101">
        <f>IF(F20&lt;&gt;"",COUNTA($F$8:F20),"")</f>
        <v>13</v>
      </c>
      <c r="B20" s="189" t="s">
        <v>22</v>
      </c>
      <c r="C20" s="159" t="s">
        <v>225</v>
      </c>
      <c r="D20" s="191" t="s">
        <v>152</v>
      </c>
      <c r="E20" s="210">
        <v>263352</v>
      </c>
      <c r="F20" s="210">
        <v>7730</v>
      </c>
      <c r="G20" s="210">
        <v>35411</v>
      </c>
      <c r="H20" s="210">
        <v>57090</v>
      </c>
      <c r="I20" s="210">
        <v>62355</v>
      </c>
      <c r="J20" s="210">
        <v>65367</v>
      </c>
      <c r="K20" s="210">
        <v>31880</v>
      </c>
      <c r="L20" s="210">
        <v>3519</v>
      </c>
    </row>
    <row r="21" spans="1:12" ht="10.35" customHeight="1">
      <c r="A21" s="101">
        <f>IF(F21&lt;&gt;"",COUNTA($F$8:F21),"")</f>
        <v>14</v>
      </c>
      <c r="B21" s="189"/>
      <c r="C21" s="159"/>
      <c r="D21" s="191" t="s">
        <v>155</v>
      </c>
      <c r="E21" s="210">
        <v>448706</v>
      </c>
      <c r="F21" s="210">
        <v>14544</v>
      </c>
      <c r="G21" s="210">
        <v>65736</v>
      </c>
      <c r="H21" s="210">
        <v>98249</v>
      </c>
      <c r="I21" s="210">
        <v>105661</v>
      </c>
      <c r="J21" s="210">
        <v>105359</v>
      </c>
      <c r="K21" s="210">
        <v>51509</v>
      </c>
      <c r="L21" s="210">
        <v>7648</v>
      </c>
    </row>
    <row r="22" spans="1:12" ht="10.35" customHeight="1">
      <c r="A22" s="101">
        <f>IF(F22&lt;&gt;"",COUNTA($F$8:F22),"")</f>
        <v>15</v>
      </c>
      <c r="B22" s="189" t="s">
        <v>23</v>
      </c>
      <c r="C22" s="159" t="s">
        <v>226</v>
      </c>
      <c r="D22" s="191" t="s">
        <v>152</v>
      </c>
      <c r="E22" s="210">
        <v>66400</v>
      </c>
      <c r="F22" s="210">
        <v>2123</v>
      </c>
      <c r="G22" s="210">
        <v>9340</v>
      </c>
      <c r="H22" s="210">
        <v>13351</v>
      </c>
      <c r="I22" s="210">
        <v>15638</v>
      </c>
      <c r="J22" s="210">
        <v>17150</v>
      </c>
      <c r="K22" s="210">
        <v>7834</v>
      </c>
      <c r="L22" s="210">
        <v>964</v>
      </c>
    </row>
    <row r="23" spans="1:12" ht="10.35" customHeight="1">
      <c r="A23" s="101">
        <f>IF(F23&lt;&gt;"",COUNTA($F$8:F23),"")</f>
        <v>16</v>
      </c>
      <c r="B23" s="189"/>
      <c r="C23" s="159"/>
      <c r="D23" s="191" t="s">
        <v>155</v>
      </c>
      <c r="E23" s="210">
        <v>141051</v>
      </c>
      <c r="F23" s="210">
        <v>5408</v>
      </c>
      <c r="G23" s="210">
        <v>22703</v>
      </c>
      <c r="H23" s="210">
        <v>29425</v>
      </c>
      <c r="I23" s="210">
        <v>32606</v>
      </c>
      <c r="J23" s="210">
        <v>33002</v>
      </c>
      <c r="K23" s="210">
        <v>15391</v>
      </c>
      <c r="L23" s="210">
        <v>2516</v>
      </c>
    </row>
    <row r="24" spans="1:12" ht="10.35" customHeight="1">
      <c r="A24" s="101">
        <f>IF(F24&lt;&gt;"",COUNTA($F$8:F24),"")</f>
        <v>17</v>
      </c>
      <c r="B24" s="189" t="s">
        <v>27</v>
      </c>
      <c r="C24" s="159" t="s">
        <v>227</v>
      </c>
      <c r="D24" s="191" t="s">
        <v>152</v>
      </c>
      <c r="E24" s="210">
        <v>3104</v>
      </c>
      <c r="F24" s="210">
        <v>42</v>
      </c>
      <c r="G24" s="210">
        <v>470</v>
      </c>
      <c r="H24" s="210">
        <v>874</v>
      </c>
      <c r="I24" s="210">
        <v>791</v>
      </c>
      <c r="J24" s="210">
        <v>625</v>
      </c>
      <c r="K24" s="210">
        <v>270</v>
      </c>
      <c r="L24" s="210">
        <v>32</v>
      </c>
    </row>
    <row r="25" spans="1:12" ht="10.35" customHeight="1">
      <c r="A25" s="101">
        <f>IF(F25&lt;&gt;"",COUNTA($F$8:F25),"")</f>
        <v>18</v>
      </c>
      <c r="B25" s="189"/>
      <c r="C25" s="159"/>
      <c r="D25" s="191" t="s">
        <v>155</v>
      </c>
      <c r="E25" s="210">
        <v>9189</v>
      </c>
      <c r="F25" s="210">
        <v>147</v>
      </c>
      <c r="G25" s="210">
        <v>1546</v>
      </c>
      <c r="H25" s="210">
        <v>2561</v>
      </c>
      <c r="I25" s="210">
        <v>2381</v>
      </c>
      <c r="J25" s="210">
        <v>1740</v>
      </c>
      <c r="K25" s="210">
        <v>697</v>
      </c>
      <c r="L25" s="210">
        <v>117</v>
      </c>
    </row>
    <row r="26" spans="1:12" ht="10.35" customHeight="1">
      <c r="A26" s="101">
        <f>IF(F26&lt;&gt;"",COUNTA($F$8:F26),"")</f>
        <v>19</v>
      </c>
      <c r="B26" s="189" t="s">
        <v>30</v>
      </c>
      <c r="C26" s="159" t="s">
        <v>228</v>
      </c>
      <c r="D26" s="191" t="s">
        <v>152</v>
      </c>
      <c r="E26" s="210">
        <v>4973</v>
      </c>
      <c r="F26" s="210">
        <v>94</v>
      </c>
      <c r="G26" s="210">
        <v>585</v>
      </c>
      <c r="H26" s="210">
        <v>888</v>
      </c>
      <c r="I26" s="210">
        <v>1108</v>
      </c>
      <c r="J26" s="210">
        <v>1677</v>
      </c>
      <c r="K26" s="210">
        <v>583</v>
      </c>
      <c r="L26" s="210">
        <v>38</v>
      </c>
    </row>
    <row r="27" spans="1:12" ht="10.35" customHeight="1">
      <c r="A27" s="101">
        <f>IF(F27&lt;&gt;"",COUNTA($F$8:F27),"")</f>
        <v>20</v>
      </c>
      <c r="B27" s="189"/>
      <c r="C27" s="159"/>
      <c r="D27" s="191" t="s">
        <v>155</v>
      </c>
      <c r="E27" s="210">
        <v>7875</v>
      </c>
      <c r="F27" s="210">
        <v>200</v>
      </c>
      <c r="G27" s="210">
        <v>1189</v>
      </c>
      <c r="H27" s="210">
        <v>1480</v>
      </c>
      <c r="I27" s="210">
        <v>1754</v>
      </c>
      <c r="J27" s="210">
        <v>2367</v>
      </c>
      <c r="K27" s="210">
        <v>804</v>
      </c>
      <c r="L27" s="210">
        <v>81</v>
      </c>
    </row>
    <row r="28" spans="1:12" ht="10.35" customHeight="1">
      <c r="A28" s="101">
        <f>IF(F28&lt;&gt;"",COUNTA($F$8:F28),"")</f>
        <v>21</v>
      </c>
      <c r="B28" s="189" t="s">
        <v>32</v>
      </c>
      <c r="C28" s="159" t="s">
        <v>229</v>
      </c>
      <c r="D28" s="191" t="s">
        <v>152</v>
      </c>
      <c r="E28" s="210">
        <v>3862</v>
      </c>
      <c r="F28" s="210">
        <v>77</v>
      </c>
      <c r="G28" s="210">
        <v>412</v>
      </c>
      <c r="H28" s="210">
        <v>751</v>
      </c>
      <c r="I28" s="210">
        <v>1011</v>
      </c>
      <c r="J28" s="210">
        <v>1037</v>
      </c>
      <c r="K28" s="210">
        <v>502</v>
      </c>
      <c r="L28" s="210">
        <v>72</v>
      </c>
    </row>
    <row r="29" spans="1:12" ht="10.35" customHeight="1">
      <c r="A29" s="101">
        <f>IF(F29&lt;&gt;"",COUNTA($F$8:F29),"")</f>
        <v>22</v>
      </c>
      <c r="B29" s="189"/>
      <c r="C29" s="159"/>
      <c r="D29" s="191" t="s">
        <v>155</v>
      </c>
      <c r="E29" s="210">
        <v>7892</v>
      </c>
      <c r="F29" s="210">
        <v>127</v>
      </c>
      <c r="G29" s="210">
        <v>783</v>
      </c>
      <c r="H29" s="210">
        <v>1389</v>
      </c>
      <c r="I29" s="210">
        <v>2032</v>
      </c>
      <c r="J29" s="210">
        <v>2235</v>
      </c>
      <c r="K29" s="210">
        <v>1117</v>
      </c>
      <c r="L29" s="210">
        <v>209</v>
      </c>
    </row>
    <row r="30" spans="1:12" ht="10.35" customHeight="1">
      <c r="A30" s="101">
        <f>IF(F30&lt;&gt;"",COUNTA($F$8:F30),"")</f>
        <v>23</v>
      </c>
      <c r="B30" s="189" t="s">
        <v>49</v>
      </c>
      <c r="C30" s="159" t="s">
        <v>234</v>
      </c>
      <c r="D30" s="191" t="s">
        <v>152</v>
      </c>
      <c r="E30" s="210">
        <v>32160</v>
      </c>
      <c r="F30" s="210">
        <v>483</v>
      </c>
      <c r="G30" s="210">
        <v>4108</v>
      </c>
      <c r="H30" s="210">
        <v>7747</v>
      </c>
      <c r="I30" s="210">
        <v>8084</v>
      </c>
      <c r="J30" s="210">
        <v>7469</v>
      </c>
      <c r="K30" s="210">
        <v>3740</v>
      </c>
      <c r="L30" s="210">
        <v>529</v>
      </c>
    </row>
    <row r="31" spans="1:12" ht="10.35" customHeight="1">
      <c r="A31" s="101">
        <f>IF(F31&lt;&gt;"",COUNTA($F$8:F31),"")</f>
        <v>24</v>
      </c>
      <c r="B31" s="189"/>
      <c r="C31" s="159" t="s">
        <v>235</v>
      </c>
      <c r="D31" s="191" t="s">
        <v>155</v>
      </c>
      <c r="E31" s="210">
        <v>66585</v>
      </c>
      <c r="F31" s="210">
        <v>1156</v>
      </c>
      <c r="G31" s="210">
        <v>9673</v>
      </c>
      <c r="H31" s="210">
        <v>16142</v>
      </c>
      <c r="I31" s="210">
        <v>16325</v>
      </c>
      <c r="J31" s="210">
        <v>14579</v>
      </c>
      <c r="K31" s="210">
        <v>7318</v>
      </c>
      <c r="L31" s="210">
        <v>1392</v>
      </c>
    </row>
    <row r="32" spans="1:12" ht="10.35" customHeight="1">
      <c r="A32" s="101">
        <f>IF(F32&lt;&gt;"",COUNTA($F$8:F32),"")</f>
        <v>25</v>
      </c>
      <c r="B32" s="189" t="s">
        <v>38</v>
      </c>
      <c r="C32" s="159" t="s">
        <v>236</v>
      </c>
      <c r="D32" s="191" t="s">
        <v>152</v>
      </c>
      <c r="E32" s="210">
        <v>139759</v>
      </c>
      <c r="F32" s="210">
        <v>4575</v>
      </c>
      <c r="G32" s="210">
        <v>19069</v>
      </c>
      <c r="H32" s="210">
        <v>30764</v>
      </c>
      <c r="I32" s="210">
        <v>32279</v>
      </c>
      <c r="J32" s="210">
        <v>34032</v>
      </c>
      <c r="K32" s="210">
        <v>17384</v>
      </c>
      <c r="L32" s="210">
        <v>1656</v>
      </c>
    </row>
    <row r="33" spans="1:12" ht="10.35" customHeight="1">
      <c r="A33" s="101">
        <f>IF(F33&lt;&gt;"",COUNTA($F$8:F33),"")</f>
        <v>26</v>
      </c>
      <c r="B33" s="189"/>
      <c r="C33" s="159" t="s">
        <v>237</v>
      </c>
      <c r="D33" s="191" t="s">
        <v>155</v>
      </c>
      <c r="E33" s="210">
        <v>194612</v>
      </c>
      <c r="F33" s="210">
        <v>6918</v>
      </c>
      <c r="G33" s="210">
        <v>27196</v>
      </c>
      <c r="H33" s="210">
        <v>42809</v>
      </c>
      <c r="I33" s="210">
        <v>45138</v>
      </c>
      <c r="J33" s="210">
        <v>46029</v>
      </c>
      <c r="K33" s="210">
        <v>23618</v>
      </c>
      <c r="L33" s="210">
        <v>2904</v>
      </c>
    </row>
    <row r="34" spans="1:12" ht="10.35" customHeight="1">
      <c r="A34" s="101" t="str">
        <f>IF(F34&lt;&gt;"",COUNTA($F$8:F34),"")</f>
        <v/>
      </c>
      <c r="B34" s="189"/>
      <c r="C34" s="159" t="s">
        <v>238</v>
      </c>
      <c r="D34" s="191"/>
      <c r="E34" s="210"/>
      <c r="F34" s="210"/>
      <c r="G34" s="210"/>
      <c r="H34" s="210"/>
      <c r="I34" s="210"/>
      <c r="J34" s="210"/>
      <c r="K34" s="210"/>
      <c r="L34" s="210"/>
    </row>
    <row r="35" spans="1:12" ht="10.35" customHeight="1">
      <c r="A35" s="101">
        <f>IF(F35&lt;&gt;"",COUNTA($F$8:F35),"")</f>
        <v>27</v>
      </c>
      <c r="B35" s="189" t="s">
        <v>43</v>
      </c>
      <c r="C35" s="159" t="s">
        <v>239</v>
      </c>
      <c r="D35" s="191" t="s">
        <v>152</v>
      </c>
      <c r="E35" s="210">
        <v>13094</v>
      </c>
      <c r="F35" s="210">
        <v>336</v>
      </c>
      <c r="G35" s="210">
        <v>1427</v>
      </c>
      <c r="H35" s="210">
        <v>2715</v>
      </c>
      <c r="I35" s="210">
        <v>3444</v>
      </c>
      <c r="J35" s="210">
        <v>3377</v>
      </c>
      <c r="K35" s="210">
        <v>1567</v>
      </c>
      <c r="L35" s="210">
        <v>228</v>
      </c>
    </row>
    <row r="36" spans="1:12" ht="10.35" customHeight="1">
      <c r="A36" s="101">
        <f>IF(F36&lt;&gt;"",COUNTA($F$8:F36),"")</f>
        <v>28</v>
      </c>
      <c r="B36" s="189"/>
      <c r="C36" s="159" t="s">
        <v>240</v>
      </c>
      <c r="D36" s="191" t="s">
        <v>155</v>
      </c>
      <c r="E36" s="210">
        <v>21502</v>
      </c>
      <c r="F36" s="210">
        <v>588</v>
      </c>
      <c r="G36" s="210">
        <v>2646</v>
      </c>
      <c r="H36" s="210">
        <v>4443</v>
      </c>
      <c r="I36" s="210">
        <v>5425</v>
      </c>
      <c r="J36" s="210">
        <v>5407</v>
      </c>
      <c r="K36" s="210">
        <v>2564</v>
      </c>
      <c r="L36" s="210">
        <v>429</v>
      </c>
    </row>
    <row r="37" spans="1:12" ht="10.35" customHeight="1">
      <c r="A37" s="101" t="str">
        <f>IF(F37&lt;&gt;"",COUNTA($F$8:F37),"")</f>
        <v/>
      </c>
      <c r="B37" s="189"/>
      <c r="C37" s="159" t="s">
        <v>241</v>
      </c>
      <c r="D37" s="191"/>
      <c r="E37" s="210"/>
      <c r="F37" s="210"/>
      <c r="G37" s="210"/>
      <c r="H37" s="210"/>
      <c r="I37" s="210"/>
      <c r="J37" s="210"/>
      <c r="K37" s="210"/>
      <c r="L37" s="210"/>
    </row>
    <row r="38" spans="1:12" ht="15" customHeight="1">
      <c r="A38" s="101" t="str">
        <f>IF(F38&lt;&gt;"",COUNTA($F$8:F38),"")</f>
        <v/>
      </c>
      <c r="B38" s="207"/>
      <c r="C38" s="162"/>
      <c r="D38" s="194"/>
      <c r="E38" s="292" t="s">
        <v>55</v>
      </c>
      <c r="F38" s="293"/>
      <c r="G38" s="293"/>
      <c r="H38" s="293"/>
      <c r="I38" s="293"/>
      <c r="J38" s="293"/>
      <c r="K38" s="293"/>
      <c r="L38" s="293"/>
    </row>
    <row r="39" spans="1:12" ht="15" customHeight="1">
      <c r="A39" s="101" t="str">
        <f>IF(F39&lt;&gt;"",COUNTA($F$8:F39),"")</f>
        <v/>
      </c>
      <c r="B39" s="189"/>
      <c r="C39" s="190"/>
      <c r="D39" s="191"/>
      <c r="E39" s="288" t="s">
        <v>203</v>
      </c>
      <c r="F39" s="289"/>
      <c r="G39" s="289"/>
      <c r="H39" s="289"/>
      <c r="I39" s="289"/>
      <c r="J39" s="289"/>
      <c r="K39" s="289"/>
      <c r="L39" s="289"/>
    </row>
    <row r="40" spans="1:12" ht="10.35" customHeight="1">
      <c r="A40" s="101">
        <f>IF(F40&lt;&gt;"",COUNTA($F$8:F40),"")</f>
        <v>29</v>
      </c>
      <c r="B40" s="207" t="s">
        <v>50</v>
      </c>
      <c r="C40" s="158" t="s">
        <v>297</v>
      </c>
      <c r="D40" s="194" t="s">
        <v>152</v>
      </c>
      <c r="E40" s="213">
        <v>275151</v>
      </c>
      <c r="F40" s="213">
        <v>8082</v>
      </c>
      <c r="G40" s="213">
        <v>33983</v>
      </c>
      <c r="H40" s="213">
        <v>58368</v>
      </c>
      <c r="I40" s="213">
        <v>65080</v>
      </c>
      <c r="J40" s="213">
        <v>70554</v>
      </c>
      <c r="K40" s="213">
        <v>35285</v>
      </c>
      <c r="L40" s="213">
        <v>3799</v>
      </c>
    </row>
    <row r="41" spans="1:12" ht="10.35" customHeight="1">
      <c r="A41" s="101">
        <f>IF(F41&lt;&gt;"",COUNTA($F$8:F41),"")</f>
        <v>30</v>
      </c>
      <c r="B41" s="207"/>
      <c r="C41" s="162"/>
      <c r="D41" s="194" t="s">
        <v>155</v>
      </c>
      <c r="E41" s="213">
        <v>539388</v>
      </c>
      <c r="F41" s="213">
        <v>18844</v>
      </c>
      <c r="G41" s="213">
        <v>71556</v>
      </c>
      <c r="H41" s="213">
        <v>114153</v>
      </c>
      <c r="I41" s="213">
        <v>127634</v>
      </c>
      <c r="J41" s="213">
        <v>132236</v>
      </c>
      <c r="K41" s="213">
        <v>65962</v>
      </c>
      <c r="L41" s="213">
        <v>9003</v>
      </c>
    </row>
    <row r="42" spans="1:12" ht="10.35" customHeight="1">
      <c r="A42" s="101">
        <f>IF(F42&lt;&gt;"",COUNTA($F$8:F42),"")</f>
        <v>31</v>
      </c>
      <c r="B42" s="189" t="s">
        <v>6</v>
      </c>
      <c r="C42" s="168" t="s">
        <v>218</v>
      </c>
      <c r="D42" s="191" t="s">
        <v>152</v>
      </c>
      <c r="E42" s="210">
        <v>3242</v>
      </c>
      <c r="F42" s="210">
        <v>151</v>
      </c>
      <c r="G42" s="210">
        <v>415</v>
      </c>
      <c r="H42" s="210">
        <v>635</v>
      </c>
      <c r="I42" s="210">
        <v>590</v>
      </c>
      <c r="J42" s="210">
        <v>912</v>
      </c>
      <c r="K42" s="210">
        <v>474</v>
      </c>
      <c r="L42" s="210">
        <v>65</v>
      </c>
    </row>
    <row r="43" spans="1:12" ht="10.35" customHeight="1">
      <c r="A43" s="101">
        <f>IF(F43&lt;&gt;"",COUNTA($F$8:F43),"")</f>
        <v>32</v>
      </c>
      <c r="B43" s="189"/>
      <c r="C43" s="168"/>
      <c r="D43" s="191" t="s">
        <v>155</v>
      </c>
      <c r="E43" s="210">
        <v>12460</v>
      </c>
      <c r="F43" s="210">
        <v>720</v>
      </c>
      <c r="G43" s="210">
        <v>1960</v>
      </c>
      <c r="H43" s="210">
        <v>2584</v>
      </c>
      <c r="I43" s="210">
        <v>2144</v>
      </c>
      <c r="J43" s="210">
        <v>3065</v>
      </c>
      <c r="K43" s="210">
        <v>1747</v>
      </c>
      <c r="L43" s="210">
        <v>240</v>
      </c>
    </row>
    <row r="44" spans="1:12" ht="10.35" customHeight="1">
      <c r="A44" s="101">
        <f>IF(F44&lt;&gt;"",COUNTA($F$8:F44),"")</f>
        <v>33</v>
      </c>
      <c r="B44" s="189" t="s">
        <v>7</v>
      </c>
      <c r="C44" s="159" t="s">
        <v>221</v>
      </c>
      <c r="D44" s="191" t="s">
        <v>152</v>
      </c>
      <c r="E44" s="210">
        <v>23375</v>
      </c>
      <c r="F44" s="210">
        <v>568</v>
      </c>
      <c r="G44" s="210">
        <v>2291</v>
      </c>
      <c r="H44" s="210">
        <v>4711</v>
      </c>
      <c r="I44" s="210">
        <v>5727</v>
      </c>
      <c r="J44" s="210">
        <v>6423</v>
      </c>
      <c r="K44" s="210">
        <v>3341</v>
      </c>
      <c r="L44" s="210">
        <v>314</v>
      </c>
    </row>
    <row r="45" spans="1:12" ht="10.35" customHeight="1">
      <c r="A45" s="101">
        <f>IF(F45&lt;&gt;"",COUNTA($F$8:F45),"")</f>
        <v>34</v>
      </c>
      <c r="B45" s="189"/>
      <c r="C45" s="159"/>
      <c r="D45" s="191" t="s">
        <v>155</v>
      </c>
      <c r="E45" s="210">
        <v>110654</v>
      </c>
      <c r="F45" s="210">
        <v>4398</v>
      </c>
      <c r="G45" s="210">
        <v>13328</v>
      </c>
      <c r="H45" s="210">
        <v>22800</v>
      </c>
      <c r="I45" s="210">
        <v>27117</v>
      </c>
      <c r="J45" s="210">
        <v>27997</v>
      </c>
      <c r="K45" s="210">
        <v>13631</v>
      </c>
      <c r="L45" s="210">
        <v>1383</v>
      </c>
    </row>
    <row r="46" spans="1:12" ht="10.35" customHeight="1">
      <c r="A46" s="101">
        <f>IF(F46&lt;&gt;"",COUNTA($F$8:F46),"")</f>
        <v>35</v>
      </c>
      <c r="B46" s="189" t="s">
        <v>8</v>
      </c>
      <c r="C46" s="159" t="s">
        <v>222</v>
      </c>
      <c r="D46" s="191" t="s">
        <v>152</v>
      </c>
      <c r="E46" s="210">
        <v>18592</v>
      </c>
      <c r="F46" s="210">
        <v>427</v>
      </c>
      <c r="G46" s="210">
        <v>1872</v>
      </c>
      <c r="H46" s="210">
        <v>3872</v>
      </c>
      <c r="I46" s="210">
        <v>4465</v>
      </c>
      <c r="J46" s="210">
        <v>5079</v>
      </c>
      <c r="K46" s="210">
        <v>2680</v>
      </c>
      <c r="L46" s="210">
        <v>197</v>
      </c>
    </row>
    <row r="47" spans="1:12" ht="10.35" customHeight="1">
      <c r="A47" s="101">
        <f>IF(F47&lt;&gt;"",COUNTA($F$8:F47),"")</f>
        <v>36</v>
      </c>
      <c r="B47" s="189"/>
      <c r="C47" s="159"/>
      <c r="D47" s="191" t="s">
        <v>155</v>
      </c>
      <c r="E47" s="210">
        <v>72241</v>
      </c>
      <c r="F47" s="210">
        <v>2401</v>
      </c>
      <c r="G47" s="210">
        <v>8550</v>
      </c>
      <c r="H47" s="210">
        <v>16138</v>
      </c>
      <c r="I47" s="210">
        <v>17438</v>
      </c>
      <c r="J47" s="210">
        <v>18041</v>
      </c>
      <c r="K47" s="210">
        <v>8896</v>
      </c>
      <c r="L47" s="210">
        <v>777</v>
      </c>
    </row>
    <row r="48" spans="1:12" ht="10.35" customHeight="1">
      <c r="A48" s="101">
        <f>IF(F48&lt;&gt;"",COUNTA($F$8:F48),"")</f>
        <v>37</v>
      </c>
      <c r="B48" s="189" t="s">
        <v>10</v>
      </c>
      <c r="C48" s="159" t="s">
        <v>223</v>
      </c>
      <c r="D48" s="191" t="s">
        <v>152</v>
      </c>
      <c r="E48" s="210">
        <v>15698</v>
      </c>
      <c r="F48" s="210">
        <v>363</v>
      </c>
      <c r="G48" s="210">
        <v>1577</v>
      </c>
      <c r="H48" s="210">
        <v>3186</v>
      </c>
      <c r="I48" s="210">
        <v>3715</v>
      </c>
      <c r="J48" s="210">
        <v>4385</v>
      </c>
      <c r="K48" s="210">
        <v>2303</v>
      </c>
      <c r="L48" s="210">
        <v>169</v>
      </c>
    </row>
    <row r="49" spans="1:12" ht="10.35" customHeight="1">
      <c r="A49" s="101">
        <f>IF(F49&lt;&gt;"",COUNTA($F$8:F49),"")</f>
        <v>38</v>
      </c>
      <c r="B49" s="189"/>
      <c r="C49" s="159"/>
      <c r="D49" s="191" t="s">
        <v>155</v>
      </c>
      <c r="E49" s="210">
        <v>59385</v>
      </c>
      <c r="F49" s="210">
        <v>1942</v>
      </c>
      <c r="G49" s="210">
        <v>7068</v>
      </c>
      <c r="H49" s="210">
        <v>13360</v>
      </c>
      <c r="I49" s="210">
        <v>14536</v>
      </c>
      <c r="J49" s="210">
        <v>14677</v>
      </c>
      <c r="K49" s="210">
        <v>7163</v>
      </c>
      <c r="L49" s="210">
        <v>639</v>
      </c>
    </row>
    <row r="50" spans="1:12" ht="10.35" customHeight="1">
      <c r="A50" s="101">
        <f>IF(F50&lt;&gt;"",COUNTA($F$8:F50),"")</f>
        <v>39</v>
      </c>
      <c r="B50" s="189" t="s">
        <v>20</v>
      </c>
      <c r="C50" s="159" t="s">
        <v>224</v>
      </c>
      <c r="D50" s="191" t="s">
        <v>152</v>
      </c>
      <c r="E50" s="210">
        <v>4783</v>
      </c>
      <c r="F50" s="210">
        <v>141</v>
      </c>
      <c r="G50" s="210">
        <v>419</v>
      </c>
      <c r="H50" s="210">
        <v>839</v>
      </c>
      <c r="I50" s="210">
        <v>1262</v>
      </c>
      <c r="J50" s="210">
        <v>1344</v>
      </c>
      <c r="K50" s="210">
        <v>661</v>
      </c>
      <c r="L50" s="210">
        <v>117</v>
      </c>
    </row>
    <row r="51" spans="1:12" ht="10.35" customHeight="1">
      <c r="A51" s="101">
        <f>IF(F51&lt;&gt;"",COUNTA($F$8:F51),"")</f>
        <v>40</v>
      </c>
      <c r="B51" s="189"/>
      <c r="C51" s="159"/>
      <c r="D51" s="191" t="s">
        <v>155</v>
      </c>
      <c r="E51" s="210">
        <v>38413</v>
      </c>
      <c r="F51" s="210">
        <v>1997</v>
      </c>
      <c r="G51" s="210">
        <v>4778</v>
      </c>
      <c r="H51" s="210">
        <v>6662</v>
      </c>
      <c r="I51" s="210">
        <v>9679</v>
      </c>
      <c r="J51" s="210">
        <v>9956</v>
      </c>
      <c r="K51" s="210">
        <v>4735</v>
      </c>
      <c r="L51" s="210">
        <v>606</v>
      </c>
    </row>
    <row r="52" spans="1:12" ht="10.35" customHeight="1">
      <c r="A52" s="101">
        <f>IF(F52&lt;&gt;"",COUNTA($F$8:F52),"")</f>
        <v>41</v>
      </c>
      <c r="B52" s="189" t="s">
        <v>22</v>
      </c>
      <c r="C52" s="159" t="s">
        <v>225</v>
      </c>
      <c r="D52" s="191" t="s">
        <v>152</v>
      </c>
      <c r="E52" s="210">
        <v>248534</v>
      </c>
      <c r="F52" s="210">
        <v>7363</v>
      </c>
      <c r="G52" s="210">
        <v>31277</v>
      </c>
      <c r="H52" s="210">
        <v>53022</v>
      </c>
      <c r="I52" s="210">
        <v>58763</v>
      </c>
      <c r="J52" s="210">
        <v>63219</v>
      </c>
      <c r="K52" s="210">
        <v>31470</v>
      </c>
      <c r="L52" s="210">
        <v>3420</v>
      </c>
    </row>
    <row r="53" spans="1:12" ht="10.35" customHeight="1">
      <c r="A53" s="101">
        <f>IF(F53&lt;&gt;"",COUNTA($F$8:F53),"")</f>
        <v>42</v>
      </c>
      <c r="B53" s="189"/>
      <c r="C53" s="159"/>
      <c r="D53" s="191" t="s">
        <v>155</v>
      </c>
      <c r="E53" s="210">
        <v>416274</v>
      </c>
      <c r="F53" s="210">
        <v>13726</v>
      </c>
      <c r="G53" s="210">
        <v>56268</v>
      </c>
      <c r="H53" s="210">
        <v>88769</v>
      </c>
      <c r="I53" s="210">
        <v>98373</v>
      </c>
      <c r="J53" s="210">
        <v>101174</v>
      </c>
      <c r="K53" s="210">
        <v>50584</v>
      </c>
      <c r="L53" s="210">
        <v>7380</v>
      </c>
    </row>
    <row r="54" spans="1:12" ht="10.35" customHeight="1">
      <c r="A54" s="101">
        <f>IF(F54&lt;&gt;"",COUNTA($F$8:F54),"")</f>
        <v>43</v>
      </c>
      <c r="B54" s="189" t="s">
        <v>23</v>
      </c>
      <c r="C54" s="159" t="s">
        <v>226</v>
      </c>
      <c r="D54" s="191" t="s">
        <v>152</v>
      </c>
      <c r="E54" s="210">
        <v>59695</v>
      </c>
      <c r="F54" s="210">
        <v>1946</v>
      </c>
      <c r="G54" s="210">
        <v>7151</v>
      </c>
      <c r="H54" s="210">
        <v>11719</v>
      </c>
      <c r="I54" s="210">
        <v>14090</v>
      </c>
      <c r="J54" s="210">
        <v>16210</v>
      </c>
      <c r="K54" s="210">
        <v>7659</v>
      </c>
      <c r="L54" s="210">
        <v>920</v>
      </c>
    </row>
    <row r="55" spans="1:12" ht="10.35" customHeight="1">
      <c r="A55" s="101">
        <f>IF(F55&lt;&gt;"",COUNTA($F$8:F55),"")</f>
        <v>44</v>
      </c>
      <c r="B55" s="189"/>
      <c r="C55" s="159"/>
      <c r="D55" s="191" t="s">
        <v>155</v>
      </c>
      <c r="E55" s="210">
        <v>124096</v>
      </c>
      <c r="F55" s="210">
        <v>4950</v>
      </c>
      <c r="G55" s="210">
        <v>17313</v>
      </c>
      <c r="H55" s="210">
        <v>24890</v>
      </c>
      <c r="I55" s="210">
        <v>28859</v>
      </c>
      <c r="J55" s="210">
        <v>30811</v>
      </c>
      <c r="K55" s="210">
        <v>14902</v>
      </c>
      <c r="L55" s="210">
        <v>2371</v>
      </c>
    </row>
    <row r="56" spans="1:12" ht="10.35" customHeight="1">
      <c r="A56" s="101">
        <f>IF(F56&lt;&gt;"",COUNTA($F$8:F56),"")</f>
        <v>45</v>
      </c>
      <c r="B56" s="189" t="s">
        <v>27</v>
      </c>
      <c r="C56" s="159" t="s">
        <v>227</v>
      </c>
      <c r="D56" s="191" t="s">
        <v>152</v>
      </c>
      <c r="E56" s="210">
        <v>2971</v>
      </c>
      <c r="F56" s="210">
        <v>41</v>
      </c>
      <c r="G56" s="210">
        <v>432</v>
      </c>
      <c r="H56" s="210">
        <v>817</v>
      </c>
      <c r="I56" s="210">
        <v>769</v>
      </c>
      <c r="J56" s="210">
        <v>610</v>
      </c>
      <c r="K56" s="210">
        <v>270</v>
      </c>
      <c r="L56" s="210">
        <v>32</v>
      </c>
    </row>
    <row r="57" spans="1:12" ht="10.35" customHeight="1">
      <c r="A57" s="101">
        <f>IF(F57&lt;&gt;"",COUNTA($F$8:F57),"")</f>
        <v>46</v>
      </c>
      <c r="B57" s="189"/>
      <c r="C57" s="159"/>
      <c r="D57" s="191" t="s">
        <v>155</v>
      </c>
      <c r="E57" s="210">
        <v>8850</v>
      </c>
      <c r="F57" s="210">
        <v>144</v>
      </c>
      <c r="G57" s="210">
        <v>1455</v>
      </c>
      <c r="H57" s="210">
        <v>2408</v>
      </c>
      <c r="I57" s="210">
        <v>2325</v>
      </c>
      <c r="J57" s="210">
        <v>1708</v>
      </c>
      <c r="K57" s="210">
        <v>694</v>
      </c>
      <c r="L57" s="210">
        <v>116</v>
      </c>
    </row>
    <row r="58" spans="1:12" ht="10.35" customHeight="1">
      <c r="A58" s="101">
        <f>IF(F58&lt;&gt;"",COUNTA($F$8:F58),"")</f>
        <v>47</v>
      </c>
      <c r="B58" s="189" t="s">
        <v>30</v>
      </c>
      <c r="C58" s="159" t="s">
        <v>228</v>
      </c>
      <c r="D58" s="191" t="s">
        <v>152</v>
      </c>
      <c r="E58" s="210">
        <v>4892</v>
      </c>
      <c r="F58" s="210">
        <v>91</v>
      </c>
      <c r="G58" s="210">
        <v>565</v>
      </c>
      <c r="H58" s="210">
        <v>862</v>
      </c>
      <c r="I58" s="210">
        <v>1088</v>
      </c>
      <c r="J58" s="210">
        <v>1665</v>
      </c>
      <c r="K58" s="210">
        <v>583</v>
      </c>
      <c r="L58" s="210">
        <v>38</v>
      </c>
    </row>
    <row r="59" spans="1:12" ht="10.35" customHeight="1">
      <c r="A59" s="101">
        <f>IF(F59&lt;&gt;"",COUNTA($F$8:F59),"")</f>
        <v>48</v>
      </c>
      <c r="B59" s="189"/>
      <c r="C59" s="159"/>
      <c r="D59" s="191" t="s">
        <v>155</v>
      </c>
      <c r="E59" s="210">
        <v>7736</v>
      </c>
      <c r="F59" s="210">
        <v>195</v>
      </c>
      <c r="G59" s="210">
        <v>1146</v>
      </c>
      <c r="H59" s="210">
        <v>1440</v>
      </c>
      <c r="I59" s="210">
        <v>1721</v>
      </c>
      <c r="J59" s="210">
        <v>2351</v>
      </c>
      <c r="K59" s="210">
        <v>804</v>
      </c>
      <c r="L59" s="210">
        <v>79</v>
      </c>
    </row>
    <row r="60" spans="1:12" ht="10.35" customHeight="1">
      <c r="A60" s="101">
        <f>IF(F60&lt;&gt;"",COUNTA($F$8:F60),"")</f>
        <v>49</v>
      </c>
      <c r="B60" s="189" t="s">
        <v>32</v>
      </c>
      <c r="C60" s="159" t="s">
        <v>229</v>
      </c>
      <c r="D60" s="191" t="s">
        <v>152</v>
      </c>
      <c r="E60" s="210">
        <v>3635</v>
      </c>
      <c r="F60" s="210">
        <v>74</v>
      </c>
      <c r="G60" s="210">
        <v>376</v>
      </c>
      <c r="H60" s="210">
        <v>690</v>
      </c>
      <c r="I60" s="210">
        <v>936</v>
      </c>
      <c r="J60" s="210">
        <v>995</v>
      </c>
      <c r="K60" s="210">
        <v>496</v>
      </c>
      <c r="L60" s="210">
        <v>68</v>
      </c>
    </row>
    <row r="61" spans="1:12" ht="10.35" customHeight="1">
      <c r="A61" s="101">
        <f>IF(F61&lt;&gt;"",COUNTA($F$8:F61),"")</f>
        <v>50</v>
      </c>
      <c r="B61" s="189"/>
      <c r="C61" s="159"/>
      <c r="D61" s="191" t="s">
        <v>155</v>
      </c>
      <c r="E61" s="210">
        <v>7442</v>
      </c>
      <c r="F61" s="210">
        <v>121</v>
      </c>
      <c r="G61" s="210">
        <v>716</v>
      </c>
      <c r="H61" s="210">
        <v>1265</v>
      </c>
      <c r="I61" s="210">
        <v>1891</v>
      </c>
      <c r="J61" s="210">
        <v>2147</v>
      </c>
      <c r="K61" s="210">
        <v>1103</v>
      </c>
      <c r="L61" s="210">
        <v>199</v>
      </c>
    </row>
    <row r="62" spans="1:12" ht="10.35" customHeight="1">
      <c r="A62" s="101">
        <f>IF(F62&lt;&gt;"",COUNTA($F$8:F62),"")</f>
        <v>51</v>
      </c>
      <c r="B62" s="189" t="s">
        <v>49</v>
      </c>
      <c r="C62" s="159" t="s">
        <v>234</v>
      </c>
      <c r="D62" s="191" t="s">
        <v>152</v>
      </c>
      <c r="E62" s="210">
        <v>29595</v>
      </c>
      <c r="F62" s="210">
        <v>455</v>
      </c>
      <c r="G62" s="210">
        <v>3502</v>
      </c>
      <c r="H62" s="210">
        <v>6991</v>
      </c>
      <c r="I62" s="210">
        <v>7432</v>
      </c>
      <c r="J62" s="210">
        <v>7045</v>
      </c>
      <c r="K62" s="210">
        <v>3660</v>
      </c>
      <c r="L62" s="210">
        <v>510</v>
      </c>
    </row>
    <row r="63" spans="1:12" ht="10.35" customHeight="1">
      <c r="A63" s="101">
        <f>IF(F63&lt;&gt;"",COUNTA($F$8:F63),"")</f>
        <v>52</v>
      </c>
      <c r="B63" s="189"/>
      <c r="C63" s="159" t="s">
        <v>235</v>
      </c>
      <c r="D63" s="191" t="s">
        <v>155</v>
      </c>
      <c r="E63" s="210">
        <v>60428</v>
      </c>
      <c r="F63" s="210">
        <v>1071</v>
      </c>
      <c r="G63" s="210">
        <v>7993</v>
      </c>
      <c r="H63" s="210">
        <v>14246</v>
      </c>
      <c r="I63" s="210">
        <v>14910</v>
      </c>
      <c r="J63" s="210">
        <v>13730</v>
      </c>
      <c r="K63" s="210">
        <v>7138</v>
      </c>
      <c r="L63" s="210">
        <v>1340</v>
      </c>
    </row>
    <row r="64" spans="1:12" ht="10.35" customHeight="1">
      <c r="A64" s="101">
        <f>IF(F64&lt;&gt;"",COUNTA($F$8:F64),"")</f>
        <v>53</v>
      </c>
      <c r="B64" s="189" t="s">
        <v>38</v>
      </c>
      <c r="C64" s="159" t="s">
        <v>236</v>
      </c>
      <c r="D64" s="191" t="s">
        <v>152</v>
      </c>
      <c r="E64" s="210">
        <v>135629</v>
      </c>
      <c r="F64" s="210">
        <v>4445</v>
      </c>
      <c r="G64" s="210">
        <v>18036</v>
      </c>
      <c r="H64" s="210">
        <v>29473</v>
      </c>
      <c r="I64" s="210">
        <v>31271</v>
      </c>
      <c r="J64" s="210">
        <v>33500</v>
      </c>
      <c r="K64" s="210">
        <v>17270</v>
      </c>
      <c r="L64" s="210">
        <v>1634</v>
      </c>
    </row>
    <row r="65" spans="1:12" ht="10.35" customHeight="1">
      <c r="A65" s="101">
        <f>IF(F65&lt;&gt;"",COUNTA($F$8:F65),"")</f>
        <v>54</v>
      </c>
      <c r="B65" s="189"/>
      <c r="C65" s="159" t="s">
        <v>237</v>
      </c>
      <c r="D65" s="191" t="s">
        <v>155</v>
      </c>
      <c r="E65" s="210">
        <v>188180</v>
      </c>
      <c r="F65" s="210">
        <v>6715</v>
      </c>
      <c r="G65" s="210">
        <v>25533</v>
      </c>
      <c r="H65" s="210">
        <v>40622</v>
      </c>
      <c r="I65" s="210">
        <v>43697</v>
      </c>
      <c r="J65" s="210">
        <v>45305</v>
      </c>
      <c r="K65" s="210">
        <v>23446</v>
      </c>
      <c r="L65" s="210">
        <v>2862</v>
      </c>
    </row>
    <row r="66" spans="1:12" ht="10.35" customHeight="1">
      <c r="A66" s="101" t="str">
        <f>IF(F66&lt;&gt;"",COUNTA($F$8:F66),"")</f>
        <v/>
      </c>
      <c r="B66" s="189"/>
      <c r="C66" s="159" t="s">
        <v>238</v>
      </c>
      <c r="D66" s="191"/>
      <c r="E66" s="210"/>
      <c r="F66" s="210"/>
      <c r="G66" s="210"/>
      <c r="H66" s="210"/>
      <c r="I66" s="210"/>
      <c r="J66" s="210"/>
      <c r="K66" s="210"/>
      <c r="L66" s="210"/>
    </row>
    <row r="67" spans="1:12" ht="10.35" customHeight="1">
      <c r="A67" s="101">
        <f>IF(F67&lt;&gt;"",COUNTA($F$8:F67),"")</f>
        <v>55</v>
      </c>
      <c r="B67" s="189" t="s">
        <v>43</v>
      </c>
      <c r="C67" s="159" t="s">
        <v>239</v>
      </c>
      <c r="D67" s="191" t="s">
        <v>152</v>
      </c>
      <c r="E67" s="210">
        <v>12117</v>
      </c>
      <c r="F67" s="210">
        <v>311</v>
      </c>
      <c r="G67" s="210">
        <v>1215</v>
      </c>
      <c r="H67" s="210">
        <v>2470</v>
      </c>
      <c r="I67" s="210">
        <v>3177</v>
      </c>
      <c r="J67" s="210">
        <v>3194</v>
      </c>
      <c r="K67" s="210">
        <v>1532</v>
      </c>
      <c r="L67" s="210">
        <v>218</v>
      </c>
    </row>
    <row r="68" spans="1:12" ht="10.35" customHeight="1">
      <c r="A68" s="101">
        <f>IF(F68&lt;&gt;"",COUNTA($F$8:F68),"")</f>
        <v>56</v>
      </c>
      <c r="B68" s="189"/>
      <c r="C68" s="159" t="s">
        <v>240</v>
      </c>
      <c r="D68" s="191" t="s">
        <v>155</v>
      </c>
      <c r="E68" s="210">
        <v>19542</v>
      </c>
      <c r="F68" s="210">
        <v>530</v>
      </c>
      <c r="G68" s="210">
        <v>2112</v>
      </c>
      <c r="H68" s="210">
        <v>3898</v>
      </c>
      <c r="I68" s="210">
        <v>4970</v>
      </c>
      <c r="J68" s="210">
        <v>5122</v>
      </c>
      <c r="K68" s="210">
        <v>2497</v>
      </c>
      <c r="L68" s="210">
        <v>413</v>
      </c>
    </row>
    <row r="69" spans="1:12" ht="10.35" customHeight="1">
      <c r="A69" s="101" t="str">
        <f>IF(F69&lt;&gt;"",COUNTA($F$8:F69),"")</f>
        <v/>
      </c>
      <c r="B69" s="189"/>
      <c r="C69" s="159" t="s">
        <v>241</v>
      </c>
      <c r="D69" s="191"/>
      <c r="E69" s="210"/>
      <c r="F69" s="210"/>
      <c r="G69" s="210"/>
      <c r="H69" s="210"/>
      <c r="I69" s="210"/>
      <c r="J69" s="210"/>
      <c r="K69" s="210"/>
      <c r="L69" s="210"/>
    </row>
  </sheetData>
  <mergeCells count="18">
    <mergeCell ref="J3:J5"/>
    <mergeCell ref="K3:K5"/>
    <mergeCell ref="E39:L39"/>
    <mergeCell ref="E7:L7"/>
    <mergeCell ref="E38:L38"/>
    <mergeCell ref="A1:D1"/>
    <mergeCell ref="E1:L1"/>
    <mergeCell ref="A2:A5"/>
    <mergeCell ref="B2:B5"/>
    <mergeCell ref="C2:C5"/>
    <mergeCell ref="D2:D5"/>
    <mergeCell ref="E2:E5"/>
    <mergeCell ref="F2:L2"/>
    <mergeCell ref="L3:L5"/>
    <mergeCell ref="F3:F5"/>
    <mergeCell ref="G3:G5"/>
    <mergeCell ref="H3:H5"/>
    <mergeCell ref="I3:I5"/>
  </mergeCells>
  <conditionalFormatting sqref="E38 E8:L37">
    <cfRule type="cellIs" dxfId="68" priority="5" stopIfTrue="1" operator="between">
      <formula>0.1</formula>
      <formula>2.9</formula>
    </cfRule>
  </conditionalFormatting>
  <conditionalFormatting sqref="E40:K69">
    <cfRule type="cellIs" dxfId="67" priority="2" stopIfTrue="1" operator="between">
      <formula>0.1</formula>
      <formula>2.9</formula>
    </cfRule>
  </conditionalFormatting>
  <conditionalFormatting sqref="L40:L69">
    <cfRule type="cellIs" dxfId="66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O67"/>
  <sheetViews>
    <sheetView zoomScale="140" zoomScaleNormal="140" workbookViewId="0">
      <pane xSplit="3" ySplit="6" topLeftCell="D7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7" sqref="D7:H7"/>
    </sheetView>
  </sheetViews>
  <sheetFormatPr baseColWidth="10" defaultColWidth="10.42578125" defaultRowHeight="11.45" customHeight="1"/>
  <cols>
    <col min="1" max="1" width="3.7109375" style="93" customWidth="1"/>
    <col min="2" max="2" width="5.7109375" style="93" customWidth="1"/>
    <col min="3" max="3" width="38.28515625" style="103" customWidth="1"/>
    <col min="4" max="8" width="8.7109375" style="93" customWidth="1"/>
    <col min="9" max="9" width="11.28515625" style="93" customWidth="1"/>
    <col min="10" max="248" width="11.42578125" style="93" customWidth="1"/>
    <col min="249" max="249" width="6.140625" style="93" customWidth="1"/>
    <col min="250" max="250" width="33.7109375" style="93" customWidth="1"/>
    <col min="251" max="16384" width="10.42578125" style="93"/>
  </cols>
  <sheetData>
    <row r="1" spans="1:15" s="152" customFormat="1" ht="54" customHeight="1">
      <c r="A1" s="275" t="s">
        <v>84</v>
      </c>
      <c r="B1" s="276"/>
      <c r="C1" s="276"/>
      <c r="D1" s="277" t="s">
        <v>391</v>
      </c>
      <c r="E1" s="277"/>
      <c r="F1" s="277"/>
      <c r="G1" s="277"/>
      <c r="H1" s="278"/>
    </row>
    <row r="2" spans="1:15" ht="11.45" customHeight="1">
      <c r="A2" s="279" t="s">
        <v>83</v>
      </c>
      <c r="B2" s="281" t="s">
        <v>85</v>
      </c>
      <c r="C2" s="281" t="s">
        <v>54</v>
      </c>
      <c r="D2" s="281" t="s">
        <v>1</v>
      </c>
      <c r="E2" s="286" t="s">
        <v>184</v>
      </c>
      <c r="F2" s="283"/>
      <c r="G2" s="283"/>
      <c r="H2" s="287"/>
    </row>
    <row r="3" spans="1:15" ht="11.45" customHeight="1">
      <c r="A3" s="294"/>
      <c r="B3" s="282"/>
      <c r="C3" s="282"/>
      <c r="D3" s="282"/>
      <c r="E3" s="281" t="s">
        <v>298</v>
      </c>
      <c r="F3" s="281" t="s">
        <v>299</v>
      </c>
      <c r="G3" s="281" t="s">
        <v>177</v>
      </c>
      <c r="H3" s="296" t="s">
        <v>178</v>
      </c>
    </row>
    <row r="4" spans="1:15" ht="11.45" customHeight="1">
      <c r="A4" s="294"/>
      <c r="B4" s="282"/>
      <c r="C4" s="282"/>
      <c r="D4" s="282"/>
      <c r="E4" s="282"/>
      <c r="F4" s="282"/>
      <c r="G4" s="282"/>
      <c r="H4" s="295"/>
    </row>
    <row r="5" spans="1:15" ht="11.45" customHeight="1">
      <c r="A5" s="294"/>
      <c r="B5" s="282"/>
      <c r="C5" s="282"/>
      <c r="D5" s="282"/>
      <c r="E5" s="282"/>
      <c r="F5" s="282"/>
      <c r="G5" s="282"/>
      <c r="H5" s="295"/>
    </row>
    <row r="6" spans="1:15" s="99" customFormat="1" ht="11.45" customHeight="1">
      <c r="A6" s="106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  <c r="G6" s="96">
        <v>7</v>
      </c>
      <c r="H6" s="104">
        <v>8</v>
      </c>
    </row>
    <row r="7" spans="1:15" ht="20.100000000000001" customHeight="1">
      <c r="A7" s="107"/>
      <c r="B7" s="108"/>
      <c r="C7" s="109"/>
      <c r="D7" s="299" t="s">
        <v>1</v>
      </c>
      <c r="E7" s="291"/>
      <c r="F7" s="291"/>
      <c r="G7" s="291"/>
      <c r="H7" s="291"/>
    </row>
    <row r="8" spans="1:15" ht="11.1" customHeight="1">
      <c r="A8" s="101">
        <f>IF(E8&lt;&gt;"",COUNTA($E8:E$8),"")</f>
        <v>1</v>
      </c>
      <c r="B8" s="162" t="s">
        <v>50</v>
      </c>
      <c r="C8" s="158" t="s">
        <v>297</v>
      </c>
      <c r="D8" s="212">
        <v>582774</v>
      </c>
      <c r="E8" s="212">
        <v>397010</v>
      </c>
      <c r="F8" s="212">
        <v>82638</v>
      </c>
      <c r="G8" s="212">
        <v>58346</v>
      </c>
      <c r="H8" s="212">
        <v>44780</v>
      </c>
    </row>
    <row r="9" spans="1:15" ht="6" customHeight="1">
      <c r="A9" s="101" t="str">
        <f>IF(E9&lt;&gt;"",COUNTA($E$8:E9),"")</f>
        <v/>
      </c>
      <c r="B9" s="110"/>
      <c r="C9" s="111"/>
      <c r="D9" s="211"/>
      <c r="E9" s="211"/>
      <c r="F9" s="211"/>
      <c r="G9" s="211"/>
      <c r="H9" s="211"/>
    </row>
    <row r="10" spans="1:15" ht="10.35" customHeight="1">
      <c r="A10" s="101">
        <f>IF(E10&lt;&gt;"",COUNTA($E$8:E10),"")</f>
        <v>2</v>
      </c>
      <c r="B10" s="159" t="s">
        <v>6</v>
      </c>
      <c r="C10" s="159" t="s">
        <v>218</v>
      </c>
      <c r="D10" s="211">
        <v>14754</v>
      </c>
      <c r="E10" s="211">
        <v>9683</v>
      </c>
      <c r="F10" s="211">
        <v>1211</v>
      </c>
      <c r="G10" s="211">
        <v>1630</v>
      </c>
      <c r="H10" s="211">
        <v>2230</v>
      </c>
      <c r="I10" s="112"/>
      <c r="J10" s="112"/>
      <c r="K10" s="112"/>
      <c r="L10" s="112"/>
      <c r="M10" s="112"/>
      <c r="N10" s="112"/>
      <c r="O10" s="112"/>
    </row>
    <row r="11" spans="1:15" ht="10.35" customHeight="1">
      <c r="A11" s="101">
        <f>IF(E11&lt;&gt;"",COUNTA($E$8:E11),"")</f>
        <v>3</v>
      </c>
      <c r="B11" s="159" t="s">
        <v>7</v>
      </c>
      <c r="C11" s="159" t="s">
        <v>221</v>
      </c>
      <c r="D11" s="211">
        <v>119314</v>
      </c>
      <c r="E11" s="211">
        <v>89354</v>
      </c>
      <c r="F11" s="211">
        <v>10360</v>
      </c>
      <c r="G11" s="211">
        <v>10655</v>
      </c>
      <c r="H11" s="211">
        <v>8945</v>
      </c>
      <c r="I11" s="112"/>
      <c r="J11" s="112"/>
      <c r="K11" s="112"/>
      <c r="L11" s="112"/>
      <c r="M11" s="112"/>
      <c r="N11" s="112"/>
      <c r="O11" s="112"/>
    </row>
    <row r="12" spans="1:15" ht="10.35" customHeight="1">
      <c r="A12" s="101">
        <f>IF(E12&lt;&gt;"",COUNTA($E$8:E12),"")</f>
        <v>4</v>
      </c>
      <c r="B12" s="159" t="s">
        <v>8</v>
      </c>
      <c r="C12" s="159" t="s">
        <v>222</v>
      </c>
      <c r="D12" s="211">
        <v>78482</v>
      </c>
      <c r="E12" s="211">
        <v>58783</v>
      </c>
      <c r="F12" s="211">
        <v>8429</v>
      </c>
      <c r="G12" s="211">
        <v>6469</v>
      </c>
      <c r="H12" s="211">
        <v>4801</v>
      </c>
      <c r="I12" s="112"/>
    </row>
    <row r="13" spans="1:15" ht="10.35" customHeight="1">
      <c r="A13" s="101">
        <f>IF(E13&lt;&gt;"",COUNTA($E$8:E13),"")</f>
        <v>5</v>
      </c>
      <c r="B13" s="159" t="s">
        <v>10</v>
      </c>
      <c r="C13" s="159" t="s">
        <v>223</v>
      </c>
      <c r="D13" s="211">
        <v>65413</v>
      </c>
      <c r="E13" s="211">
        <v>48990</v>
      </c>
      <c r="F13" s="211">
        <v>6408</v>
      </c>
      <c r="G13" s="211">
        <v>5608</v>
      </c>
      <c r="H13" s="211">
        <v>4407</v>
      </c>
      <c r="I13" s="112"/>
    </row>
    <row r="14" spans="1:15" ht="10.35" customHeight="1">
      <c r="A14" s="101">
        <f>IF(E14&lt;&gt;"",COUNTA($E$8:E14),"")</f>
        <v>6</v>
      </c>
      <c r="B14" s="159" t="s">
        <v>20</v>
      </c>
      <c r="C14" s="159" t="s">
        <v>224</v>
      </c>
      <c r="D14" s="211">
        <v>40832</v>
      </c>
      <c r="E14" s="211">
        <v>30571</v>
      </c>
      <c r="F14" s="211">
        <v>1931</v>
      </c>
      <c r="G14" s="211">
        <v>4186</v>
      </c>
      <c r="H14" s="211">
        <v>4144</v>
      </c>
      <c r="I14" s="112"/>
    </row>
    <row r="15" spans="1:15" ht="10.35" customHeight="1">
      <c r="A15" s="101">
        <f>IF(E15&lt;&gt;"",COUNTA($E$8:E15),"")</f>
        <v>7</v>
      </c>
      <c r="B15" s="159" t="s">
        <v>22</v>
      </c>
      <c r="C15" s="159" t="s">
        <v>225</v>
      </c>
      <c r="D15" s="211">
        <v>448706</v>
      </c>
      <c r="E15" s="211">
        <v>297973</v>
      </c>
      <c r="F15" s="211">
        <v>71067</v>
      </c>
      <c r="G15" s="211">
        <v>46061</v>
      </c>
      <c r="H15" s="211">
        <v>33605</v>
      </c>
      <c r="I15" s="112"/>
    </row>
    <row r="16" spans="1:15" ht="10.35" customHeight="1">
      <c r="A16" s="101">
        <f>IF(E16&lt;&gt;"",COUNTA($E$8:E16),"")</f>
        <v>8</v>
      </c>
      <c r="B16" s="159" t="s">
        <v>23</v>
      </c>
      <c r="C16" s="159" t="s">
        <v>226</v>
      </c>
      <c r="D16" s="211">
        <v>141051</v>
      </c>
      <c r="E16" s="211">
        <v>99461</v>
      </c>
      <c r="F16" s="211">
        <v>8044</v>
      </c>
      <c r="G16" s="211">
        <v>16072</v>
      </c>
      <c r="H16" s="211">
        <v>17474</v>
      </c>
      <c r="I16" s="112"/>
    </row>
    <row r="17" spans="1:15" ht="10.35" customHeight="1">
      <c r="A17" s="101">
        <f>IF(E17&lt;&gt;"",COUNTA($E$8:E17),"")</f>
        <v>9</v>
      </c>
      <c r="B17" s="159" t="s">
        <v>27</v>
      </c>
      <c r="C17" s="159" t="s">
        <v>227</v>
      </c>
      <c r="D17" s="211">
        <v>9189</v>
      </c>
      <c r="E17" s="211">
        <v>4801</v>
      </c>
      <c r="F17" s="211">
        <v>3070</v>
      </c>
      <c r="G17" s="211">
        <v>821</v>
      </c>
      <c r="H17" s="211">
        <v>497</v>
      </c>
      <c r="I17" s="112"/>
    </row>
    <row r="18" spans="1:15" ht="10.35" customHeight="1">
      <c r="A18" s="101">
        <f>IF(E18&lt;&gt;"",COUNTA($E$8:E18),"")</f>
        <v>10</v>
      </c>
      <c r="B18" s="159" t="s">
        <v>30</v>
      </c>
      <c r="C18" s="159" t="s">
        <v>228</v>
      </c>
      <c r="D18" s="211">
        <v>7875</v>
      </c>
      <c r="E18" s="211">
        <v>5730</v>
      </c>
      <c r="F18" s="211">
        <v>1260</v>
      </c>
      <c r="G18" s="211">
        <v>596</v>
      </c>
      <c r="H18" s="211">
        <v>289</v>
      </c>
      <c r="I18" s="112"/>
    </row>
    <row r="19" spans="1:15" ht="10.35" customHeight="1">
      <c r="A19" s="101">
        <f>IF(E19&lt;&gt;"",COUNTA($E$8:E19),"")</f>
        <v>11</v>
      </c>
      <c r="B19" s="159" t="s">
        <v>32</v>
      </c>
      <c r="C19" s="159" t="s">
        <v>229</v>
      </c>
      <c r="D19" s="211">
        <v>7892</v>
      </c>
      <c r="E19" s="211">
        <v>5621</v>
      </c>
      <c r="F19" s="211">
        <v>1202</v>
      </c>
      <c r="G19" s="211">
        <v>444</v>
      </c>
      <c r="H19" s="211">
        <v>625</v>
      </c>
      <c r="I19" s="112"/>
    </row>
    <row r="20" spans="1:15" s="113" customFormat="1" ht="19.899999999999999" customHeight="1">
      <c r="A20" s="101">
        <f>IF(E20&lt;&gt;"",COUNTA($E$8:E20),"")</f>
        <v>12</v>
      </c>
      <c r="B20" s="161" t="s">
        <v>49</v>
      </c>
      <c r="C20" s="159" t="s">
        <v>287</v>
      </c>
      <c r="D20" s="211">
        <v>66585</v>
      </c>
      <c r="E20" s="211">
        <v>41802</v>
      </c>
      <c r="F20" s="211">
        <v>11547</v>
      </c>
      <c r="G20" s="211">
        <v>7148</v>
      </c>
      <c r="H20" s="211">
        <v>6088</v>
      </c>
      <c r="I20" s="112"/>
    </row>
    <row r="21" spans="1:15" s="103" customFormat="1" ht="19.899999999999999" customHeight="1">
      <c r="A21" s="101">
        <f>IF(E21&lt;&gt;"",COUNTA($E$8:E21),"")</f>
        <v>13</v>
      </c>
      <c r="B21" s="161" t="s">
        <v>38</v>
      </c>
      <c r="C21" s="159" t="s">
        <v>230</v>
      </c>
      <c r="D21" s="211">
        <v>194612</v>
      </c>
      <c r="E21" s="211">
        <v>126618</v>
      </c>
      <c r="F21" s="211">
        <v>42119</v>
      </c>
      <c r="G21" s="211">
        <v>19139</v>
      </c>
      <c r="H21" s="211">
        <v>6736</v>
      </c>
      <c r="I21" s="112"/>
    </row>
    <row r="22" spans="1:15" s="103" customFormat="1" ht="19.899999999999999" customHeight="1">
      <c r="A22" s="101">
        <f>IF(E22&lt;&gt;"",COUNTA($E$8:E22),"")</f>
        <v>14</v>
      </c>
      <c r="B22" s="161" t="s">
        <v>43</v>
      </c>
      <c r="C22" s="159" t="s">
        <v>288</v>
      </c>
      <c r="D22" s="211">
        <v>21502</v>
      </c>
      <c r="E22" s="211">
        <v>13940</v>
      </c>
      <c r="F22" s="211">
        <v>3825</v>
      </c>
      <c r="G22" s="211">
        <v>1841</v>
      </c>
      <c r="H22" s="211">
        <v>1896</v>
      </c>
      <c r="I22" s="112"/>
    </row>
    <row r="23" spans="1:15" ht="10.35" customHeight="1">
      <c r="A23" s="101" t="str">
        <f>IF(E23&lt;&gt;"",COUNTA($E$8:E23),"")</f>
        <v/>
      </c>
      <c r="B23" s="160"/>
      <c r="C23" s="162"/>
      <c r="D23" s="211"/>
      <c r="E23" s="211"/>
      <c r="F23" s="211"/>
      <c r="G23" s="211"/>
      <c r="H23" s="211"/>
      <c r="I23" s="112"/>
    </row>
    <row r="24" spans="1:15" ht="10.35" customHeight="1">
      <c r="A24" s="101">
        <f>IF(E24&lt;&gt;"",COUNTA($E$8:E24),"")</f>
        <v>15</v>
      </c>
      <c r="B24" s="160"/>
      <c r="C24" s="159" t="s">
        <v>56</v>
      </c>
      <c r="D24" s="211">
        <v>19898</v>
      </c>
      <c r="E24" s="211">
        <v>1349</v>
      </c>
      <c r="F24" s="211">
        <v>24</v>
      </c>
      <c r="G24" s="211">
        <v>16072</v>
      </c>
      <c r="H24" s="211">
        <v>2453</v>
      </c>
      <c r="I24" s="112"/>
      <c r="J24" s="112"/>
      <c r="K24" s="112"/>
      <c r="L24" s="112"/>
      <c r="M24" s="112"/>
      <c r="N24" s="112"/>
      <c r="O24" s="112"/>
    </row>
    <row r="25" spans="1:15" ht="10.35" customHeight="1">
      <c r="A25" s="101">
        <f>IF(E25&lt;&gt;"",COUNTA($E$8:E25),"")</f>
        <v>16</v>
      </c>
      <c r="B25" s="160"/>
      <c r="C25" s="159" t="s">
        <v>57</v>
      </c>
      <c r="D25" s="211">
        <v>40975</v>
      </c>
      <c r="E25" s="211">
        <v>19422</v>
      </c>
      <c r="F25" s="211">
        <v>1460</v>
      </c>
      <c r="G25" s="211">
        <v>16318</v>
      </c>
      <c r="H25" s="211">
        <v>3775</v>
      </c>
      <c r="I25" s="112"/>
    </row>
    <row r="26" spans="1:15" ht="10.35" customHeight="1">
      <c r="A26" s="101">
        <f>IF(E26&lt;&gt;"",COUNTA($E$8:E26),"")</f>
        <v>17</v>
      </c>
      <c r="B26" s="160"/>
      <c r="C26" s="159" t="s">
        <v>58</v>
      </c>
      <c r="D26" s="211">
        <v>42541</v>
      </c>
      <c r="E26" s="211">
        <v>24933</v>
      </c>
      <c r="F26" s="211">
        <v>7167</v>
      </c>
      <c r="G26" s="211">
        <v>7359</v>
      </c>
      <c r="H26" s="211">
        <v>3082</v>
      </c>
      <c r="I26" s="112"/>
    </row>
    <row r="27" spans="1:15" ht="10.35" customHeight="1">
      <c r="A27" s="101">
        <f>IF(E27&lt;&gt;"",COUNTA($E$8:E27),"")</f>
        <v>18</v>
      </c>
      <c r="B27" s="160"/>
      <c r="C27" s="159" t="s">
        <v>59</v>
      </c>
      <c r="D27" s="211">
        <v>49187</v>
      </c>
      <c r="E27" s="211">
        <v>32278</v>
      </c>
      <c r="F27" s="211">
        <v>9438</v>
      </c>
      <c r="G27" s="211">
        <v>4376</v>
      </c>
      <c r="H27" s="211">
        <v>3095</v>
      </c>
      <c r="I27" s="112"/>
    </row>
    <row r="28" spans="1:15" ht="10.35" customHeight="1">
      <c r="A28" s="101">
        <f>IF(E28&lt;&gt;"",COUNTA($E$8:E28),"")</f>
        <v>19</v>
      </c>
      <c r="B28" s="160"/>
      <c r="C28" s="159" t="s">
        <v>60</v>
      </c>
      <c r="D28" s="211">
        <v>77550</v>
      </c>
      <c r="E28" s="211">
        <v>55918</v>
      </c>
      <c r="F28" s="211">
        <v>13142</v>
      </c>
      <c r="G28" s="211">
        <v>4089</v>
      </c>
      <c r="H28" s="211">
        <v>4401</v>
      </c>
      <c r="I28" s="112"/>
    </row>
    <row r="29" spans="1:15" ht="10.35" customHeight="1">
      <c r="A29" s="101">
        <f>IF(E29&lt;&gt;"",COUNTA($E$8:E29),"")</f>
        <v>20</v>
      </c>
      <c r="B29" s="160"/>
      <c r="C29" s="159" t="s">
        <v>61</v>
      </c>
      <c r="D29" s="211">
        <v>74127</v>
      </c>
      <c r="E29" s="211">
        <v>54381</v>
      </c>
      <c r="F29" s="211">
        <v>11420</v>
      </c>
      <c r="G29" s="211">
        <v>3136</v>
      </c>
      <c r="H29" s="211">
        <v>5190</v>
      </c>
      <c r="I29" s="112"/>
    </row>
    <row r="30" spans="1:15" ht="10.35" customHeight="1">
      <c r="A30" s="101">
        <f>IF(E30&lt;&gt;"",COUNTA($E$8:E30),"")</f>
        <v>21</v>
      </c>
      <c r="B30" s="160"/>
      <c r="C30" s="159" t="s">
        <v>62</v>
      </c>
      <c r="D30" s="211">
        <v>63660</v>
      </c>
      <c r="E30" s="211">
        <v>46886</v>
      </c>
      <c r="F30" s="211">
        <v>9367</v>
      </c>
      <c r="G30" s="211">
        <v>2404</v>
      </c>
      <c r="H30" s="211">
        <v>5003</v>
      </c>
      <c r="I30" s="112"/>
    </row>
    <row r="31" spans="1:15" ht="10.35" customHeight="1">
      <c r="A31" s="101">
        <f>IF(E31&lt;&gt;"",COUNTA($E$8:E31),"")</f>
        <v>22</v>
      </c>
      <c r="B31" s="160"/>
      <c r="C31" s="159" t="s">
        <v>63</v>
      </c>
      <c r="D31" s="211">
        <v>61352</v>
      </c>
      <c r="E31" s="211">
        <v>47018</v>
      </c>
      <c r="F31" s="211">
        <v>7557</v>
      </c>
      <c r="G31" s="211">
        <v>1637</v>
      </c>
      <c r="H31" s="211">
        <v>5140</v>
      </c>
      <c r="I31" s="112"/>
    </row>
    <row r="32" spans="1:15" ht="10.35" customHeight="1">
      <c r="A32" s="101">
        <f>IF(E32&lt;&gt;"",COUNTA($E$8:E32),"")</f>
        <v>23</v>
      </c>
      <c r="B32" s="160"/>
      <c r="C32" s="159" t="s">
        <v>64</v>
      </c>
      <c r="D32" s="211">
        <v>76898</v>
      </c>
      <c r="E32" s="211">
        <v>58835</v>
      </c>
      <c r="F32" s="211">
        <v>10470</v>
      </c>
      <c r="G32" s="211">
        <v>1519</v>
      </c>
      <c r="H32" s="211">
        <v>6074</v>
      </c>
      <c r="I32" s="112"/>
    </row>
    <row r="33" spans="1:15" ht="10.35" customHeight="1">
      <c r="A33" s="101">
        <f>IF(E33&lt;&gt;"",COUNTA($E$8:E33),"")</f>
        <v>24</v>
      </c>
      <c r="B33" s="160"/>
      <c r="C33" s="159" t="s">
        <v>52</v>
      </c>
      <c r="D33" s="211">
        <v>67245</v>
      </c>
      <c r="E33" s="211">
        <v>50435</v>
      </c>
      <c r="F33" s="211">
        <v>10138</v>
      </c>
      <c r="G33" s="211">
        <v>1259</v>
      </c>
      <c r="H33" s="211">
        <v>5413</v>
      </c>
      <c r="I33" s="112"/>
    </row>
    <row r="34" spans="1:15" ht="10.35" customHeight="1">
      <c r="A34" s="101">
        <f>IF(E34&lt;&gt;"",COUNTA($E$8:E34),"")</f>
        <v>25</v>
      </c>
      <c r="B34" s="160"/>
      <c r="C34" s="159" t="s">
        <v>53</v>
      </c>
      <c r="D34" s="211">
        <v>9341</v>
      </c>
      <c r="E34" s="211">
        <v>5555</v>
      </c>
      <c r="F34" s="211">
        <v>2455</v>
      </c>
      <c r="G34" s="211">
        <v>177</v>
      </c>
      <c r="H34" s="211">
        <v>1154</v>
      </c>
      <c r="I34" s="112"/>
    </row>
    <row r="35" spans="1:15" ht="15" customHeight="1">
      <c r="A35" s="101" t="str">
        <f>IF(E35&lt;&gt;"",COUNTA($E$8:E35),"")</f>
        <v/>
      </c>
      <c r="B35" s="160"/>
      <c r="C35" s="159"/>
      <c r="D35" s="292" t="s">
        <v>55</v>
      </c>
      <c r="E35" s="298"/>
      <c r="F35" s="298"/>
      <c r="G35" s="298"/>
      <c r="H35" s="298"/>
      <c r="I35" s="112"/>
    </row>
    <row r="36" spans="1:15" ht="15" customHeight="1">
      <c r="A36" s="101" t="str">
        <f>IF(E36&lt;&gt;"",COUNTA($E$8:E36),"")</f>
        <v/>
      </c>
      <c r="B36" s="160"/>
      <c r="C36" s="159"/>
      <c r="D36" s="288" t="s">
        <v>157</v>
      </c>
      <c r="E36" s="297"/>
      <c r="F36" s="297"/>
      <c r="G36" s="297"/>
      <c r="H36" s="297"/>
    </row>
    <row r="37" spans="1:15" ht="11.1" customHeight="1">
      <c r="A37" s="101">
        <f>IF(E37&lt;&gt;"",COUNTA($E$8:E37),"")</f>
        <v>26</v>
      </c>
      <c r="B37" s="162" t="s">
        <v>50</v>
      </c>
      <c r="C37" s="158" t="s">
        <v>297</v>
      </c>
      <c r="D37" s="212">
        <v>292632</v>
      </c>
      <c r="E37" s="212">
        <v>201986</v>
      </c>
      <c r="F37" s="212">
        <v>46278</v>
      </c>
      <c r="G37" s="212">
        <v>24815</v>
      </c>
      <c r="H37" s="212">
        <v>19553</v>
      </c>
    </row>
    <row r="38" spans="1:15" ht="6" customHeight="1">
      <c r="A38" s="101" t="str">
        <f>IF(E38&lt;&gt;"",COUNTA($E$8:E38),"")</f>
        <v/>
      </c>
      <c r="B38" s="159"/>
      <c r="C38" s="159"/>
      <c r="D38" s="211"/>
      <c r="E38" s="211"/>
      <c r="F38" s="211"/>
      <c r="G38" s="211"/>
      <c r="H38" s="211"/>
    </row>
    <row r="39" spans="1:15" ht="10.35" customHeight="1">
      <c r="A39" s="101">
        <f>IF(E39&lt;&gt;"",COUNTA($E$8:E39),"")</f>
        <v>27</v>
      </c>
      <c r="B39" s="159" t="s">
        <v>6</v>
      </c>
      <c r="C39" s="159" t="s">
        <v>218</v>
      </c>
      <c r="D39" s="211">
        <v>3825</v>
      </c>
      <c r="E39" s="211">
        <v>2355</v>
      </c>
      <c r="F39" s="211">
        <v>480</v>
      </c>
      <c r="G39" s="211">
        <v>382</v>
      </c>
      <c r="H39" s="211">
        <v>608</v>
      </c>
      <c r="I39" s="112"/>
      <c r="J39" s="112"/>
      <c r="K39" s="112"/>
      <c r="L39" s="112"/>
      <c r="M39" s="112"/>
      <c r="N39" s="112"/>
      <c r="O39" s="112"/>
    </row>
    <row r="40" spans="1:15" ht="10.35" customHeight="1">
      <c r="A40" s="101">
        <f>IF(E40&lt;&gt;"",COUNTA($E$8:E40),"")</f>
        <v>28</v>
      </c>
      <c r="B40" s="159" t="s">
        <v>7</v>
      </c>
      <c r="C40" s="159" t="s">
        <v>221</v>
      </c>
      <c r="D40" s="211">
        <v>25455</v>
      </c>
      <c r="E40" s="211">
        <v>18363</v>
      </c>
      <c r="F40" s="211">
        <v>3539</v>
      </c>
      <c r="G40" s="211">
        <v>1780</v>
      </c>
      <c r="H40" s="211">
        <v>1773</v>
      </c>
      <c r="I40" s="112"/>
      <c r="J40" s="112"/>
      <c r="K40" s="112"/>
      <c r="L40" s="112"/>
      <c r="M40" s="112"/>
      <c r="N40" s="112"/>
      <c r="O40" s="112"/>
    </row>
    <row r="41" spans="1:15" ht="10.35" customHeight="1">
      <c r="A41" s="101">
        <f>IF(E41&lt;&gt;"",COUNTA($E$8:E41),"")</f>
        <v>29</v>
      </c>
      <c r="B41" s="159" t="s">
        <v>8</v>
      </c>
      <c r="C41" s="159" t="s">
        <v>222</v>
      </c>
      <c r="D41" s="211">
        <v>20538</v>
      </c>
      <c r="E41" s="211">
        <v>14739</v>
      </c>
      <c r="F41" s="211">
        <v>2913</v>
      </c>
      <c r="G41" s="211">
        <v>1463</v>
      </c>
      <c r="H41" s="211">
        <v>1423</v>
      </c>
    </row>
    <row r="42" spans="1:15" ht="10.35" customHeight="1">
      <c r="A42" s="101">
        <f>IF(E42&lt;&gt;"",COUNTA($E$8:E42),"")</f>
        <v>30</v>
      </c>
      <c r="B42" s="159" t="s">
        <v>10</v>
      </c>
      <c r="C42" s="159" t="s">
        <v>223</v>
      </c>
      <c r="D42" s="211">
        <v>17603</v>
      </c>
      <c r="E42" s="211">
        <v>12756</v>
      </c>
      <c r="F42" s="211">
        <v>2139</v>
      </c>
      <c r="G42" s="211">
        <v>1343</v>
      </c>
      <c r="H42" s="211">
        <v>1365</v>
      </c>
    </row>
    <row r="43" spans="1:15" ht="10.35" customHeight="1">
      <c r="A43" s="101">
        <f>IF(E43&lt;&gt;"",COUNTA($E$8:E43),"")</f>
        <v>31</v>
      </c>
      <c r="B43" s="159" t="s">
        <v>20</v>
      </c>
      <c r="C43" s="159" t="s">
        <v>224</v>
      </c>
      <c r="D43" s="211">
        <v>4917</v>
      </c>
      <c r="E43" s="211">
        <v>3624</v>
      </c>
      <c r="F43" s="211">
        <v>626</v>
      </c>
      <c r="G43" s="211">
        <v>317</v>
      </c>
      <c r="H43" s="211">
        <v>350</v>
      </c>
    </row>
    <row r="44" spans="1:15" ht="10.35" customHeight="1">
      <c r="A44" s="101">
        <f>IF(E44&lt;&gt;"",COUNTA($E$8:E44),"")</f>
        <v>32</v>
      </c>
      <c r="B44" s="159" t="s">
        <v>22</v>
      </c>
      <c r="C44" s="159" t="s">
        <v>225</v>
      </c>
      <c r="D44" s="211">
        <v>263352</v>
      </c>
      <c r="E44" s="211">
        <v>181268</v>
      </c>
      <c r="F44" s="211">
        <v>42259</v>
      </c>
      <c r="G44" s="211">
        <v>22653</v>
      </c>
      <c r="H44" s="211">
        <v>17172</v>
      </c>
    </row>
    <row r="45" spans="1:15" ht="10.35" customHeight="1">
      <c r="A45" s="101">
        <f>IF(E45&lt;&gt;"",COUNTA($E$8:E45),"")</f>
        <v>33</v>
      </c>
      <c r="B45" s="159" t="s">
        <v>23</v>
      </c>
      <c r="C45" s="159" t="s">
        <v>226</v>
      </c>
      <c r="D45" s="211">
        <v>66400</v>
      </c>
      <c r="E45" s="211">
        <v>47027</v>
      </c>
      <c r="F45" s="211">
        <v>4371</v>
      </c>
      <c r="G45" s="211">
        <v>6728</v>
      </c>
      <c r="H45" s="211">
        <v>8274</v>
      </c>
    </row>
    <row r="46" spans="1:15" ht="10.35" customHeight="1">
      <c r="A46" s="101">
        <f>IF(E46&lt;&gt;"",COUNTA($E$8:E46),"")</f>
        <v>34</v>
      </c>
      <c r="B46" s="159" t="s">
        <v>27</v>
      </c>
      <c r="C46" s="159" t="s">
        <v>227</v>
      </c>
      <c r="D46" s="211">
        <v>3104</v>
      </c>
      <c r="E46" s="211">
        <v>1671</v>
      </c>
      <c r="F46" s="211">
        <v>1030</v>
      </c>
      <c r="G46" s="211">
        <v>227</v>
      </c>
      <c r="H46" s="211">
        <v>176</v>
      </c>
    </row>
    <row r="47" spans="1:15" ht="10.35" customHeight="1">
      <c r="A47" s="101">
        <f>IF(E47&lt;&gt;"",COUNTA($E$8:E47),"")</f>
        <v>35</v>
      </c>
      <c r="B47" s="159" t="s">
        <v>30</v>
      </c>
      <c r="C47" s="159" t="s">
        <v>228</v>
      </c>
      <c r="D47" s="211">
        <v>4973</v>
      </c>
      <c r="E47" s="211">
        <v>3828</v>
      </c>
      <c r="F47" s="211">
        <v>680</v>
      </c>
      <c r="G47" s="211">
        <v>271</v>
      </c>
      <c r="H47" s="211">
        <v>194</v>
      </c>
    </row>
    <row r="48" spans="1:15" ht="10.35" customHeight="1">
      <c r="A48" s="101">
        <f>IF(E48&lt;&gt;"",COUNTA($E$8:E48),"")</f>
        <v>36</v>
      </c>
      <c r="B48" s="159" t="s">
        <v>32</v>
      </c>
      <c r="C48" s="159" t="s">
        <v>229</v>
      </c>
      <c r="D48" s="211">
        <v>3862</v>
      </c>
      <c r="E48" s="211">
        <v>2727</v>
      </c>
      <c r="F48" s="211">
        <v>639</v>
      </c>
      <c r="G48" s="211">
        <v>216</v>
      </c>
      <c r="H48" s="211">
        <v>280</v>
      </c>
    </row>
    <row r="49" spans="1:15" ht="19.899999999999999" customHeight="1">
      <c r="A49" s="101">
        <f>IF(E49&lt;&gt;"",COUNTA($E$8:E49),"")</f>
        <v>37</v>
      </c>
      <c r="B49" s="161" t="s">
        <v>49</v>
      </c>
      <c r="C49" s="159" t="s">
        <v>287</v>
      </c>
      <c r="D49" s="211">
        <v>32160</v>
      </c>
      <c r="E49" s="211">
        <v>20761</v>
      </c>
      <c r="F49" s="211">
        <v>5394</v>
      </c>
      <c r="G49" s="211">
        <v>2806</v>
      </c>
      <c r="H49" s="211">
        <v>3199</v>
      </c>
    </row>
    <row r="50" spans="1:15" ht="19.899999999999999" customHeight="1">
      <c r="A50" s="101">
        <f>IF(E50&lt;&gt;"",COUNTA($E$8:E50),"")</f>
        <v>38</v>
      </c>
      <c r="B50" s="161" t="s">
        <v>38</v>
      </c>
      <c r="C50" s="159" t="s">
        <v>230</v>
      </c>
      <c r="D50" s="211">
        <v>139759</v>
      </c>
      <c r="E50" s="211">
        <v>96412</v>
      </c>
      <c r="F50" s="211">
        <v>27804</v>
      </c>
      <c r="G50" s="211">
        <v>11495</v>
      </c>
      <c r="H50" s="211">
        <v>4048</v>
      </c>
    </row>
    <row r="51" spans="1:15" ht="19.899999999999999" customHeight="1">
      <c r="A51" s="101">
        <f>IF(E51&lt;&gt;"",COUNTA($E$8:E51),"")</f>
        <v>39</v>
      </c>
      <c r="B51" s="161" t="s">
        <v>43</v>
      </c>
      <c r="C51" s="159" t="s">
        <v>288</v>
      </c>
      <c r="D51" s="211">
        <v>13094</v>
      </c>
      <c r="E51" s="211">
        <v>8842</v>
      </c>
      <c r="F51" s="211">
        <v>2341</v>
      </c>
      <c r="G51" s="211">
        <v>910</v>
      </c>
      <c r="H51" s="211">
        <v>1001</v>
      </c>
    </row>
    <row r="52" spans="1:15" ht="10.35" customHeight="1">
      <c r="A52" s="101" t="str">
        <f>IF(E52&lt;&gt;"",COUNTA($E$8:E52),"")</f>
        <v/>
      </c>
      <c r="B52" s="160"/>
      <c r="C52" s="162"/>
      <c r="D52" s="211"/>
      <c r="E52" s="211"/>
      <c r="F52" s="211"/>
      <c r="G52" s="211"/>
      <c r="H52" s="211"/>
    </row>
    <row r="53" spans="1:15" ht="10.35" customHeight="1">
      <c r="A53" s="101">
        <f>IF(E53&lt;&gt;"",COUNTA($E$8:E53),"")</f>
        <v>40</v>
      </c>
      <c r="B53" s="160"/>
      <c r="C53" s="159" t="s">
        <v>56</v>
      </c>
      <c r="D53" s="211">
        <v>8500</v>
      </c>
      <c r="E53" s="211">
        <v>569</v>
      </c>
      <c r="F53" s="211">
        <v>14</v>
      </c>
      <c r="G53" s="211">
        <v>6892</v>
      </c>
      <c r="H53" s="211">
        <v>1025</v>
      </c>
      <c r="I53" s="112"/>
      <c r="J53" s="112"/>
      <c r="K53" s="112"/>
      <c r="L53" s="112"/>
      <c r="M53" s="112"/>
      <c r="N53" s="112"/>
      <c r="O53" s="112"/>
    </row>
    <row r="54" spans="1:15" ht="10.35" customHeight="1">
      <c r="A54" s="101">
        <f>IF(E54&lt;&gt;"",COUNTA($E$8:E54),"")</f>
        <v>41</v>
      </c>
      <c r="B54" s="160"/>
      <c r="C54" s="159" t="s">
        <v>57</v>
      </c>
      <c r="D54" s="211">
        <v>18616</v>
      </c>
      <c r="E54" s="211">
        <v>8889</v>
      </c>
      <c r="F54" s="211">
        <v>915</v>
      </c>
      <c r="G54" s="211">
        <v>7211</v>
      </c>
      <c r="H54" s="211">
        <v>1601</v>
      </c>
    </row>
    <row r="55" spans="1:15" ht="10.35" customHeight="1">
      <c r="A55" s="101">
        <f>IF(E55&lt;&gt;"",COUNTA($E$8:E55),"")</f>
        <v>42</v>
      </c>
      <c r="B55" s="160"/>
      <c r="C55" s="159" t="s">
        <v>58</v>
      </c>
      <c r="D55" s="211">
        <v>20142</v>
      </c>
      <c r="E55" s="211">
        <v>12045</v>
      </c>
      <c r="F55" s="211">
        <v>4164</v>
      </c>
      <c r="G55" s="211">
        <v>2827</v>
      </c>
      <c r="H55" s="211">
        <v>1106</v>
      </c>
    </row>
    <row r="56" spans="1:15" ht="10.35" customHeight="1">
      <c r="A56" s="101">
        <f>IF(E56&lt;&gt;"",COUNTA($E$8:E56),"")</f>
        <v>43</v>
      </c>
      <c r="B56" s="160"/>
      <c r="C56" s="159" t="s">
        <v>59</v>
      </c>
      <c r="D56" s="211">
        <v>24188</v>
      </c>
      <c r="E56" s="211">
        <v>16098</v>
      </c>
      <c r="F56" s="211">
        <v>5274</v>
      </c>
      <c r="G56" s="211">
        <v>1721</v>
      </c>
      <c r="H56" s="211">
        <v>1095</v>
      </c>
    </row>
    <row r="57" spans="1:15" ht="10.35" customHeight="1">
      <c r="A57" s="101">
        <f>IF(E57&lt;&gt;"",COUNTA($E$8:E57),"")</f>
        <v>44</v>
      </c>
      <c r="B57" s="160"/>
      <c r="C57" s="159" t="s">
        <v>60</v>
      </c>
      <c r="D57" s="211">
        <v>38917</v>
      </c>
      <c r="E57" s="211">
        <v>28248</v>
      </c>
      <c r="F57" s="211">
        <v>7345</v>
      </c>
      <c r="G57" s="211">
        <v>1622</v>
      </c>
      <c r="H57" s="211">
        <v>1702</v>
      </c>
    </row>
    <row r="58" spans="1:15" ht="10.35" customHeight="1">
      <c r="A58" s="101">
        <f>IF(E58&lt;&gt;"",COUNTA($E$8:E58),"")</f>
        <v>45</v>
      </c>
      <c r="B58" s="160"/>
      <c r="C58" s="159" t="s">
        <v>61</v>
      </c>
      <c r="D58" s="211">
        <v>37366</v>
      </c>
      <c r="E58" s="211">
        <v>27427</v>
      </c>
      <c r="F58" s="211">
        <v>6521</v>
      </c>
      <c r="G58" s="211">
        <v>1262</v>
      </c>
      <c r="H58" s="211">
        <v>2156</v>
      </c>
    </row>
    <row r="59" spans="1:15" ht="10.35" customHeight="1">
      <c r="A59" s="101">
        <f>IF(E59&lt;&gt;"",COUNTA($E$8:E59),"")</f>
        <v>46</v>
      </c>
      <c r="B59" s="160"/>
      <c r="C59" s="159" t="s">
        <v>62</v>
      </c>
      <c r="D59" s="211">
        <v>32028</v>
      </c>
      <c r="E59" s="211">
        <v>23675</v>
      </c>
      <c r="F59" s="211">
        <v>5164</v>
      </c>
      <c r="G59" s="211">
        <v>1049</v>
      </c>
      <c r="H59" s="211">
        <v>2140</v>
      </c>
    </row>
    <row r="60" spans="1:15" ht="10.35" customHeight="1">
      <c r="A60" s="101">
        <f>IF(E60&lt;&gt;"",COUNTA($E$8:E60),"")</f>
        <v>47</v>
      </c>
      <c r="B60" s="160"/>
      <c r="C60" s="159" t="s">
        <v>63</v>
      </c>
      <c r="D60" s="211">
        <v>31791</v>
      </c>
      <c r="E60" s="211">
        <v>24466</v>
      </c>
      <c r="F60" s="211">
        <v>4181</v>
      </c>
      <c r="G60" s="211">
        <v>755</v>
      </c>
      <c r="H60" s="211">
        <v>2389</v>
      </c>
    </row>
    <row r="61" spans="1:15" ht="10.35" customHeight="1">
      <c r="A61" s="101">
        <f>IF(E61&lt;&gt;"",COUNTA($E$8:E61),"")</f>
        <v>48</v>
      </c>
      <c r="B61" s="160"/>
      <c r="C61" s="159" t="s">
        <v>64</v>
      </c>
      <c r="D61" s="211">
        <v>41413</v>
      </c>
      <c r="E61" s="211">
        <v>31534</v>
      </c>
      <c r="F61" s="211">
        <v>6050</v>
      </c>
      <c r="G61" s="211">
        <v>766</v>
      </c>
      <c r="H61" s="211">
        <v>3063</v>
      </c>
    </row>
    <row r="62" spans="1:15" ht="10.35" customHeight="1">
      <c r="A62" s="101">
        <f>IF(E62&lt;&gt;"",COUNTA($E$8:E62),"")</f>
        <v>49</v>
      </c>
      <c r="B62" s="160"/>
      <c r="C62" s="159" t="s">
        <v>52</v>
      </c>
      <c r="D62" s="211">
        <v>35759</v>
      </c>
      <c r="E62" s="211">
        <v>26699</v>
      </c>
      <c r="F62" s="211">
        <v>5614</v>
      </c>
      <c r="G62" s="211">
        <v>635</v>
      </c>
      <c r="H62" s="211">
        <v>2811</v>
      </c>
    </row>
    <row r="63" spans="1:15" ht="10.35" customHeight="1">
      <c r="A63" s="101">
        <f>IF(E63&lt;&gt;"",COUNTA($E$8:E63),"")</f>
        <v>50</v>
      </c>
      <c r="B63" s="160"/>
      <c r="C63" s="159" t="s">
        <v>53</v>
      </c>
      <c r="D63" s="211">
        <v>3912</v>
      </c>
      <c r="E63" s="211">
        <v>2336</v>
      </c>
      <c r="F63" s="211">
        <v>1036</v>
      </c>
      <c r="G63" s="211">
        <v>75</v>
      </c>
      <c r="H63" s="211">
        <v>465</v>
      </c>
    </row>
    <row r="64" spans="1:15" ht="11.45" customHeight="1">
      <c r="A64" s="114"/>
      <c r="B64" s="183"/>
      <c r="C64" s="184"/>
      <c r="D64" s="183"/>
      <c r="E64" s="183"/>
      <c r="F64" s="183"/>
      <c r="G64" s="183"/>
      <c r="H64" s="183"/>
    </row>
    <row r="65" spans="3:8" ht="11.45" customHeight="1">
      <c r="C65" s="93"/>
      <c r="D65" s="112"/>
      <c r="E65" s="112"/>
      <c r="F65" s="112"/>
      <c r="G65" s="112"/>
      <c r="H65" s="112"/>
    </row>
    <row r="66" spans="3:8" ht="11.45" customHeight="1">
      <c r="C66" s="93"/>
      <c r="D66" s="112"/>
      <c r="E66" s="112"/>
      <c r="F66" s="112"/>
      <c r="G66" s="112"/>
      <c r="H66" s="112"/>
    </row>
    <row r="67" spans="3:8" ht="11.45" customHeight="1">
      <c r="D67" s="112"/>
      <c r="E67" s="112"/>
      <c r="F67" s="112"/>
      <c r="G67" s="112"/>
      <c r="H67" s="112"/>
    </row>
  </sheetData>
  <mergeCells count="14">
    <mergeCell ref="D36:H36"/>
    <mergeCell ref="A1:C1"/>
    <mergeCell ref="D1:H1"/>
    <mergeCell ref="A2:A5"/>
    <mergeCell ref="B2:B5"/>
    <mergeCell ref="C2:C5"/>
    <mergeCell ref="D2:D5"/>
    <mergeCell ref="E2:H2"/>
    <mergeCell ref="E3:E5"/>
    <mergeCell ref="F3:F5"/>
    <mergeCell ref="G3:G5"/>
    <mergeCell ref="D35:H35"/>
    <mergeCell ref="H3:H5"/>
    <mergeCell ref="D7:H7"/>
  </mergeCells>
  <conditionalFormatting sqref="D35 D8:H8">
    <cfRule type="cellIs" dxfId="65" priority="4" stopIfTrue="1" operator="between">
      <formula>0.1</formula>
      <formula>2.9</formula>
    </cfRule>
  </conditionalFormatting>
  <conditionalFormatting sqref="D9:H34">
    <cfRule type="cellIs" dxfId="64" priority="2" stopIfTrue="1" operator="between">
      <formula>0.1</formula>
      <formula>2.9</formula>
    </cfRule>
  </conditionalFormatting>
  <conditionalFormatting sqref="D37:H63">
    <cfRule type="cellIs" dxfId="63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/>
  <dimension ref="A1:K45"/>
  <sheetViews>
    <sheetView zoomScale="140" zoomScaleNormal="140" workbookViewId="0">
      <pane xSplit="3" ySplit="5" topLeftCell="D6" activePane="bottomRight" state="frozen"/>
      <selection activeCell="A25" sqref="A25:D25"/>
      <selection pane="topRight" activeCell="A25" sqref="A25:D25"/>
      <selection pane="bottomLeft" activeCell="A25" sqref="A25:D25"/>
      <selection pane="bottomRight" activeCell="D6" sqref="D6"/>
    </sheetView>
  </sheetViews>
  <sheetFormatPr baseColWidth="10" defaultColWidth="36.42578125" defaultRowHeight="10.7" customHeight="1"/>
  <cols>
    <col min="1" max="1" width="3.28515625" style="122" customWidth="1"/>
    <col min="2" max="2" width="5.7109375" style="122" customWidth="1"/>
    <col min="3" max="3" width="39.7109375" style="122" customWidth="1"/>
    <col min="4" max="4" width="8.7109375" style="122" customWidth="1"/>
    <col min="5" max="6" width="6.7109375" style="122" customWidth="1"/>
    <col min="7" max="7" width="7.7109375" style="122" customWidth="1"/>
    <col min="8" max="9" width="6.7109375" style="122" customWidth="1"/>
    <col min="10" max="10" width="7.7109375" style="122" customWidth="1"/>
    <col min="11" max="255" width="11.42578125" style="122" customWidth="1"/>
    <col min="256" max="16384" width="36.42578125" style="122"/>
  </cols>
  <sheetData>
    <row r="1" spans="1:11" s="152" customFormat="1" ht="54" customHeight="1">
      <c r="A1" s="300" t="s">
        <v>173</v>
      </c>
      <c r="B1" s="301"/>
      <c r="C1" s="301"/>
      <c r="D1" s="277" t="s">
        <v>392</v>
      </c>
      <c r="E1" s="277"/>
      <c r="F1" s="277"/>
      <c r="G1" s="277"/>
      <c r="H1" s="277"/>
      <c r="I1" s="278"/>
      <c r="J1" s="163"/>
    </row>
    <row r="2" spans="1:11" s="93" customFormat="1" ht="11.45" customHeight="1">
      <c r="A2" s="279" t="s">
        <v>80</v>
      </c>
      <c r="B2" s="281" t="s">
        <v>85</v>
      </c>
      <c r="C2" s="281" t="s">
        <v>88</v>
      </c>
      <c r="D2" s="302" t="s">
        <v>300</v>
      </c>
      <c r="E2" s="281" t="s">
        <v>2</v>
      </c>
      <c r="F2" s="282"/>
      <c r="G2" s="282"/>
      <c r="H2" s="282"/>
      <c r="I2" s="295"/>
    </row>
    <row r="3" spans="1:11" s="93" customFormat="1" ht="11.45" customHeight="1">
      <c r="A3" s="294"/>
      <c r="B3" s="282"/>
      <c r="C3" s="282"/>
      <c r="D3" s="303"/>
      <c r="E3" s="302" t="s">
        <v>3</v>
      </c>
      <c r="F3" s="302" t="s">
        <v>4</v>
      </c>
      <c r="G3" s="302" t="s">
        <v>292</v>
      </c>
      <c r="H3" s="281" t="s">
        <v>186</v>
      </c>
      <c r="I3" s="296" t="s">
        <v>87</v>
      </c>
    </row>
    <row r="4" spans="1:11" s="93" customFormat="1" ht="11.45" customHeight="1">
      <c r="A4" s="294"/>
      <c r="B4" s="282"/>
      <c r="C4" s="282"/>
      <c r="D4" s="303"/>
      <c r="E4" s="304"/>
      <c r="F4" s="304"/>
      <c r="G4" s="304"/>
      <c r="H4" s="282"/>
      <c r="I4" s="295"/>
    </row>
    <row r="5" spans="1:11" s="99" customFormat="1" ht="11.45" customHeight="1">
      <c r="A5" s="115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116">
        <v>9</v>
      </c>
      <c r="J5" s="117"/>
    </row>
    <row r="6" spans="1:11" s="93" customFormat="1" ht="11.1" customHeight="1">
      <c r="A6" s="118"/>
      <c r="B6" s="205"/>
      <c r="C6" s="178"/>
      <c r="D6" s="211"/>
      <c r="E6" s="211"/>
      <c r="F6" s="211"/>
      <c r="G6" s="211"/>
      <c r="H6" s="211"/>
      <c r="I6" s="211"/>
      <c r="J6" s="119"/>
    </row>
    <row r="7" spans="1:11" s="93" customFormat="1" ht="11.1" customHeight="1">
      <c r="A7" s="101">
        <f>IF(E7&lt;&gt;"",COUNTA($E7:E$7),"")</f>
        <v>1</v>
      </c>
      <c r="B7" s="179"/>
      <c r="C7" s="180" t="s">
        <v>301</v>
      </c>
      <c r="D7" s="212">
        <v>582774</v>
      </c>
      <c r="E7" s="212">
        <v>290142</v>
      </c>
      <c r="F7" s="212">
        <v>292632</v>
      </c>
      <c r="G7" s="212">
        <v>190511</v>
      </c>
      <c r="H7" s="212">
        <v>43386</v>
      </c>
      <c r="I7" s="212">
        <v>27723</v>
      </c>
      <c r="J7" s="119"/>
    </row>
    <row r="8" spans="1:11" s="93" customFormat="1" ht="11.1" customHeight="1">
      <c r="A8" s="101" t="str">
        <f>IF(E8&lt;&gt;"",COUNTA($E$7:E8),"")</f>
        <v/>
      </c>
      <c r="B8" s="206"/>
      <c r="C8" s="178"/>
      <c r="D8" s="211"/>
      <c r="E8" s="211"/>
      <c r="F8" s="211"/>
      <c r="G8" s="211"/>
      <c r="H8" s="211"/>
      <c r="I8" s="211"/>
      <c r="J8" s="119"/>
    </row>
    <row r="9" spans="1:11" ht="11.1" customHeight="1">
      <c r="A9" s="101">
        <f>IF(E9&lt;&gt;"",COUNTA($E$7:E9),"")</f>
        <v>2</v>
      </c>
      <c r="B9" s="182">
        <v>11</v>
      </c>
      <c r="C9" s="159" t="s">
        <v>317</v>
      </c>
      <c r="D9" s="211">
        <v>14059</v>
      </c>
      <c r="E9" s="211">
        <v>10825</v>
      </c>
      <c r="F9" s="211">
        <v>3234</v>
      </c>
      <c r="G9" s="211">
        <v>1627</v>
      </c>
      <c r="H9" s="211">
        <v>1990</v>
      </c>
      <c r="I9" s="211">
        <v>957</v>
      </c>
      <c r="J9" s="120"/>
      <c r="K9" s="121"/>
    </row>
    <row r="10" spans="1:11" ht="11.1" customHeight="1">
      <c r="A10" s="101">
        <f>IF(E10&lt;&gt;"",COUNTA($E$7:E10),"")</f>
        <v>3</v>
      </c>
      <c r="B10" s="182">
        <v>12</v>
      </c>
      <c r="C10" s="159" t="s">
        <v>318</v>
      </c>
      <c r="D10" s="211">
        <v>5639</v>
      </c>
      <c r="E10" s="211">
        <v>3974</v>
      </c>
      <c r="F10" s="211">
        <v>1665</v>
      </c>
      <c r="G10" s="211">
        <v>1426</v>
      </c>
      <c r="H10" s="211">
        <v>285</v>
      </c>
      <c r="I10" s="211">
        <v>190</v>
      </c>
      <c r="J10" s="120"/>
      <c r="K10" s="121"/>
    </row>
    <row r="11" spans="1:11" ht="21" customHeight="1">
      <c r="A11" s="101">
        <f>IF(E11&lt;&gt;"",COUNTA($E$7:E11),"")</f>
        <v>4</v>
      </c>
      <c r="B11" s="182">
        <v>21</v>
      </c>
      <c r="C11" s="159" t="s">
        <v>349</v>
      </c>
      <c r="D11" s="211">
        <v>1285</v>
      </c>
      <c r="E11" s="211">
        <v>1197</v>
      </c>
      <c r="F11" s="211">
        <v>88</v>
      </c>
      <c r="G11" s="211">
        <v>72</v>
      </c>
      <c r="H11" s="211">
        <v>71</v>
      </c>
      <c r="I11" s="211" t="s">
        <v>129</v>
      </c>
      <c r="J11" s="120"/>
      <c r="K11" s="121"/>
    </row>
    <row r="12" spans="1:11" ht="21" customHeight="1">
      <c r="A12" s="101">
        <f>IF(E12&lt;&gt;"",COUNTA($E$7:E12),"")</f>
        <v>5</v>
      </c>
      <c r="B12" s="179">
        <v>22</v>
      </c>
      <c r="C12" s="159" t="s">
        <v>350</v>
      </c>
      <c r="D12" s="211">
        <v>6803</v>
      </c>
      <c r="E12" s="211">
        <v>6153</v>
      </c>
      <c r="F12" s="211">
        <v>650</v>
      </c>
      <c r="G12" s="211">
        <v>411</v>
      </c>
      <c r="H12" s="211">
        <v>537</v>
      </c>
      <c r="I12" s="211">
        <v>448</v>
      </c>
      <c r="J12" s="120"/>
      <c r="K12" s="121"/>
    </row>
    <row r="13" spans="1:11" ht="11.1" customHeight="1">
      <c r="A13" s="101">
        <f>IF(E13&lt;&gt;"",COUNTA($E$7:E13),"")</f>
        <v>6</v>
      </c>
      <c r="B13" s="182">
        <v>23</v>
      </c>
      <c r="C13" s="159" t="s">
        <v>319</v>
      </c>
      <c r="D13" s="211">
        <v>2242</v>
      </c>
      <c r="E13" s="211">
        <v>1311</v>
      </c>
      <c r="F13" s="211">
        <v>931</v>
      </c>
      <c r="G13" s="211">
        <v>396</v>
      </c>
      <c r="H13" s="211">
        <v>71</v>
      </c>
      <c r="I13" s="211">
        <v>106</v>
      </c>
      <c r="J13" s="120"/>
      <c r="K13" s="121"/>
    </row>
    <row r="14" spans="1:11" ht="11.1" customHeight="1">
      <c r="A14" s="101">
        <f>IF(E14&lt;&gt;"",COUNTA($E$7:E14),"")</f>
        <v>7</v>
      </c>
      <c r="B14" s="182">
        <v>24</v>
      </c>
      <c r="C14" s="159" t="s">
        <v>320</v>
      </c>
      <c r="D14" s="211">
        <v>12972</v>
      </c>
      <c r="E14" s="211">
        <v>12360</v>
      </c>
      <c r="F14" s="211">
        <v>612</v>
      </c>
      <c r="G14" s="211">
        <v>508</v>
      </c>
      <c r="H14" s="211">
        <v>1191</v>
      </c>
      <c r="I14" s="211">
        <v>764</v>
      </c>
      <c r="J14" s="120"/>
      <c r="K14" s="121"/>
    </row>
    <row r="15" spans="1:11" ht="11.1" customHeight="1">
      <c r="A15" s="101">
        <f>IF(E15&lt;&gt;"",COUNTA($E$7:E15),"")</f>
        <v>8</v>
      </c>
      <c r="B15" s="182">
        <v>25</v>
      </c>
      <c r="C15" s="159" t="s">
        <v>321</v>
      </c>
      <c r="D15" s="211">
        <v>23343</v>
      </c>
      <c r="E15" s="211">
        <v>21710</v>
      </c>
      <c r="F15" s="211">
        <v>1633</v>
      </c>
      <c r="G15" s="211">
        <v>1346</v>
      </c>
      <c r="H15" s="211">
        <v>1375</v>
      </c>
      <c r="I15" s="211">
        <v>2072</v>
      </c>
      <c r="J15" s="120"/>
      <c r="K15" s="121"/>
    </row>
    <row r="16" spans="1:11" ht="11.1" customHeight="1">
      <c r="A16" s="101">
        <f>IF(E16&lt;&gt;"",COUNTA($E$7:E16),"")</f>
        <v>9</v>
      </c>
      <c r="B16" s="182">
        <v>26</v>
      </c>
      <c r="C16" s="159" t="s">
        <v>322</v>
      </c>
      <c r="D16" s="211">
        <v>14653</v>
      </c>
      <c r="E16" s="211">
        <v>13617</v>
      </c>
      <c r="F16" s="211">
        <v>1036</v>
      </c>
      <c r="G16" s="211">
        <v>801</v>
      </c>
      <c r="H16" s="211">
        <v>835</v>
      </c>
      <c r="I16" s="211">
        <v>1695</v>
      </c>
      <c r="J16" s="120"/>
      <c r="K16" s="121"/>
    </row>
    <row r="17" spans="1:11" ht="21" customHeight="1">
      <c r="A17" s="101">
        <f>IF(E17&lt;&gt;"",COUNTA($E$7:E17),"")</f>
        <v>10</v>
      </c>
      <c r="B17" s="182">
        <v>27</v>
      </c>
      <c r="C17" s="159" t="s">
        <v>323</v>
      </c>
      <c r="D17" s="211">
        <v>9481</v>
      </c>
      <c r="E17" s="211">
        <v>6740</v>
      </c>
      <c r="F17" s="211">
        <v>2741</v>
      </c>
      <c r="G17" s="211">
        <v>1272</v>
      </c>
      <c r="H17" s="211">
        <v>405</v>
      </c>
      <c r="I17" s="211">
        <v>136</v>
      </c>
      <c r="J17" s="120"/>
      <c r="K17" s="121"/>
    </row>
    <row r="18" spans="1:11" ht="11.1" customHeight="1">
      <c r="A18" s="101">
        <f>IF(E18&lt;&gt;"",COUNTA($E$7:E18),"")</f>
        <v>11</v>
      </c>
      <c r="B18" s="182">
        <v>28</v>
      </c>
      <c r="C18" s="159" t="s">
        <v>324</v>
      </c>
      <c r="D18" s="211">
        <v>1581</v>
      </c>
      <c r="E18" s="211">
        <v>708</v>
      </c>
      <c r="F18" s="211">
        <v>873</v>
      </c>
      <c r="G18" s="211">
        <v>252</v>
      </c>
      <c r="H18" s="211">
        <v>460</v>
      </c>
      <c r="I18" s="211">
        <v>53</v>
      </c>
      <c r="J18" s="120"/>
      <c r="K18" s="121"/>
    </row>
    <row r="19" spans="1:11" ht="11.1" customHeight="1">
      <c r="A19" s="101">
        <f>IF(E19&lt;&gt;"",COUNTA($E$7:E19),"")</f>
        <v>12</v>
      </c>
      <c r="B19" s="182">
        <v>29</v>
      </c>
      <c r="C19" s="159" t="s">
        <v>325</v>
      </c>
      <c r="D19" s="211">
        <v>21643</v>
      </c>
      <c r="E19" s="211">
        <v>12594</v>
      </c>
      <c r="F19" s="211">
        <v>9049</v>
      </c>
      <c r="G19" s="211">
        <v>5672</v>
      </c>
      <c r="H19" s="211">
        <v>5310</v>
      </c>
      <c r="I19" s="211">
        <v>949</v>
      </c>
      <c r="J19" s="120"/>
      <c r="K19" s="121"/>
    </row>
    <row r="20" spans="1:11" ht="11.1" customHeight="1">
      <c r="A20" s="101">
        <f>IF(E20&lt;&gt;"",COUNTA($E$7:E20),"")</f>
        <v>13</v>
      </c>
      <c r="B20" s="182">
        <v>31</v>
      </c>
      <c r="C20" s="159" t="s">
        <v>326</v>
      </c>
      <c r="D20" s="211">
        <v>4239</v>
      </c>
      <c r="E20" s="211">
        <v>3154</v>
      </c>
      <c r="F20" s="211">
        <v>1085</v>
      </c>
      <c r="G20" s="211">
        <v>587</v>
      </c>
      <c r="H20" s="211">
        <v>181</v>
      </c>
      <c r="I20" s="211">
        <v>116</v>
      </c>
      <c r="J20" s="120"/>
      <c r="K20" s="121"/>
    </row>
    <row r="21" spans="1:11" ht="11.1" customHeight="1">
      <c r="A21" s="101">
        <f>IF(E21&lt;&gt;"",COUNTA($E$7:E21),"")</f>
        <v>14</v>
      </c>
      <c r="B21" s="182">
        <v>32</v>
      </c>
      <c r="C21" s="159" t="s">
        <v>327</v>
      </c>
      <c r="D21" s="211">
        <v>13739</v>
      </c>
      <c r="E21" s="211">
        <v>13469</v>
      </c>
      <c r="F21" s="211">
        <v>270</v>
      </c>
      <c r="G21" s="211">
        <v>710</v>
      </c>
      <c r="H21" s="211">
        <v>1023</v>
      </c>
      <c r="I21" s="211">
        <v>876</v>
      </c>
      <c r="J21" s="120"/>
      <c r="K21" s="121"/>
    </row>
    <row r="22" spans="1:11" ht="11.1" customHeight="1">
      <c r="A22" s="101">
        <f>IF(E22&lt;&gt;"",COUNTA($E$7:E22),"")</f>
        <v>15</v>
      </c>
      <c r="B22" s="182">
        <v>33</v>
      </c>
      <c r="C22" s="159" t="s">
        <v>328</v>
      </c>
      <c r="D22" s="211">
        <v>8336</v>
      </c>
      <c r="E22" s="211">
        <v>8018</v>
      </c>
      <c r="F22" s="211">
        <v>318</v>
      </c>
      <c r="G22" s="211">
        <v>587</v>
      </c>
      <c r="H22" s="211">
        <v>529</v>
      </c>
      <c r="I22" s="211">
        <v>648</v>
      </c>
      <c r="J22" s="120"/>
      <c r="K22" s="121"/>
    </row>
    <row r="23" spans="1:11" ht="11.1" customHeight="1">
      <c r="A23" s="101">
        <f>IF(E23&lt;&gt;"",COUNTA($E$7:E23),"")</f>
        <v>16</v>
      </c>
      <c r="B23" s="182">
        <v>34</v>
      </c>
      <c r="C23" s="159" t="s">
        <v>329</v>
      </c>
      <c r="D23" s="211">
        <v>19489</v>
      </c>
      <c r="E23" s="211">
        <v>18784</v>
      </c>
      <c r="F23" s="211">
        <v>705</v>
      </c>
      <c r="G23" s="211">
        <v>3717</v>
      </c>
      <c r="H23" s="211">
        <v>834</v>
      </c>
      <c r="I23" s="211">
        <v>954</v>
      </c>
      <c r="J23" s="120"/>
      <c r="K23" s="121"/>
    </row>
    <row r="24" spans="1:11" ht="11.1" customHeight="1">
      <c r="A24" s="101">
        <f>IF(E24&lt;&gt;"",COUNTA($E$7:E24),"")</f>
        <v>17</v>
      </c>
      <c r="B24" s="182" t="s">
        <v>94</v>
      </c>
      <c r="C24" s="159" t="s">
        <v>330</v>
      </c>
      <c r="D24" s="211">
        <v>4610</v>
      </c>
      <c r="E24" s="211">
        <v>2093</v>
      </c>
      <c r="F24" s="211">
        <v>2517</v>
      </c>
      <c r="G24" s="211">
        <v>981</v>
      </c>
      <c r="H24" s="211">
        <v>423</v>
      </c>
      <c r="I24" s="211">
        <v>130</v>
      </c>
      <c r="J24" s="120"/>
      <c r="K24" s="121"/>
    </row>
    <row r="25" spans="1:11" ht="11.1" customHeight="1">
      <c r="A25" s="101">
        <f>IF(E25&lt;&gt;"",COUNTA($E$7:E25),"")</f>
        <v>18</v>
      </c>
      <c r="B25" s="182" t="s">
        <v>99</v>
      </c>
      <c r="C25" s="159" t="s">
        <v>331</v>
      </c>
      <c r="D25" s="211">
        <v>840</v>
      </c>
      <c r="E25" s="211">
        <v>591</v>
      </c>
      <c r="F25" s="211">
        <v>249</v>
      </c>
      <c r="G25" s="211">
        <v>157</v>
      </c>
      <c r="H25" s="211">
        <v>35</v>
      </c>
      <c r="I25" s="211">
        <v>48</v>
      </c>
      <c r="J25" s="120"/>
      <c r="K25" s="121"/>
    </row>
    <row r="26" spans="1:11" ht="11.1" customHeight="1">
      <c r="A26" s="101">
        <f>IF(E26&lt;&gt;"",COUNTA($E$7:E26),"")</f>
        <v>19</v>
      </c>
      <c r="B26" s="182" t="s">
        <v>105</v>
      </c>
      <c r="C26" s="159" t="s">
        <v>332</v>
      </c>
      <c r="D26" s="211">
        <v>7283</v>
      </c>
      <c r="E26" s="211">
        <v>6075</v>
      </c>
      <c r="F26" s="211">
        <v>1208</v>
      </c>
      <c r="G26" s="211">
        <v>952</v>
      </c>
      <c r="H26" s="211">
        <v>381</v>
      </c>
      <c r="I26" s="211">
        <v>470</v>
      </c>
      <c r="J26" s="120"/>
      <c r="K26" s="121"/>
    </row>
    <row r="27" spans="1:11" ht="11.1" customHeight="1">
      <c r="A27" s="101">
        <f>IF(E27&lt;&gt;"",COUNTA($E$7:E27),"")</f>
        <v>20</v>
      </c>
      <c r="B27" s="182" t="s">
        <v>95</v>
      </c>
      <c r="C27" s="159" t="s">
        <v>333</v>
      </c>
      <c r="D27" s="211">
        <v>29308</v>
      </c>
      <c r="E27" s="211">
        <v>21543</v>
      </c>
      <c r="F27" s="211">
        <v>7765</v>
      </c>
      <c r="G27" s="211">
        <v>6158</v>
      </c>
      <c r="H27" s="211">
        <v>2714</v>
      </c>
      <c r="I27" s="211">
        <v>1030</v>
      </c>
      <c r="J27" s="120"/>
      <c r="K27" s="121"/>
    </row>
    <row r="28" spans="1:11" ht="11.1" customHeight="1">
      <c r="A28" s="101">
        <f>IF(E28&lt;&gt;"",COUNTA($E$7:E28),"")</f>
        <v>21</v>
      </c>
      <c r="B28" s="182" t="s">
        <v>100</v>
      </c>
      <c r="C28" s="159" t="s">
        <v>334</v>
      </c>
      <c r="D28" s="211">
        <v>23564</v>
      </c>
      <c r="E28" s="211">
        <v>22429</v>
      </c>
      <c r="F28" s="211">
        <v>1135</v>
      </c>
      <c r="G28" s="211">
        <v>3026</v>
      </c>
      <c r="H28" s="211">
        <v>2794</v>
      </c>
      <c r="I28" s="211">
        <v>264</v>
      </c>
      <c r="J28" s="120"/>
      <c r="K28" s="121"/>
    </row>
    <row r="29" spans="1:11" ht="11.1" customHeight="1">
      <c r="A29" s="101">
        <f>IF(E29&lt;&gt;"",COUNTA($E$7:E29),"")</f>
        <v>22</v>
      </c>
      <c r="B29" s="182" t="s">
        <v>106</v>
      </c>
      <c r="C29" s="159" t="s">
        <v>335</v>
      </c>
      <c r="D29" s="211">
        <v>6712</v>
      </c>
      <c r="E29" s="211">
        <v>5122</v>
      </c>
      <c r="F29" s="211">
        <v>1590</v>
      </c>
      <c r="G29" s="211">
        <v>1403</v>
      </c>
      <c r="H29" s="211">
        <v>368</v>
      </c>
      <c r="I29" s="211">
        <v>66</v>
      </c>
      <c r="J29" s="120"/>
      <c r="K29" s="121"/>
    </row>
    <row r="30" spans="1:11" ht="11.1" customHeight="1">
      <c r="A30" s="101">
        <f>IF(E30&lt;&gt;"",COUNTA($E$7:E30),"")</f>
        <v>23</v>
      </c>
      <c r="B30" s="182" t="s">
        <v>111</v>
      </c>
      <c r="C30" s="159" t="s">
        <v>336</v>
      </c>
      <c r="D30" s="211">
        <v>18261</v>
      </c>
      <c r="E30" s="211">
        <v>5430</v>
      </c>
      <c r="F30" s="211">
        <v>12831</v>
      </c>
      <c r="G30" s="211">
        <v>11943</v>
      </c>
      <c r="H30" s="211">
        <v>3616</v>
      </c>
      <c r="I30" s="211">
        <v>45</v>
      </c>
      <c r="J30" s="120"/>
      <c r="K30" s="121"/>
    </row>
    <row r="31" spans="1:11" ht="11.1" customHeight="1">
      <c r="A31" s="101">
        <f>IF(E31&lt;&gt;"",COUNTA($E$7:E31),"")</f>
        <v>24</v>
      </c>
      <c r="B31" s="182" t="s">
        <v>96</v>
      </c>
      <c r="C31" s="159" t="s">
        <v>337</v>
      </c>
      <c r="D31" s="211">
        <v>10921</v>
      </c>
      <c r="E31" s="211">
        <v>6134</v>
      </c>
      <c r="F31" s="211">
        <v>4787</v>
      </c>
      <c r="G31" s="211">
        <v>1756</v>
      </c>
      <c r="H31" s="211">
        <v>290</v>
      </c>
      <c r="I31" s="211">
        <v>566</v>
      </c>
      <c r="J31" s="120"/>
      <c r="K31" s="121"/>
    </row>
    <row r="32" spans="1:11" ht="11.1" customHeight="1">
      <c r="A32" s="101">
        <f>IF(E32&lt;&gt;"",COUNTA($E$7:E32),"")</f>
        <v>25</v>
      </c>
      <c r="B32" s="182" t="s">
        <v>101</v>
      </c>
      <c r="C32" s="159" t="s">
        <v>338</v>
      </c>
      <c r="D32" s="211">
        <v>42083</v>
      </c>
      <c r="E32" s="211">
        <v>11395</v>
      </c>
      <c r="F32" s="211">
        <v>30688</v>
      </c>
      <c r="G32" s="211">
        <v>25362</v>
      </c>
      <c r="H32" s="211">
        <v>1807</v>
      </c>
      <c r="I32" s="211">
        <v>2207</v>
      </c>
      <c r="J32" s="120"/>
      <c r="K32" s="121"/>
    </row>
    <row r="33" spans="1:11" ht="11.1" customHeight="1">
      <c r="A33" s="101">
        <f>IF(E33&lt;&gt;"",COUNTA($E$7:E33),"")</f>
        <v>26</v>
      </c>
      <c r="B33" s="182" t="s">
        <v>107</v>
      </c>
      <c r="C33" s="159" t="s">
        <v>339</v>
      </c>
      <c r="D33" s="211">
        <v>23773</v>
      </c>
      <c r="E33" s="211">
        <v>7783</v>
      </c>
      <c r="F33" s="211">
        <v>15990</v>
      </c>
      <c r="G33" s="211">
        <v>8582</v>
      </c>
      <c r="H33" s="211">
        <v>6473</v>
      </c>
      <c r="I33" s="211">
        <v>1734</v>
      </c>
      <c r="J33" s="120"/>
      <c r="K33" s="121"/>
    </row>
    <row r="34" spans="1:11" ht="11.1" customHeight="1">
      <c r="A34" s="101">
        <f>IF(E34&lt;&gt;"",COUNTA($E$7:E34),"")</f>
        <v>27</v>
      </c>
      <c r="B34" s="182" t="s">
        <v>97</v>
      </c>
      <c r="C34" s="159" t="s">
        <v>340</v>
      </c>
      <c r="D34" s="211">
        <v>56361</v>
      </c>
      <c r="E34" s="211">
        <v>17422</v>
      </c>
      <c r="F34" s="211">
        <v>38939</v>
      </c>
      <c r="G34" s="211">
        <v>19315</v>
      </c>
      <c r="H34" s="211">
        <v>1409</v>
      </c>
      <c r="I34" s="211">
        <v>1327</v>
      </c>
      <c r="J34" s="120"/>
      <c r="K34" s="121"/>
    </row>
    <row r="35" spans="1:11" ht="21" customHeight="1">
      <c r="A35" s="101">
        <f>IF(E35&lt;&gt;"",COUNTA($E$7:E35),"")</f>
        <v>28</v>
      </c>
      <c r="B35" s="182" t="s">
        <v>102</v>
      </c>
      <c r="C35" s="159" t="s">
        <v>341</v>
      </c>
      <c r="D35" s="211">
        <v>15943</v>
      </c>
      <c r="E35" s="211">
        <v>4490</v>
      </c>
      <c r="F35" s="211">
        <v>11453</v>
      </c>
      <c r="G35" s="211">
        <v>5174</v>
      </c>
      <c r="H35" s="211">
        <v>350</v>
      </c>
      <c r="I35" s="211">
        <v>813</v>
      </c>
      <c r="J35" s="120"/>
      <c r="K35" s="121"/>
    </row>
    <row r="36" spans="1:11" ht="11.1" customHeight="1">
      <c r="A36" s="101">
        <f>IF(E36&lt;&gt;"",COUNTA($E$7:E36),"")</f>
        <v>29</v>
      </c>
      <c r="B36" s="182" t="s">
        <v>108</v>
      </c>
      <c r="C36" s="159" t="s">
        <v>342</v>
      </c>
      <c r="D36" s="211">
        <v>24265</v>
      </c>
      <c r="E36" s="211">
        <v>5603</v>
      </c>
      <c r="F36" s="211">
        <v>18662</v>
      </c>
      <c r="G36" s="211">
        <v>7719</v>
      </c>
      <c r="H36" s="211">
        <v>221</v>
      </c>
      <c r="I36" s="211">
        <v>1246</v>
      </c>
      <c r="J36" s="120"/>
      <c r="K36" s="121"/>
    </row>
    <row r="37" spans="1:11" ht="11.1" customHeight="1">
      <c r="A37" s="101">
        <f>IF(E37&lt;&gt;"",COUNTA($E$7:E37),"")</f>
        <v>30</v>
      </c>
      <c r="B37" s="182">
        <v>81</v>
      </c>
      <c r="C37" s="159" t="s">
        <v>343</v>
      </c>
      <c r="D37" s="211">
        <v>59384</v>
      </c>
      <c r="E37" s="211">
        <v>12093</v>
      </c>
      <c r="F37" s="211">
        <v>47291</v>
      </c>
      <c r="G37" s="211">
        <v>24984</v>
      </c>
      <c r="H37" s="211">
        <v>3093</v>
      </c>
      <c r="I37" s="211">
        <v>4901</v>
      </c>
      <c r="J37" s="120"/>
      <c r="K37" s="121"/>
    </row>
    <row r="38" spans="1:11" ht="21" customHeight="1">
      <c r="A38" s="101">
        <f>IF(E38&lt;&gt;"",COUNTA($E$7:E38),"")</f>
        <v>31</v>
      </c>
      <c r="B38" s="182" t="s">
        <v>103</v>
      </c>
      <c r="C38" s="159" t="s">
        <v>351</v>
      </c>
      <c r="D38" s="211">
        <v>22861</v>
      </c>
      <c r="E38" s="211">
        <v>4414</v>
      </c>
      <c r="F38" s="211">
        <v>18447</v>
      </c>
      <c r="G38" s="211">
        <v>13897</v>
      </c>
      <c r="H38" s="211">
        <v>1231</v>
      </c>
      <c r="I38" s="211">
        <v>1453</v>
      </c>
      <c r="J38" s="120"/>
      <c r="K38" s="121"/>
    </row>
    <row r="39" spans="1:11" ht="11.1" customHeight="1">
      <c r="A39" s="101">
        <f>IF(E39&lt;&gt;"",COUNTA($E$7:E39),"")</f>
        <v>32</v>
      </c>
      <c r="B39" s="182" t="s">
        <v>109</v>
      </c>
      <c r="C39" s="159" t="s">
        <v>344</v>
      </c>
      <c r="D39" s="211">
        <v>38476</v>
      </c>
      <c r="E39" s="211">
        <v>6666</v>
      </c>
      <c r="F39" s="211">
        <v>31810</v>
      </c>
      <c r="G39" s="211">
        <v>25356</v>
      </c>
      <c r="H39" s="211">
        <v>1060</v>
      </c>
      <c r="I39" s="211">
        <v>1111</v>
      </c>
      <c r="J39" s="120"/>
      <c r="K39" s="121"/>
    </row>
    <row r="40" spans="1:11" ht="11.1" customHeight="1">
      <c r="A40" s="101">
        <f>IF(E40&lt;&gt;"",COUNTA($E$7:E40),"")</f>
        <v>33</v>
      </c>
      <c r="B40" s="182" t="s">
        <v>112</v>
      </c>
      <c r="C40" s="159" t="s">
        <v>345</v>
      </c>
      <c r="D40" s="211">
        <v>18646</v>
      </c>
      <c r="E40" s="211">
        <v>6854</v>
      </c>
      <c r="F40" s="211">
        <v>11792</v>
      </c>
      <c r="G40" s="211">
        <v>7791</v>
      </c>
      <c r="H40" s="211">
        <v>1368</v>
      </c>
      <c r="I40" s="211">
        <v>127</v>
      </c>
      <c r="J40" s="120"/>
      <c r="K40" s="121"/>
    </row>
    <row r="41" spans="1:11" ht="21" customHeight="1">
      <c r="A41" s="101">
        <f>IF(E41&lt;&gt;"",COUNTA($E$7:E41),"")</f>
        <v>34</v>
      </c>
      <c r="B41" s="182" t="s">
        <v>98</v>
      </c>
      <c r="C41" s="159" t="s">
        <v>346</v>
      </c>
      <c r="D41" s="211">
        <v>1090</v>
      </c>
      <c r="E41" s="211">
        <v>372</v>
      </c>
      <c r="F41" s="211">
        <v>718</v>
      </c>
      <c r="G41" s="211">
        <v>498</v>
      </c>
      <c r="H41" s="211">
        <v>44</v>
      </c>
      <c r="I41" s="211" t="s">
        <v>129</v>
      </c>
      <c r="J41" s="120"/>
      <c r="K41" s="121"/>
    </row>
    <row r="42" spans="1:11" ht="21" customHeight="1">
      <c r="A42" s="101">
        <f>IF(E42&lt;&gt;"",COUNTA($E$7:E42),"")</f>
        <v>35</v>
      </c>
      <c r="B42" s="182" t="s">
        <v>104</v>
      </c>
      <c r="C42" s="159" t="s">
        <v>352</v>
      </c>
      <c r="D42" s="211">
        <v>10759</v>
      </c>
      <c r="E42" s="211">
        <v>4032</v>
      </c>
      <c r="F42" s="211">
        <v>6727</v>
      </c>
      <c r="G42" s="211">
        <v>4482</v>
      </c>
      <c r="H42" s="211">
        <v>226</v>
      </c>
      <c r="I42" s="211">
        <v>57</v>
      </c>
      <c r="J42" s="120"/>
      <c r="K42" s="121"/>
    </row>
    <row r="43" spans="1:11" ht="21" customHeight="1">
      <c r="A43" s="101">
        <f>IF(E43&lt;&gt;"",COUNTA($E$7:E43),"")</f>
        <v>36</v>
      </c>
      <c r="B43" s="182" t="s">
        <v>110</v>
      </c>
      <c r="C43" s="159" t="s">
        <v>347</v>
      </c>
      <c r="D43" s="211">
        <v>597</v>
      </c>
      <c r="E43" s="211">
        <v>308</v>
      </c>
      <c r="F43" s="211">
        <v>289</v>
      </c>
      <c r="G43" s="211">
        <v>181</v>
      </c>
      <c r="H43" s="211">
        <v>19</v>
      </c>
      <c r="I43" s="211">
        <v>32</v>
      </c>
      <c r="J43" s="120"/>
      <c r="K43" s="121"/>
    </row>
    <row r="44" spans="1:11" ht="11.1" customHeight="1">
      <c r="A44" s="101">
        <f>IF(E44&lt;&gt;"",COUNTA($E$7:E44),"")</f>
        <v>37</v>
      </c>
      <c r="B44" s="182" t="s">
        <v>113</v>
      </c>
      <c r="C44" s="159" t="s">
        <v>348</v>
      </c>
      <c r="D44" s="211">
        <v>2143</v>
      </c>
      <c r="E44" s="211">
        <v>1386</v>
      </c>
      <c r="F44" s="211">
        <v>757</v>
      </c>
      <c r="G44" s="211">
        <v>455</v>
      </c>
      <c r="H44" s="211">
        <v>325</v>
      </c>
      <c r="I44" s="211">
        <v>95</v>
      </c>
      <c r="J44" s="120"/>
      <c r="K44" s="121"/>
    </row>
    <row r="45" spans="1:11" ht="10.7" customHeight="1">
      <c r="D45" s="123"/>
    </row>
  </sheetData>
  <mergeCells count="12">
    <mergeCell ref="A1:C1"/>
    <mergeCell ref="D1:I1"/>
    <mergeCell ref="A2:A4"/>
    <mergeCell ref="B2:B4"/>
    <mergeCell ref="C2:C4"/>
    <mergeCell ref="D2:D4"/>
    <mergeCell ref="E2:I2"/>
    <mergeCell ref="E3:E4"/>
    <mergeCell ref="F3:F4"/>
    <mergeCell ref="G3:G4"/>
    <mergeCell ref="H3:H4"/>
    <mergeCell ref="I3:I4"/>
  </mergeCells>
  <conditionalFormatting sqref="D6:I44">
    <cfRule type="cellIs" dxfId="62" priority="2" stopIfTrue="1" operator="between">
      <formula>0.1</formula>
      <formula>2.9</formula>
    </cfRule>
  </conditionalFormatting>
  <conditionalFormatting sqref="D7:I7">
    <cfRule type="cellIs" dxfId="61" priority="1" stopIfTrue="1" operator="between">
      <formula>0.1</formula>
      <formula>2.9</formula>
    </cfRule>
  </conditionalFormatting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A653 2024 43&amp;R&amp;"-,Standard"&amp;7&amp;P</oddFooter>
    <evenFooter>&amp;L&amp;"-,Standard"&amp;7&amp;P&amp;R&amp;"-,Standard"&amp;7StatA MV, Statistischer Bericht A653 2024 43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9</vt:i4>
      </vt:variant>
    </vt:vector>
  </HeadingPairs>
  <TitlesOfParts>
    <vt:vector size="28" baseType="lpstr">
      <vt:lpstr>Deckblatt</vt:lpstr>
      <vt:lpstr>Inhalt</vt:lpstr>
      <vt:lpstr>Vorbemerkungen</vt:lpstr>
      <vt:lpstr>Von der Meldung zur Statistik</vt:lpstr>
      <vt:lpstr>Grafiken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Fußnotenerläuterungen</vt:lpstr>
      <vt:lpstr>Vorbemerkungen!_GoBack</vt:lpstr>
      <vt:lpstr>Vorbemerkungen!_Toc194992340</vt:lpstr>
      <vt:lpstr>Vorbemerkungen!_Toc194992341</vt:lpstr>
      <vt:lpstr>Vorbemerkungen!_Toc194992342</vt:lpstr>
      <vt:lpstr>Vorbemerkungen!_Toc276123388</vt:lpstr>
      <vt:lpstr>'13'!Drucktitel</vt:lpstr>
      <vt:lpstr>'6'!Drucktitel</vt:lpstr>
      <vt:lpstr>'13'!Print_Titles</vt:lpstr>
      <vt:lpstr>'6'!Print_Titles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A653 Sozialversicherungspflichtig Beschäftigte 30.09.2024</dc:title>
  <dc:subject>Erwerbstätigkeit</dc:subject>
  <dc:creator>FB 420</dc:creator>
  <cp:lastModifiedBy>Doll-Enderle, Daniela</cp:lastModifiedBy>
  <cp:lastPrinted>2025-07-02T09:44:35Z</cp:lastPrinted>
  <dcterms:created xsi:type="dcterms:W3CDTF">2019-07-24T08:41:15Z</dcterms:created>
  <dcterms:modified xsi:type="dcterms:W3CDTF">2025-07-02T09:48:49Z</dcterms:modified>
</cp:coreProperties>
</file>