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820" tabRatio="794"/>
  </bookViews>
  <sheets>
    <sheet name="Deckblatt" sheetId="114" r:id="rId1"/>
    <sheet name="Inhalt" sheetId="144" r:id="rId2"/>
    <sheet name="Vorbemerkungen" sheetId="145" r:id="rId3"/>
    <sheet name="Von der Meldung zur Statistik" sheetId="135" r:id="rId4"/>
    <sheet name="Grafiken" sheetId="39" r:id="rId5"/>
    <sheet name="1" sheetId="116" r:id="rId6"/>
    <sheet name="2" sheetId="117" r:id="rId7"/>
    <sheet name="3" sheetId="118" r:id="rId8"/>
    <sheet name="4" sheetId="119" r:id="rId9"/>
    <sheet name="5" sheetId="120" r:id="rId10"/>
    <sheet name="6" sheetId="136" r:id="rId11"/>
    <sheet name="7" sheetId="122" r:id="rId12"/>
    <sheet name="8" sheetId="138" r:id="rId13"/>
    <sheet name="9" sheetId="139" r:id="rId14"/>
    <sheet name="10" sheetId="140" r:id="rId15"/>
    <sheet name="11" sheetId="146" r:id="rId16"/>
    <sheet name="12" sheetId="127" r:id="rId17"/>
    <sheet name="13" sheetId="141" r:id="rId18"/>
    <sheet name="Fußnotenerläuterungen" sheetId="142" r:id="rId19"/>
  </sheets>
  <definedNames>
    <definedName name="_FilterDatabase" localSheetId="5" hidden="1">'1'!$B$6:$B$65</definedName>
    <definedName name="_FilterDatabase" localSheetId="12" hidden="1">'8'!$B$6:$B$65</definedName>
    <definedName name="_GoBack" localSheetId="2">Vorbemerkungen!$A$1</definedName>
    <definedName name="_Toc194992340" localSheetId="2">Vorbemerkungen!$A$5</definedName>
    <definedName name="_Toc194992341" localSheetId="2">Vorbemerkungen!$A$27</definedName>
    <definedName name="_Toc194992342" localSheetId="2">Vorbemerkungen!$A$46</definedName>
    <definedName name="_Toc276123388" localSheetId="2">Vorbemerkungen!$A$1</definedName>
    <definedName name="Print_Titles" localSheetId="17">'13'!$A:$C,'13'!$1:$6</definedName>
    <definedName name="Print_Titles" localSheetId="10">'6'!$A:$C,'6'!$1:$6</definedName>
  </definedNames>
  <calcPr calcId="162913"/>
</workbook>
</file>

<file path=xl/calcChain.xml><?xml version="1.0" encoding="utf-8"?>
<calcChain xmlns="http://schemas.openxmlformats.org/spreadsheetml/2006/main">
  <c r="D13" i="39" l="1"/>
  <c r="A44" i="146" l="1"/>
  <c r="A43" i="146"/>
  <c r="A42" i="146"/>
  <c r="A41" i="146"/>
  <c r="A40" i="146"/>
  <c r="A39" i="146"/>
  <c r="A38" i="146"/>
  <c r="A37" i="146"/>
  <c r="A36" i="146"/>
  <c r="A35" i="146"/>
  <c r="A34" i="146"/>
  <c r="A33" i="146"/>
  <c r="A32" i="146"/>
  <c r="A31" i="146"/>
  <c r="A30" i="146"/>
  <c r="A29" i="146"/>
  <c r="A28" i="146"/>
  <c r="A27" i="146"/>
  <c r="A26" i="146"/>
  <c r="A25" i="146"/>
  <c r="A24" i="146"/>
  <c r="A23" i="146"/>
  <c r="A22" i="146"/>
  <c r="A21" i="146"/>
  <c r="A20" i="146"/>
  <c r="A19" i="146"/>
  <c r="A18" i="146"/>
  <c r="A17" i="146"/>
  <c r="A16" i="146"/>
  <c r="A15" i="146"/>
  <c r="A14" i="146"/>
  <c r="A13" i="146"/>
  <c r="A12" i="146"/>
  <c r="A11" i="146"/>
  <c r="A10" i="146"/>
  <c r="A9" i="146"/>
  <c r="A8" i="146"/>
  <c r="A7" i="146"/>
  <c r="A46" i="122" l="1"/>
  <c r="A22" i="122"/>
  <c r="D9" i="39" l="1"/>
  <c r="D8" i="39"/>
  <c r="D12" i="39"/>
  <c r="D11" i="39"/>
  <c r="D10" i="39"/>
  <c r="D7" i="39"/>
  <c r="A45" i="122" l="1"/>
  <c r="A21" i="122"/>
  <c r="A23" i="122"/>
  <c r="A24" i="122"/>
  <c r="A46" i="141" l="1"/>
  <c r="A29" i="141"/>
  <c r="A38" i="136"/>
  <c r="A31" i="136"/>
  <c r="A56" i="122"/>
  <c r="A55" i="122"/>
  <c r="A54" i="122"/>
  <c r="A53" i="122"/>
  <c r="A52" i="122"/>
  <c r="A32" i="122"/>
  <c r="A31" i="122"/>
  <c r="A30" i="122"/>
  <c r="A29" i="122"/>
  <c r="A28" i="122"/>
  <c r="A43" i="122"/>
  <c r="A19" i="122"/>
  <c r="A9" i="141"/>
  <c r="A10" i="141"/>
  <c r="A11" i="141"/>
  <c r="A12" i="141"/>
  <c r="A13" i="141"/>
  <c r="A14" i="141"/>
  <c r="A15" i="141"/>
  <c r="A16" i="141"/>
  <c r="A17" i="141"/>
  <c r="A18" i="141"/>
  <c r="A19" i="141"/>
  <c r="A20" i="141"/>
  <c r="A21" i="141"/>
  <c r="A22" i="141"/>
  <c r="A23" i="141"/>
  <c r="A24" i="141"/>
  <c r="A25" i="141"/>
  <c r="A26" i="141"/>
  <c r="A27" i="141"/>
  <c r="A28" i="141"/>
  <c r="A30" i="141"/>
  <c r="A31" i="141"/>
  <c r="A32" i="141"/>
  <c r="A33" i="141"/>
  <c r="A34" i="141"/>
  <c r="A35" i="141"/>
  <c r="A36" i="141"/>
  <c r="A42" i="141"/>
  <c r="A43" i="141"/>
  <c r="A44" i="141"/>
  <c r="A48" i="141"/>
  <c r="A51" i="141"/>
  <c r="A52" i="141"/>
  <c r="A53" i="141"/>
  <c r="A59" i="141"/>
  <c r="A9" i="116"/>
  <c r="A10" i="116"/>
  <c r="A11" i="116"/>
  <c r="A12" i="116"/>
  <c r="A13" i="116"/>
  <c r="A14" i="116"/>
  <c r="A15" i="116"/>
  <c r="A16" i="116"/>
  <c r="A17" i="116"/>
  <c r="A18" i="116"/>
  <c r="A19" i="116"/>
  <c r="A20" i="116"/>
  <c r="A21" i="116"/>
  <c r="A22" i="116"/>
  <c r="A23" i="116"/>
  <c r="A24" i="116"/>
  <c r="A25" i="116"/>
  <c r="A26" i="116"/>
  <c r="A27" i="116"/>
  <c r="A28" i="116"/>
  <c r="A29" i="116"/>
  <c r="A30" i="116"/>
  <c r="A31" i="116"/>
  <c r="A32" i="116"/>
  <c r="A33" i="116"/>
  <c r="A34" i="116"/>
  <c r="A35" i="116"/>
  <c r="A36" i="116"/>
  <c r="A37" i="116"/>
  <c r="A38" i="116"/>
  <c r="A39" i="116"/>
  <c r="A40" i="116"/>
  <c r="A41" i="116"/>
  <c r="A42" i="116"/>
  <c r="A43" i="116"/>
  <c r="A44" i="116"/>
  <c r="A45" i="116"/>
  <c r="A46" i="116"/>
  <c r="A47" i="116"/>
  <c r="A48" i="116"/>
  <c r="A49" i="116"/>
  <c r="A50" i="116"/>
  <c r="A51" i="116"/>
  <c r="A52" i="116"/>
  <c r="A53" i="116"/>
  <c r="A54" i="116"/>
  <c r="A55" i="116"/>
  <c r="A56" i="116"/>
  <c r="A57" i="116"/>
  <c r="A58" i="116"/>
  <c r="A59" i="116"/>
  <c r="A60" i="116"/>
  <c r="A61" i="116"/>
  <c r="A62" i="116"/>
  <c r="A63" i="116"/>
  <c r="A64" i="116"/>
  <c r="A65" i="116"/>
  <c r="A8" i="116"/>
  <c r="A9" i="117"/>
  <c r="A10" i="117"/>
  <c r="A11" i="117"/>
  <c r="A12" i="117"/>
  <c r="A13" i="117"/>
  <c r="A14" i="117"/>
  <c r="A15" i="117"/>
  <c r="A16" i="117"/>
  <c r="A17" i="117"/>
  <c r="A18" i="117"/>
  <c r="A19" i="117"/>
  <c r="A20" i="117"/>
  <c r="A21" i="117"/>
  <c r="A22" i="117"/>
  <c r="A23" i="117"/>
  <c r="A24" i="117"/>
  <c r="A25" i="117"/>
  <c r="A26" i="117"/>
  <c r="A27" i="117"/>
  <c r="A28" i="117"/>
  <c r="A29" i="117"/>
  <c r="A30" i="117"/>
  <c r="A31" i="117"/>
  <c r="A32" i="117"/>
  <c r="A33" i="117"/>
  <c r="A34" i="117"/>
  <c r="A35" i="117"/>
  <c r="A36" i="117"/>
  <c r="A37" i="117"/>
  <c r="A38" i="117"/>
  <c r="A39" i="117"/>
  <c r="A40" i="117"/>
  <c r="A41" i="117"/>
  <c r="A42" i="117"/>
  <c r="A43" i="117"/>
  <c r="A44" i="117"/>
  <c r="A45" i="117"/>
  <c r="A46" i="117"/>
  <c r="A47" i="117"/>
  <c r="A48" i="117"/>
  <c r="A49" i="117"/>
  <c r="A50" i="117"/>
  <c r="A51" i="117"/>
  <c r="A52" i="117"/>
  <c r="A53" i="117"/>
  <c r="A54" i="117"/>
  <c r="A55" i="117"/>
  <c r="A56" i="117"/>
  <c r="A57" i="117"/>
  <c r="A58" i="117"/>
  <c r="A59" i="117"/>
  <c r="A60" i="117"/>
  <c r="A61" i="117"/>
  <c r="A62" i="117"/>
  <c r="A63" i="117"/>
  <c r="A64" i="117"/>
  <c r="A65" i="117"/>
  <c r="A66" i="117"/>
  <c r="A67" i="117"/>
  <c r="A68" i="117"/>
  <c r="A69" i="117"/>
  <c r="A8" i="117"/>
  <c r="A9" i="118"/>
  <c r="A10" i="118"/>
  <c r="A11" i="118"/>
  <c r="A12" i="118"/>
  <c r="A13" i="118"/>
  <c r="A14" i="118"/>
  <c r="A15" i="118"/>
  <c r="A16" i="118"/>
  <c r="A17" i="118"/>
  <c r="A18" i="118"/>
  <c r="A19" i="118"/>
  <c r="A20" i="118"/>
  <c r="A21" i="118"/>
  <c r="A22" i="118"/>
  <c r="A23" i="118"/>
  <c r="A24" i="118"/>
  <c r="A25" i="118"/>
  <c r="A26" i="118"/>
  <c r="A27" i="118"/>
  <c r="A28" i="118"/>
  <c r="A29" i="118"/>
  <c r="A30" i="118"/>
  <c r="A31" i="118"/>
  <c r="A32" i="118"/>
  <c r="A33" i="118"/>
  <c r="A34" i="118"/>
  <c r="A35" i="118"/>
  <c r="A36" i="118"/>
  <c r="A37" i="118"/>
  <c r="A38" i="118"/>
  <c r="A39" i="118"/>
  <c r="A40" i="118"/>
  <c r="A41" i="118"/>
  <c r="A42" i="118"/>
  <c r="A43" i="118"/>
  <c r="A44" i="118"/>
  <c r="A45" i="118"/>
  <c r="A46" i="118"/>
  <c r="A47" i="118"/>
  <c r="A48" i="118"/>
  <c r="A49" i="118"/>
  <c r="A50" i="118"/>
  <c r="A51" i="118"/>
  <c r="A52" i="118"/>
  <c r="A53" i="118"/>
  <c r="A54" i="118"/>
  <c r="A55" i="118"/>
  <c r="A56" i="118"/>
  <c r="A57" i="118"/>
  <c r="A58" i="118"/>
  <c r="A59" i="118"/>
  <c r="A60" i="118"/>
  <c r="A61" i="118"/>
  <c r="A62" i="118"/>
  <c r="A63" i="118"/>
  <c r="A8" i="118"/>
  <c r="A9" i="136"/>
  <c r="A10" i="136"/>
  <c r="A11" i="136"/>
  <c r="A12" i="136"/>
  <c r="A13" i="136"/>
  <c r="A14" i="136"/>
  <c r="A15" i="136"/>
  <c r="A16" i="136"/>
  <c r="A17" i="136"/>
  <c r="A18" i="136"/>
  <c r="A19" i="136"/>
  <c r="A20" i="136"/>
  <c r="A21" i="136"/>
  <c r="A22" i="136"/>
  <c r="A23" i="136"/>
  <c r="A24" i="136"/>
  <c r="A25" i="136"/>
  <c r="A26" i="136"/>
  <c r="A27" i="136"/>
  <c r="A28" i="136"/>
  <c r="A30" i="136"/>
  <c r="A33" i="136"/>
  <c r="A34" i="136"/>
  <c r="A36" i="136"/>
  <c r="A46" i="136"/>
  <c r="A48" i="136"/>
  <c r="A8" i="136"/>
  <c r="A9" i="138"/>
  <c r="A10" i="138"/>
  <c r="A11" i="138"/>
  <c r="A12" i="138"/>
  <c r="A13" i="138"/>
  <c r="A14" i="138"/>
  <c r="A15" i="138"/>
  <c r="A16" i="138"/>
  <c r="A17" i="138"/>
  <c r="A18" i="138"/>
  <c r="A19" i="138"/>
  <c r="A20" i="138"/>
  <c r="A21" i="138"/>
  <c r="A22" i="138"/>
  <c r="A23" i="138"/>
  <c r="A24" i="138"/>
  <c r="A25" i="138"/>
  <c r="A26" i="138"/>
  <c r="A27" i="138"/>
  <c r="A28" i="138"/>
  <c r="A29" i="138"/>
  <c r="A30" i="138"/>
  <c r="A31" i="138"/>
  <c r="A32" i="138"/>
  <c r="A33" i="138"/>
  <c r="A34" i="138"/>
  <c r="A35" i="138"/>
  <c r="A36" i="138"/>
  <c r="A37" i="138"/>
  <c r="A38" i="138"/>
  <c r="A39" i="138"/>
  <c r="A40" i="138"/>
  <c r="A41" i="138"/>
  <c r="A42" i="138"/>
  <c r="A43" i="138"/>
  <c r="A44" i="138"/>
  <c r="A45" i="138"/>
  <c r="A46" i="138"/>
  <c r="A47" i="138"/>
  <c r="A48" i="138"/>
  <c r="A49" i="138"/>
  <c r="A50" i="138"/>
  <c r="A51" i="138"/>
  <c r="A52" i="138"/>
  <c r="A53" i="138"/>
  <c r="A54" i="138"/>
  <c r="A55" i="138"/>
  <c r="A56" i="138"/>
  <c r="A57" i="138"/>
  <c r="A58" i="138"/>
  <c r="A59" i="138"/>
  <c r="A60" i="138"/>
  <c r="A61" i="138"/>
  <c r="A62" i="138"/>
  <c r="A63" i="138"/>
  <c r="A64" i="138"/>
  <c r="A65" i="138"/>
  <c r="A8" i="138"/>
  <c r="A9" i="140"/>
  <c r="A10" i="140"/>
  <c r="A11" i="140"/>
  <c r="A12" i="140"/>
  <c r="A13" i="140"/>
  <c r="A14" i="140"/>
  <c r="A15" i="140"/>
  <c r="A16" i="140"/>
  <c r="A17" i="140"/>
  <c r="A18" i="140"/>
  <c r="A19" i="140"/>
  <c r="A20" i="140"/>
  <c r="A21" i="140"/>
  <c r="A22" i="140"/>
  <c r="A23" i="140"/>
  <c r="A24" i="140"/>
  <c r="A25" i="140"/>
  <c r="A26" i="140"/>
  <c r="A27" i="140"/>
  <c r="A28" i="140"/>
  <c r="A29" i="140"/>
  <c r="A30" i="140"/>
  <c r="A31" i="140"/>
  <c r="A32" i="140"/>
  <c r="A33" i="140"/>
  <c r="A34" i="140"/>
  <c r="A35" i="140"/>
  <c r="A36" i="140"/>
  <c r="A37" i="140"/>
  <c r="A38" i="140"/>
  <c r="A39" i="140"/>
  <c r="A40" i="140"/>
  <c r="A41" i="140"/>
  <c r="A42" i="140"/>
  <c r="A43" i="140"/>
  <c r="A44" i="140"/>
  <c r="A45" i="140"/>
  <c r="A46" i="140"/>
  <c r="A47" i="140"/>
  <c r="A48" i="140"/>
  <c r="A49" i="140"/>
  <c r="A50" i="140"/>
  <c r="A51" i="140"/>
  <c r="A52" i="140"/>
  <c r="A53" i="140"/>
  <c r="A54" i="140"/>
  <c r="A55" i="140"/>
  <c r="A56" i="140"/>
  <c r="A57" i="140"/>
  <c r="A58" i="140"/>
  <c r="A59" i="140"/>
  <c r="A60" i="140"/>
  <c r="A61" i="140"/>
  <c r="A62" i="140"/>
  <c r="A63" i="140"/>
  <c r="A8" i="119"/>
  <c r="A9" i="119"/>
  <c r="A10" i="119"/>
  <c r="A11" i="119"/>
  <c r="A12" i="119"/>
  <c r="A13" i="119"/>
  <c r="A14" i="119"/>
  <c r="A15" i="119"/>
  <c r="A16" i="119"/>
  <c r="A17" i="119"/>
  <c r="A18" i="119"/>
  <c r="A19" i="119"/>
  <c r="A20" i="119"/>
  <c r="A21" i="119"/>
  <c r="A22" i="119"/>
  <c r="A23" i="119"/>
  <c r="A24" i="119"/>
  <c r="A25" i="119"/>
  <c r="A26" i="119"/>
  <c r="A27" i="119"/>
  <c r="A28" i="119"/>
  <c r="A29" i="119"/>
  <c r="A30" i="119"/>
  <c r="A31" i="119"/>
  <c r="A32" i="119"/>
  <c r="A33" i="119"/>
  <c r="A34" i="119"/>
  <c r="A35" i="119"/>
  <c r="A36" i="119"/>
  <c r="A37" i="119"/>
  <c r="A38" i="119"/>
  <c r="A39" i="119"/>
  <c r="A40" i="119"/>
  <c r="A41" i="119"/>
  <c r="A42" i="119"/>
  <c r="A43" i="119"/>
  <c r="A44" i="119"/>
  <c r="A7" i="119"/>
  <c r="A9" i="139"/>
  <c r="A10" i="139"/>
  <c r="A11" i="139"/>
  <c r="A12" i="139"/>
  <c r="A13" i="139"/>
  <c r="A14" i="139"/>
  <c r="A15" i="139"/>
  <c r="A16" i="139"/>
  <c r="A17" i="139"/>
  <c r="A18" i="139"/>
  <c r="A19" i="139"/>
  <c r="A20" i="139"/>
  <c r="A21" i="139"/>
  <c r="A22" i="139"/>
  <c r="A23" i="139"/>
  <c r="A24" i="139"/>
  <c r="A25" i="139"/>
  <c r="A26" i="139"/>
  <c r="A27" i="139"/>
  <c r="A28" i="139"/>
  <c r="A29" i="139"/>
  <c r="A30" i="139"/>
  <c r="A31" i="139"/>
  <c r="A32" i="139"/>
  <c r="A33" i="139"/>
  <c r="A34" i="139"/>
  <c r="A35" i="139"/>
  <c r="A36" i="139"/>
  <c r="A37" i="139"/>
  <c r="A38" i="139"/>
  <c r="A39" i="139"/>
  <c r="A40" i="139"/>
  <c r="A41" i="139"/>
  <c r="A42" i="139"/>
  <c r="A43" i="139"/>
  <c r="A44" i="139"/>
  <c r="A45" i="139"/>
  <c r="A46" i="139"/>
  <c r="A47" i="139"/>
  <c r="A48" i="139"/>
  <c r="A49" i="139"/>
  <c r="A50" i="139"/>
  <c r="A51" i="139"/>
  <c r="A52" i="139"/>
  <c r="A53" i="139"/>
  <c r="A54" i="139"/>
  <c r="A55" i="139"/>
  <c r="A56" i="139"/>
  <c r="A57" i="139"/>
  <c r="A58" i="139"/>
  <c r="A59" i="139"/>
  <c r="A60" i="139"/>
  <c r="A61" i="139"/>
  <c r="A62" i="139"/>
  <c r="A63" i="139"/>
  <c r="A64" i="139"/>
  <c r="A65" i="139"/>
  <c r="A66" i="139"/>
  <c r="A67" i="139"/>
  <c r="A68" i="139"/>
  <c r="A69" i="139"/>
  <c r="A8" i="139"/>
  <c r="A8" i="140"/>
  <c r="A8" i="141"/>
  <c r="A9" i="127"/>
  <c r="A10" i="127"/>
  <c r="A11" i="127"/>
  <c r="A12" i="127"/>
  <c r="A13" i="127"/>
  <c r="A14" i="127"/>
  <c r="A15" i="127"/>
  <c r="A16" i="127"/>
  <c r="A17" i="127"/>
  <c r="A18" i="127"/>
  <c r="A19" i="127"/>
  <c r="A20" i="127"/>
  <c r="A21" i="127"/>
  <c r="A22" i="127"/>
  <c r="A23" i="127"/>
  <c r="A24" i="127"/>
  <c r="A25" i="127"/>
  <c r="A26" i="127"/>
  <c r="A27" i="127"/>
  <c r="A28" i="127"/>
  <c r="A29" i="127"/>
  <c r="A30" i="127"/>
  <c r="A31" i="127"/>
  <c r="A32" i="127"/>
  <c r="A33" i="127"/>
  <c r="A34" i="127"/>
  <c r="A35" i="127"/>
  <c r="A36" i="127"/>
  <c r="A37" i="127"/>
  <c r="A38" i="127"/>
  <c r="A39" i="127"/>
  <c r="A40" i="127"/>
  <c r="A41" i="127"/>
  <c r="A42" i="127"/>
  <c r="A43" i="127"/>
  <c r="A44" i="127"/>
  <c r="A45" i="127"/>
  <c r="A46" i="127"/>
  <c r="A47" i="127"/>
  <c r="A48" i="127"/>
  <c r="A49" i="127"/>
  <c r="A50" i="127"/>
  <c r="A51" i="127"/>
  <c r="A52" i="127"/>
  <c r="A53" i="127"/>
  <c r="A54" i="127"/>
  <c r="A8" i="127"/>
  <c r="A9" i="120"/>
  <c r="A10" i="120"/>
  <c r="A11" i="120"/>
  <c r="A12" i="120"/>
  <c r="A13" i="120"/>
  <c r="A14" i="120"/>
  <c r="A15" i="120"/>
  <c r="A16" i="120"/>
  <c r="A17" i="120"/>
  <c r="A18" i="120"/>
  <c r="A19" i="120"/>
  <c r="A20" i="120"/>
  <c r="A21" i="120"/>
  <c r="A22" i="120"/>
  <c r="A23" i="120"/>
  <c r="A24" i="120"/>
  <c r="A25" i="120"/>
  <c r="A26" i="120"/>
  <c r="A27" i="120"/>
  <c r="A28" i="120"/>
  <c r="A29" i="120"/>
  <c r="A30" i="120"/>
  <c r="A31" i="120"/>
  <c r="A32" i="120"/>
  <c r="A33" i="120"/>
  <c r="A34" i="120"/>
  <c r="A35" i="120"/>
  <c r="A36" i="120"/>
  <c r="A37" i="120"/>
  <c r="A38" i="120"/>
  <c r="A39" i="120"/>
  <c r="A40" i="120"/>
  <c r="A41" i="120"/>
  <c r="A42" i="120"/>
  <c r="A43" i="120"/>
  <c r="A44" i="120"/>
  <c r="A45" i="120"/>
  <c r="A46" i="120"/>
  <c r="A47" i="120"/>
  <c r="A48" i="120"/>
  <c r="A49" i="120"/>
  <c r="A50" i="120"/>
  <c r="A51" i="120"/>
  <c r="A52" i="120"/>
  <c r="A53" i="120"/>
  <c r="A54" i="120"/>
  <c r="A8" i="120"/>
  <c r="A42" i="122"/>
  <c r="A18" i="122"/>
  <c r="A41" i="122"/>
  <c r="A17" i="122"/>
  <c r="A11" i="122"/>
  <c r="A12" i="122"/>
  <c r="A13" i="122"/>
  <c r="A14" i="122"/>
  <c r="A15" i="122"/>
  <c r="A16" i="122"/>
  <c r="A20" i="122"/>
  <c r="A25" i="122"/>
  <c r="A26" i="122"/>
  <c r="A27" i="122"/>
  <c r="A33" i="122"/>
  <c r="A34" i="122"/>
  <c r="A35" i="122"/>
  <c r="A36" i="122"/>
  <c r="A37" i="122"/>
  <c r="A38" i="122"/>
  <c r="A39" i="122"/>
  <c r="A40" i="122"/>
  <c r="A44" i="122"/>
  <c r="A47" i="122"/>
  <c r="A48" i="122"/>
  <c r="A49" i="122"/>
  <c r="A50" i="122"/>
  <c r="A51" i="122"/>
  <c r="A10" i="122"/>
  <c r="A41" i="141"/>
  <c r="A57" i="141"/>
  <c r="A49" i="141"/>
  <c r="A40" i="141"/>
  <c r="A58" i="141"/>
  <c r="A56" i="141"/>
  <c r="A39" i="141"/>
  <c r="A50" i="141"/>
  <c r="A55" i="141"/>
  <c r="A47" i="141"/>
  <c r="A38" i="141"/>
  <c r="A54" i="141"/>
  <c r="A45" i="141"/>
  <c r="A37" i="141"/>
  <c r="A54" i="136"/>
  <c r="A53" i="136"/>
  <c r="A45" i="136"/>
  <c r="A37" i="136"/>
  <c r="A29" i="136"/>
  <c r="A52" i="136"/>
  <c r="A44" i="136"/>
  <c r="A43" i="136"/>
  <c r="A58" i="136"/>
  <c r="A42" i="136"/>
  <c r="A57" i="136"/>
  <c r="A49" i="136"/>
  <c r="A41" i="136"/>
  <c r="A59" i="136"/>
  <c r="A51" i="136"/>
  <c r="A50" i="136"/>
  <c r="A32" i="136"/>
  <c r="A35" i="136"/>
  <c r="A56" i="136"/>
  <c r="A40" i="136"/>
  <c r="A55" i="136"/>
  <c r="A47" i="136"/>
  <c r="A39" i="136"/>
</calcChain>
</file>

<file path=xl/comments1.xml><?xml version="1.0" encoding="utf-8"?>
<comments xmlns="http://schemas.openxmlformats.org/spreadsheetml/2006/main">
  <authors>
    <author>Angelika Etzien</author>
  </authors>
  <commentList>
    <comment ref="D2" authorId="0" shapeId="0">
      <text>
        <r>
          <rPr>
            <sz val="7"/>
            <color indexed="81"/>
            <rFont val="Calibri"/>
            <family val="2"/>
            <scheme val="minor"/>
          </rPr>
          <t>Einschließlich Fälle ohne Angabe zur Arbeitszeit.
Einschließlich Fälle mit fehlender Information zur Staatsangehörigkeit.</t>
        </r>
      </text>
    </comment>
    <comment ref="C8" authorId="0" shapeId="0">
      <text>
        <r>
          <rPr>
            <sz val="7"/>
            <color indexed="81"/>
            <rFont val="Calibri"/>
            <family val="2"/>
            <scheme val="minor"/>
          </rPr>
          <t>Einschließlich Fälle ohne Angabe zur Wirtschaftsgliederung.</t>
        </r>
      </text>
    </comment>
  </commentList>
</comments>
</file>

<file path=xl/comments10.xml><?xml version="1.0" encoding="utf-8"?>
<comments xmlns="http://schemas.openxmlformats.org/spreadsheetml/2006/main">
  <authors>
    <author>S. Beck</author>
    <author>Angelika Etzien</author>
  </authors>
  <commentList>
    <comment ref="E3" authorId="0" shapeId="0">
      <text>
        <r>
          <rPr>
            <sz val="7"/>
            <color indexed="81"/>
            <rFont val="Calibri"/>
            <family val="2"/>
            <scheme val="minor"/>
          </rPr>
          <t>Umfasst Personen mit anerkannter Berufsausbildung sowie Meister-/ Techniker- oder gleichwertigem Fachschulabschluss.</t>
        </r>
      </text>
    </comment>
    <comment ref="F3" authorId="1" shapeId="0">
      <text>
        <r>
          <rPr>
            <sz val="7"/>
            <color indexed="81"/>
            <rFont val="Calibri"/>
            <family val="2"/>
            <scheme val="minor"/>
          </rPr>
          <t>Bachelor, Diplom, Magister, Master, Staatsexamen oder Promotion.</t>
        </r>
      </text>
    </comment>
    <comment ref="C8" authorId="1" shapeId="0">
      <text>
        <r>
          <rPr>
            <sz val="7"/>
            <color indexed="81"/>
            <rFont val="Calibri"/>
            <family val="2"/>
            <scheme val="minor"/>
          </rPr>
          <t>Einschließlich Fälle ohne Angabe zur Wirtschaftsgliederung.</t>
        </r>
      </text>
    </comment>
    <comment ref="C37" authorId="1" shapeId="0">
      <text>
        <r>
          <rPr>
            <sz val="7"/>
            <color indexed="81"/>
            <rFont val="Calibri"/>
            <family val="2"/>
            <scheme val="minor"/>
          </rPr>
          <t>Einschließlich Fälle ohne Angabe zur Wirtschaftsgliederung.</t>
        </r>
      </text>
    </comment>
  </commentList>
</comments>
</file>

<file path=xl/comments11.xml><?xml version="1.0" encoding="utf-8"?>
<comments xmlns="http://schemas.openxmlformats.org/spreadsheetml/2006/main">
  <authors>
    <author>Angelika Etzien</author>
  </authors>
  <commentList>
    <comment ref="D2" authorId="0" shapeId="0">
      <text>
        <r>
          <rPr>
            <sz val="7"/>
            <color indexed="81"/>
            <rFont val="Calibri"/>
            <family val="2"/>
            <scheme val="minor"/>
          </rPr>
          <t>Einschließlich Fälle ohne Angabe zur Arbeitszeit.
Einschließlich Fälle mit fehlender Information zur Staatsangehörigkeit.</t>
        </r>
      </text>
    </comment>
    <comment ref="C7" authorId="0" shapeId="0">
      <text>
        <r>
          <rPr>
            <sz val="7"/>
            <color indexed="81"/>
            <rFont val="Calibri"/>
            <family val="2"/>
            <scheme val="minor"/>
          </rPr>
          <t>Einschließlich Fälle ohne Angabe zur beruflichen Gliederung bzw. sonstige Fälle.</t>
        </r>
      </text>
    </comment>
  </commentList>
</comments>
</file>

<file path=xl/comments12.xml><?xml version="1.0" encoding="utf-8"?>
<comments xmlns="http://schemas.openxmlformats.org/spreadsheetml/2006/main">
  <authors>
    <author>Angelika Etzien</author>
  </authors>
  <commentList>
    <comment ref="C2" authorId="0" shapeId="0">
      <text>
        <r>
          <rPr>
            <sz val="7"/>
            <color indexed="81"/>
            <rFont val="Calibri"/>
            <family val="2"/>
            <scheme val="minor"/>
          </rPr>
          <t>Einschließlich Fälle ohne Angabe zur Arbeitszeit.
Einschließlich Fälle mit fehlender Information zur Staatsangehörigkeit.</t>
        </r>
      </text>
    </comment>
  </commentList>
</comments>
</file>

<file path=xl/comments13.xml><?xml version="1.0" encoding="utf-8"?>
<comments xmlns="http://schemas.openxmlformats.org/spreadsheetml/2006/main">
  <authors>
    <author>Angelika Etzien</author>
  </authors>
  <commentList>
    <comment ref="C8" authorId="0" shapeId="0">
      <text>
        <r>
          <rPr>
            <sz val="7"/>
            <color indexed="81"/>
            <rFont val="Calibri"/>
            <family val="2"/>
            <scheme val="minor"/>
          </rPr>
          <t>Einschließlich Fälle ohne Angabe zur Wirtschaftsgliederung.</t>
        </r>
      </text>
    </comment>
    <comment ref="C35" authorId="0" shapeId="0">
      <text>
        <r>
          <rPr>
            <sz val="7"/>
            <color indexed="81"/>
            <rFont val="Calibri"/>
            <family val="2"/>
            <scheme val="minor"/>
          </rPr>
          <t>Einschließlich Fälle ohne Angabe zur Wirtschaftsgliederung.</t>
        </r>
      </text>
    </comment>
  </commentList>
</comments>
</file>

<file path=xl/comments2.xml><?xml version="1.0" encoding="utf-8"?>
<comments xmlns="http://schemas.openxmlformats.org/spreadsheetml/2006/main">
  <authors>
    <author>Angelika Etzien</author>
  </authors>
  <commentList>
    <comment ref="C8" authorId="0" shapeId="0">
      <text>
        <r>
          <rPr>
            <sz val="7"/>
            <color indexed="81"/>
            <rFont val="Calibri"/>
            <family val="2"/>
            <scheme val="minor"/>
          </rPr>
          <t>Einschließlich Fälle ohne Angabe zur Wirtschaftsgliederung.</t>
        </r>
      </text>
    </comment>
    <comment ref="C40" authorId="0" shapeId="0">
      <text>
        <r>
          <rPr>
            <sz val="7"/>
            <color indexed="81"/>
            <rFont val="Calibri"/>
            <family val="2"/>
            <scheme val="minor"/>
          </rPr>
          <t>Einschließlich Fälle ohne Angabe zur Wirtschaftsgliederung.</t>
        </r>
      </text>
    </comment>
  </commentList>
</comments>
</file>

<file path=xl/comments3.xml><?xml version="1.0" encoding="utf-8"?>
<comments xmlns="http://schemas.openxmlformats.org/spreadsheetml/2006/main">
  <authors>
    <author>S. Beck</author>
    <author>Angelika Etzien</author>
  </authors>
  <commentList>
    <comment ref="E3" authorId="0" shapeId="0">
      <text>
        <r>
          <rPr>
            <sz val="7"/>
            <color indexed="81"/>
            <rFont val="Calibri"/>
            <family val="2"/>
            <scheme val="minor"/>
          </rPr>
          <t>Umfasst Personen mit anerkannter Berufsausbildung sowie Meister-/ Techniker- oder gleichwertigem Fachschulabschluss.</t>
        </r>
      </text>
    </comment>
    <comment ref="F3" authorId="1" shapeId="0">
      <text>
        <r>
          <rPr>
            <sz val="7"/>
            <color indexed="81"/>
            <rFont val="Calibri"/>
            <family val="2"/>
            <scheme val="minor"/>
          </rPr>
          <t>Bachelor, Diplom, Magister, Master, Staatsexamen oder Promotion.</t>
        </r>
      </text>
    </comment>
    <comment ref="C8" authorId="1" shapeId="0">
      <text>
        <r>
          <rPr>
            <sz val="7"/>
            <color indexed="81"/>
            <rFont val="Calibri"/>
            <family val="2"/>
            <scheme val="minor"/>
          </rPr>
          <t>Einschließlich Fälle ohne Angabe zur Wirtschaftsgliederung.</t>
        </r>
      </text>
    </comment>
    <comment ref="C37" authorId="1" shapeId="0">
      <text>
        <r>
          <rPr>
            <sz val="7"/>
            <color indexed="81"/>
            <rFont val="Calibri"/>
            <family val="2"/>
            <scheme val="minor"/>
          </rPr>
          <t>Einschließlich Fälle ohne Angabe zur Wirtschaftsgliederung.</t>
        </r>
      </text>
    </comment>
  </commentList>
</comments>
</file>

<file path=xl/comments4.xml><?xml version="1.0" encoding="utf-8"?>
<comments xmlns="http://schemas.openxmlformats.org/spreadsheetml/2006/main">
  <authors>
    <author>Angelika Etzien</author>
  </authors>
  <commentList>
    <comment ref="D2" authorId="0" shapeId="0">
      <text>
        <r>
          <rPr>
            <sz val="7"/>
            <color indexed="81"/>
            <rFont val="Calibri"/>
            <family val="2"/>
            <scheme val="minor"/>
          </rPr>
          <t>Einschließlich Fälle ohne Angabe zur Arbeitszeit.
Einschließlich Fälle mit fehlender Information zur Staatsangehörigkeit.</t>
        </r>
      </text>
    </comment>
    <comment ref="C7" authorId="0" shapeId="0">
      <text>
        <r>
          <rPr>
            <sz val="7"/>
            <color indexed="81"/>
            <rFont val="Calibri"/>
            <family val="2"/>
            <scheme val="minor"/>
          </rPr>
          <t>Einschließlich Fälle ohne Angabe zur beruflichen Gliederung bzw. sonstige Fälle.</t>
        </r>
      </text>
    </comment>
  </commentList>
</comments>
</file>

<file path=xl/comments5.xml><?xml version="1.0" encoding="utf-8"?>
<comments xmlns="http://schemas.openxmlformats.org/spreadsheetml/2006/main">
  <authors>
    <author>Angelika Etzien</author>
  </authors>
  <commentList>
    <comment ref="C2" authorId="0" shapeId="0">
      <text>
        <r>
          <rPr>
            <sz val="7"/>
            <color indexed="81"/>
            <rFont val="Calibri"/>
            <family val="2"/>
            <scheme val="minor"/>
          </rPr>
          <t>Einschließlich Fälle ohne Angabe zur Arbeitszeit.
Einschließlich Fälle mit fehlender Information zur Staatsangehörigkeit.</t>
        </r>
      </text>
    </comment>
  </commentList>
</comments>
</file>

<file path=xl/comments6.xml><?xml version="1.0" encoding="utf-8"?>
<comments xmlns="http://schemas.openxmlformats.org/spreadsheetml/2006/main">
  <authors>
    <author>Angelika Etzien</author>
  </authors>
  <commentList>
    <comment ref="C8" authorId="0" shapeId="0">
      <text>
        <r>
          <rPr>
            <sz val="7"/>
            <color indexed="81"/>
            <rFont val="Calibri"/>
            <family val="2"/>
            <scheme val="minor"/>
          </rPr>
          <t>Einschließlich Fälle ohne Angabe zur Wirtschaftsgliederung.</t>
        </r>
      </text>
    </comment>
    <comment ref="C35" authorId="0" shapeId="0">
      <text>
        <r>
          <rPr>
            <sz val="7"/>
            <color indexed="81"/>
            <rFont val="Calibri"/>
            <family val="2"/>
            <scheme val="minor"/>
          </rPr>
          <t>Einschließlich Fälle ohne Angabe zur Wirtschaftsgliederung.</t>
        </r>
      </text>
    </comment>
  </commentList>
</comments>
</file>

<file path=xl/comments7.xml><?xml version="1.0" encoding="utf-8"?>
<comments xmlns="http://schemas.openxmlformats.org/spreadsheetml/2006/main">
  <authors>
    <author>Angelika Etzien</author>
  </authors>
  <commentList>
    <comment ref="C2" authorId="0" shapeId="0">
      <text>
        <r>
          <rPr>
            <sz val="7"/>
            <color indexed="81"/>
            <rFont val="Calibri"/>
            <family val="2"/>
            <scheme val="minor"/>
          </rPr>
          <t xml:space="preserve">Einschließlich Fälle ohne Angabe zur Arbeitszeit.
Einschließlich Fälle mit fehlender Information zur Staatsangehörigkeit.
Einschließlich Fälle ohne Angabe zur Wirtschaftsgliederung.
</t>
        </r>
      </text>
    </comment>
  </commentList>
</comments>
</file>

<file path=xl/comments8.xml><?xml version="1.0" encoding="utf-8"?>
<comments xmlns="http://schemas.openxmlformats.org/spreadsheetml/2006/main">
  <authors>
    <author>Angelika Etzien</author>
  </authors>
  <commentList>
    <comment ref="D2" authorId="0" shapeId="0">
      <text>
        <r>
          <rPr>
            <sz val="7"/>
            <color indexed="81"/>
            <rFont val="Calibri"/>
            <family val="2"/>
            <scheme val="minor"/>
          </rPr>
          <t>Einschließlich Fälle ohne Angabe zur Arbeitszeit.
Einschließlich Fälle mit fehlender Information zur Staatsangehörigkeit.</t>
        </r>
      </text>
    </comment>
    <comment ref="C8" authorId="0" shapeId="0">
      <text>
        <r>
          <rPr>
            <sz val="7"/>
            <color indexed="81"/>
            <rFont val="Calibri"/>
            <family val="2"/>
            <scheme val="minor"/>
          </rPr>
          <t>Einschließlich Fälle ohne Angabe zur Wirtschaftsgliederung.</t>
        </r>
      </text>
    </comment>
  </commentList>
</comments>
</file>

<file path=xl/comments9.xml><?xml version="1.0" encoding="utf-8"?>
<comments xmlns="http://schemas.openxmlformats.org/spreadsheetml/2006/main">
  <authors>
    <author>Angelika Etzien</author>
  </authors>
  <commentList>
    <comment ref="C8" authorId="0" shapeId="0">
      <text>
        <r>
          <rPr>
            <sz val="7"/>
            <color indexed="81"/>
            <rFont val="Calibri"/>
            <family val="2"/>
            <scheme val="minor"/>
          </rPr>
          <t>Einschließlich Fälle ohne Angabe zur Wirtschaftsgliederung.</t>
        </r>
      </text>
    </comment>
    <comment ref="C40" authorId="0" shapeId="0">
      <text>
        <r>
          <rPr>
            <sz val="7"/>
            <color indexed="81"/>
            <rFont val="Calibri"/>
            <family val="2"/>
            <scheme val="minor"/>
          </rPr>
          <t>Einschließlich Fälle ohne Angabe zur Wirtschaftsgliederung.</t>
        </r>
      </text>
    </comment>
  </commentList>
</comments>
</file>

<file path=xl/sharedStrings.xml><?xml version="1.0" encoding="utf-8"?>
<sst xmlns="http://schemas.openxmlformats.org/spreadsheetml/2006/main" count="1346" uniqueCount="410">
  <si>
    <t>Wirtschaftsgliederung nach WZ 2008</t>
  </si>
  <si>
    <t>Insgesamt</t>
  </si>
  <si>
    <t>Und zwar</t>
  </si>
  <si>
    <t>männlich</t>
  </si>
  <si>
    <t>weiblich</t>
  </si>
  <si>
    <t>Auszubildende</t>
  </si>
  <si>
    <t>A</t>
  </si>
  <si>
    <t>B-F</t>
  </si>
  <si>
    <t>B-E</t>
  </si>
  <si>
    <t>B</t>
  </si>
  <si>
    <t>C</t>
  </si>
  <si>
    <t xml:space="preserve">10-12 </t>
  </si>
  <si>
    <t>13-15</t>
  </si>
  <si>
    <t xml:space="preserve">16-18 </t>
  </si>
  <si>
    <t xml:space="preserve">22-23 </t>
  </si>
  <si>
    <t>24-25</t>
  </si>
  <si>
    <t xml:space="preserve">29-30 </t>
  </si>
  <si>
    <t xml:space="preserve">31-33 </t>
  </si>
  <si>
    <t>D</t>
  </si>
  <si>
    <t>E</t>
  </si>
  <si>
    <t>F</t>
  </si>
  <si>
    <t>41-42</t>
  </si>
  <si>
    <t>G-U</t>
  </si>
  <si>
    <t>G-I</t>
  </si>
  <si>
    <t>G</t>
  </si>
  <si>
    <t>H</t>
  </si>
  <si>
    <t>I</t>
  </si>
  <si>
    <t>J</t>
  </si>
  <si>
    <t xml:space="preserve">58-60 </t>
  </si>
  <si>
    <t>62-63</t>
  </si>
  <si>
    <t>K</t>
  </si>
  <si>
    <t>65-66</t>
  </si>
  <si>
    <t>L</t>
  </si>
  <si>
    <t>M</t>
  </si>
  <si>
    <t xml:space="preserve">69-71 </t>
  </si>
  <si>
    <t xml:space="preserve">73-75 </t>
  </si>
  <si>
    <t>N</t>
  </si>
  <si>
    <t>78.2, 78.3</t>
  </si>
  <si>
    <t>O-Q</t>
  </si>
  <si>
    <t>O</t>
  </si>
  <si>
    <t>P</t>
  </si>
  <si>
    <t>Q</t>
  </si>
  <si>
    <t xml:space="preserve">87-88 </t>
  </si>
  <si>
    <t>R-U</t>
  </si>
  <si>
    <t>R</t>
  </si>
  <si>
    <t>S</t>
  </si>
  <si>
    <t>T</t>
  </si>
  <si>
    <t>U</t>
  </si>
  <si>
    <t>______</t>
  </si>
  <si>
    <t>M-N</t>
  </si>
  <si>
    <t>A-U</t>
  </si>
  <si>
    <t>Davon im Alter von … bis unter … Jahren</t>
  </si>
  <si>
    <t>60 - 65</t>
  </si>
  <si>
    <t>65 und mehr</t>
  </si>
  <si>
    <t>Wirtschaftsgliederung nach WZ 2008
Altersgruppen
(von … bis unter … Jahren)</t>
  </si>
  <si>
    <t>Darunter</t>
  </si>
  <si>
    <t>Unter 20</t>
  </si>
  <si>
    <t xml:space="preserve">20 - 25 </t>
  </si>
  <si>
    <t>25 - 30</t>
  </si>
  <si>
    <t xml:space="preserve">30 - 35 </t>
  </si>
  <si>
    <t xml:space="preserve">35 - 40 </t>
  </si>
  <si>
    <t xml:space="preserve">40 - 45 </t>
  </si>
  <si>
    <t xml:space="preserve">45 - 50 </t>
  </si>
  <si>
    <t xml:space="preserve">50 - 55 </t>
  </si>
  <si>
    <t>55 - 60</t>
  </si>
  <si>
    <t>Rostock</t>
  </si>
  <si>
    <t>Schwerin</t>
  </si>
  <si>
    <t>Mecklenburg-Vorpommern</t>
  </si>
  <si>
    <t>Vorbemerkungen</t>
  </si>
  <si>
    <t>Von der Meldung des Arbeitgebers zur Statistik</t>
  </si>
  <si>
    <t>Integriertes Meldeverfahren zur Sozialversicherung</t>
  </si>
  <si>
    <t>Betriebe</t>
  </si>
  <si>
    <t>Annahmestellen</t>
  </si>
  <si>
    <t>nach § 282a SGB III</t>
  </si>
  <si>
    <t>- Untersuchungen des Instituts für 
   Arbeitsmarkt- und Berufsforschung 
   der Bundesagentur für Arbeit (IAB)</t>
  </si>
  <si>
    <t>Statistisches Bundesamt</t>
  </si>
  <si>
    <t>Statistische Nutzung der Versichertenkonten</t>
  </si>
  <si>
    <t>darunter</t>
  </si>
  <si>
    <t>Inhaltsverzeichnis</t>
  </si>
  <si>
    <t>Seite</t>
  </si>
  <si>
    <t>Grafiken</t>
  </si>
  <si>
    <t>Stralsund</t>
  </si>
  <si>
    <t>Wismar</t>
  </si>
  <si>
    <t>Lfd.
Nr.</t>
  </si>
  <si>
    <t>Tabelle 1</t>
  </si>
  <si>
    <t>Tabelle 2</t>
  </si>
  <si>
    <t>Lfd. 
Nr.</t>
  </si>
  <si>
    <t>Tabelle 3</t>
  </si>
  <si>
    <t>Nr. der 
Klassi-
fikation</t>
  </si>
  <si>
    <t>Teilzeit-
beschäf-
tigte</t>
  </si>
  <si>
    <t>Auszu-
bildende</t>
  </si>
  <si>
    <t>Klassifikation der Berufe
(Ausgabe 2010)</t>
  </si>
  <si>
    <t>Tabelle 9</t>
  </si>
  <si>
    <t>Teilzeitbe-
schäftigte</t>
  </si>
  <si>
    <t>Tabelle 10</t>
  </si>
  <si>
    <t>deutsche 
Beschäftigte</t>
  </si>
  <si>
    <t>Vollzeitbe-
schäftigte</t>
  </si>
  <si>
    <t>41</t>
  </si>
  <si>
    <t>51</t>
  </si>
  <si>
    <t>61</t>
  </si>
  <si>
    <t>71</t>
  </si>
  <si>
    <t>91</t>
  </si>
  <si>
    <t>42</t>
  </si>
  <si>
    <t>52</t>
  </si>
  <si>
    <t>62</t>
  </si>
  <si>
    <t>72</t>
  </si>
  <si>
    <t>82</t>
  </si>
  <si>
    <t>92</t>
  </si>
  <si>
    <t>43</t>
  </si>
  <si>
    <t>53</t>
  </si>
  <si>
    <t>63</t>
  </si>
  <si>
    <t>73</t>
  </si>
  <si>
    <t>83</t>
  </si>
  <si>
    <t>93</t>
  </si>
  <si>
    <t>54</t>
  </si>
  <si>
    <t>84</t>
  </si>
  <si>
    <t>94</t>
  </si>
  <si>
    <t>Landkreis 
Rostock</t>
  </si>
  <si>
    <t>Tabelle 11</t>
  </si>
  <si>
    <t>Jahr</t>
  </si>
  <si>
    <t>Land- und 
Forst-
wirtschaft, 
Fischerei 
(A)</t>
  </si>
  <si>
    <t>Handel, 
Verkehr,
Gast-
gewerbe
(G-I)</t>
  </si>
  <si>
    <t>Tabelle 12</t>
  </si>
  <si>
    <t>Tabelle 13</t>
  </si>
  <si>
    <t xml:space="preserve">1)  </t>
  </si>
  <si>
    <t xml:space="preserve">2)  </t>
  </si>
  <si>
    <t xml:space="preserve">4)  </t>
  </si>
  <si>
    <t xml:space="preserve">5)  </t>
  </si>
  <si>
    <t xml:space="preserve">6)  </t>
  </si>
  <si>
    <t>Tabelle 5</t>
  </si>
  <si>
    <t>Tabelle 7</t>
  </si>
  <si>
    <t>-</t>
  </si>
  <si>
    <t>.</t>
  </si>
  <si>
    <t>Statistische Berichte</t>
  </si>
  <si>
    <t>Herausgabe:</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</si>
  <si>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</si>
  <si>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</si>
  <si>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</si>
  <si>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</si>
  <si>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</si>
  <si>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</si>
  <si>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</si>
  <si>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</si>
  <si>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</si>
  <si>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</si>
  <si>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[rot]</t>
  </si>
  <si>
    <t>Abweichungen in den Summen erklären sich aus dem Auf- und Abrunden der Einzelwerte.</t>
  </si>
  <si>
    <t>Erwerbstätigkeit</t>
  </si>
  <si>
    <t>A VI - vj</t>
  </si>
  <si>
    <t>Sozialversicherungspflichtig Beschäftigte</t>
  </si>
  <si>
    <t>in Mecklenburg-Vorpommern</t>
  </si>
  <si>
    <t>ins-
gesamt</t>
  </si>
  <si>
    <t xml:space="preserve">   Produzierendes Gewerbe ohne Baugewerbe</t>
  </si>
  <si>
    <t xml:space="preserve">      Verarbeitendes Gewerbe</t>
  </si>
  <si>
    <t xml:space="preserve">   Handel, Verkehr und Gastgewerbe</t>
  </si>
  <si>
    <t>weibl.</t>
  </si>
  <si>
    <t>Ge-
schl.</t>
  </si>
  <si>
    <t>65
und 
mehr</t>
  </si>
  <si>
    <t>insg.</t>
  </si>
  <si>
    <t>Männlich</t>
  </si>
  <si>
    <t>Weiblich</t>
  </si>
  <si>
    <t>Neubran-
denburg</t>
  </si>
  <si>
    <t>Vor-
pommern-
Rügen</t>
  </si>
  <si>
    <t>Nordwest-
mecklen-
burg</t>
  </si>
  <si>
    <t>Ludwigs-
lust-
Parchim</t>
  </si>
  <si>
    <t>unter
20</t>
  </si>
  <si>
    <t xml:space="preserve">   Baugewerbe</t>
  </si>
  <si>
    <t xml:space="preserve">   Information und Kommunikation</t>
  </si>
  <si>
    <t xml:space="preserve">   Grundstücks- und Wohnungswesen</t>
  </si>
  <si>
    <t>Grafik 1</t>
  </si>
  <si>
    <t>Grafik 2</t>
  </si>
  <si>
    <t>20 - 30</t>
  </si>
  <si>
    <t>30 - 40</t>
  </si>
  <si>
    <t>40 - 50</t>
  </si>
  <si>
    <t>50 - 60</t>
  </si>
  <si>
    <t>Veränderungen zum Vorjahresquartal in Prozent</t>
  </si>
  <si>
    <t>Tabelle 4</t>
  </si>
  <si>
    <t>Tabelle 6</t>
  </si>
  <si>
    <t>Tabelle 8</t>
  </si>
  <si>
    <t xml:space="preserve">3)  </t>
  </si>
  <si>
    <t>ohne 
berufliche
Ausbildung</t>
  </si>
  <si>
    <t>unbekannte 
berufliche 
Ausbildung</t>
  </si>
  <si>
    <t>Bundesagentur für Arbeit (BA)
Prüfung der Daten / Führung der
Versichertendatei (nebst Hilfsdateien)</t>
  </si>
  <si>
    <t>Auszählung der Versichertenkonten für statistische Zwecke und
Speicherung im Data-Warehouse der Bundesagentur für Arbeit</t>
  </si>
  <si>
    <t>Auswertung / Veröffentlichung
der Bundesagentur für Arbeit für</t>
  </si>
  <si>
    <t>- Zwecke der Arbeitsmarktbeobachtung
   (u. a. für Bezirke der Arbeitsagenturen)</t>
  </si>
  <si>
    <t xml:space="preserve"> - nach ca. 7,5 Monaten: sozialversicherungs-
    pflichtig beschäftigte Personen zum
    Quartalsende</t>
  </si>
  <si>
    <t>Quelle: Statistisches Bundesamt</t>
  </si>
  <si>
    <t>Davon</t>
  </si>
  <si>
    <t>Aus-
länder</t>
  </si>
  <si>
    <t>Ausländer</t>
  </si>
  <si>
    <t>Wirtschaftsgliederung nach WZ 2008
(H. v. = Herstellung von)</t>
  </si>
  <si>
    <t xml:space="preserve">   Finanz- und Versicherungsdienstleistungen</t>
  </si>
  <si>
    <t xml:space="preserve">   öffentliche Verwaltung, Verteidigung, Sozialversicherung; 
      Erziehung und Unterricht; Gesundheits- und Sozialwesen</t>
  </si>
  <si>
    <t>Nr. der 
Klas-
sifika-
tion</t>
  </si>
  <si>
    <t>Unter-
nehmens-
dienst-
leistungen
(J-N)</t>
  </si>
  <si>
    <t>Öffentliche 
und private 
Dienst-
leistungen
(O-U)</t>
  </si>
  <si>
    <t>Produ-
zierendes 
Gewerbe
(B-F)</t>
  </si>
  <si>
    <t xml:space="preserve">   freiberufliche, wissenschaftliche, technische Dienstleistungen;
      sonstige wirtschaftliche Dienstleistungen</t>
  </si>
  <si>
    <t xml:space="preserve">   Kunst, Unterhaltung und Erholung; sonstige Dienstleistungen;
      private Haushalte; exterritoriale Organisationen</t>
  </si>
  <si>
    <t>Insgesamt nach Wirtschaftsbereichen der WZ 2008</t>
  </si>
  <si>
    <t>Kennziffer:</t>
  </si>
  <si>
    <t xml:space="preserve">     Auszugsweise Vervielfältigung und Verbreitung mit Quellenangabe gestattet.</t>
  </si>
  <si>
    <t>Nichts vorhanden</t>
  </si>
  <si>
    <t>Weniger als die Hälfte von 1 in der letzten besetzten Stelle, jedoch mehr als nichts</t>
  </si>
  <si>
    <t>Berichtigte Zahl</t>
  </si>
  <si>
    <t>Keine Angabe, da Zahlenwert nicht ausreichend genau oder nicht repräsentativ</t>
  </si>
  <si>
    <t>Deutsche Beschäftigte</t>
  </si>
  <si>
    <t xml:space="preserve">   Rostock</t>
  </si>
  <si>
    <t xml:space="preserve">   Schwerin</t>
  </si>
  <si>
    <t xml:space="preserve">   Mecklenburgische Seenplatte</t>
  </si>
  <si>
    <t xml:space="preserve">      darunter Neubrandenburg</t>
  </si>
  <si>
    <t xml:space="preserve">   Landkreis Rostock</t>
  </si>
  <si>
    <t xml:space="preserve">   Vorpommern-Rügen</t>
  </si>
  <si>
    <t xml:space="preserve">      darunter Stralsund</t>
  </si>
  <si>
    <t xml:space="preserve">   Nordwestmecklenburg</t>
  </si>
  <si>
    <t xml:space="preserve">      darunter Wismar</t>
  </si>
  <si>
    <t xml:space="preserve">   Vorpommern-Greifswald</t>
  </si>
  <si>
    <t xml:space="preserve">      darunter Greifswald</t>
  </si>
  <si>
    <t xml:space="preserve">   Ludwigslust-Parchim</t>
  </si>
  <si>
    <t xml:space="preserve">Weiblich </t>
  </si>
  <si>
    <t>Sozialversicherungspflichtig Beschäftigte mit Arbeitsort in Mecklenburg-Vorpommern im Zeitvergleich
nach Geschlecht, Teilzeitbeschäftigten sowie Ausländern, Auszubildenden 
und Wirtschaftsbereichen</t>
  </si>
  <si>
    <t xml:space="preserve">   Land- und Forstwirtschaft, Fischerei</t>
  </si>
  <si>
    <t xml:space="preserve">   Freiberufliche, wissenschaftliche, technische Dienstleistungen;
      sonstige wirtschaftliche Dienstleistungen</t>
  </si>
  <si>
    <t xml:space="preserve">   Öffentliche Verwaltung, Verteidigung, Sozialversicherung; 
      Erziehung und Unterricht; Gesundheits- und Sozialwesen</t>
  </si>
  <si>
    <t xml:space="preserve">   Produzierendes Gewerbe</t>
  </si>
  <si>
    <t xml:space="preserve">      Produzierendes Gewerbe ohne Baugewerbe</t>
  </si>
  <si>
    <t xml:space="preserve">         Verarbeitendes Gewerbe</t>
  </si>
  <si>
    <t xml:space="preserve">      Baugewerbe</t>
  </si>
  <si>
    <t xml:space="preserve">   Dienstleistungsbereiche</t>
  </si>
  <si>
    <t xml:space="preserve">      Handel, Verkehr und Gastgewerbe</t>
  </si>
  <si>
    <t xml:space="preserve">      Information und Kommunikation</t>
  </si>
  <si>
    <t xml:space="preserve">      Finanz- und Versicherungsdienstleistungen</t>
  </si>
  <si>
    <t xml:space="preserve">      Grundstücks- und Wohnungswesen</t>
  </si>
  <si>
    <t xml:space="preserve">      öffentliche Verwaltung, Verteidigung, Sozialversicherung; 
         Erziehung und Unterricht; Gesundheits- und Sozialwesen</t>
  </si>
  <si>
    <t xml:space="preserve">      Öffentliche Verwaltung, Verteidigung, Sozialversicherung; 
         Erziehung und Unterricht; Gesundheits- und Sozialwesen</t>
  </si>
  <si>
    <t xml:space="preserve">      Freiberufliche, wissenschaftliche, technische Dienstleistun-
         gen; sonstige wirtschaftliche Dienstleistungen</t>
  </si>
  <si>
    <t xml:space="preserve">      freiberufliche, wissenschaftliche, technische Dienstleistun-
         gen; sonstige wirtschaftliche Dienstleistungen</t>
  </si>
  <si>
    <t xml:space="preserve">      freiberufliche, wissenschaftliche, technische Dienst-</t>
  </si>
  <si>
    <t xml:space="preserve">         leistungen; sonstige wirtschaftl. Dienstleistungen</t>
  </si>
  <si>
    <t xml:space="preserve">      öffentliche Verwaltung; Verteidigung, Sozialver-</t>
  </si>
  <si>
    <t xml:space="preserve">         sicherung; Erziehung und Unterricht; Gesund-</t>
  </si>
  <si>
    <t xml:space="preserve">         heits- und Sozialwesen</t>
  </si>
  <si>
    <t xml:space="preserve">      Kunst, Unterhaltung und Erholung; sonstige Dienst-</t>
  </si>
  <si>
    <t xml:space="preserve">         leistungen; private Haushalte; exterritoriale</t>
  </si>
  <si>
    <t xml:space="preserve">         Organisationen</t>
  </si>
  <si>
    <t xml:space="preserve">         Bergbau und Gewinnung von Steinen und Erden</t>
  </si>
  <si>
    <t xml:space="preserve">            H. v. Nahrungs- und Genussmitteln, Getränken und 
               Tabakerzeugnissen</t>
  </si>
  <si>
    <t xml:space="preserve">            H. v. Textilien, Bekleidung, Leder, Lederwaren und Schuhen</t>
  </si>
  <si>
    <t xml:space="preserve">            H. v. Holz-, Flecht-, Korb- und Korkwaren - ohne Möbel; 
               Papier, Pappe und Druckerzeugnissen</t>
  </si>
  <si>
    <t xml:space="preserve">            Kokerei und Mineralölverarbeitung</t>
  </si>
  <si>
    <t xml:space="preserve">            H. v. chemischen Erzeugnissen</t>
  </si>
  <si>
    <t xml:space="preserve">            H. v. pharmazeutischen Erzeugnissen</t>
  </si>
  <si>
    <t xml:space="preserve">            H. v. Gummi- und Kunststoffwaren, Glas und Glaswaren,
               Keramik, Verarbeitung von Steinen und Erden</t>
  </si>
  <si>
    <t xml:space="preserve">            Metallerzeugung und -bearbeitung, H. v. Metallerzeugnissen</t>
  </si>
  <si>
    <t xml:space="preserve">            H. v. DV-Geräten, elektronischen u. optischen Erzeugnissen</t>
  </si>
  <si>
    <t xml:space="preserve">            H. v. elektrischen Ausrüstungen</t>
  </si>
  <si>
    <t xml:space="preserve">            Maschinenbau</t>
  </si>
  <si>
    <t xml:space="preserve">            Fahrzeugbau</t>
  </si>
  <si>
    <t xml:space="preserve">            H. v. Möbeln und sonstigen Waren, Reparatur und Installa-
               tion von Maschinen und Ausrüstungen</t>
  </si>
  <si>
    <t xml:space="preserve">         Energieversorgung</t>
  </si>
  <si>
    <t xml:space="preserve">         Wasserversorgung; Abwasser- und Abfallentsorgung, 
            Beseitigung von Umweltverschmutzungen</t>
  </si>
  <si>
    <t xml:space="preserve">         Hoch- und Tiefbau</t>
  </si>
  <si>
    <t xml:space="preserve">         vorbereitende Baustellenarbeiten, Bauinstallation und
            sonstiges Ausbaugewerbe</t>
  </si>
  <si>
    <t xml:space="preserve">         Handel; Instandhaltung und Reparatur von Kfz</t>
  </si>
  <si>
    <t xml:space="preserve">            Handel mit Kfz; Instandhaltung und Reparatur von Kfz </t>
  </si>
  <si>
    <t xml:space="preserve">            Großhandel (ohne Handel mit Kfz)</t>
  </si>
  <si>
    <t xml:space="preserve">            Einzelhandel (ohne Handel mit Kfz)</t>
  </si>
  <si>
    <t xml:space="preserve">         Verkehr und Lagerei</t>
  </si>
  <si>
    <t xml:space="preserve">         Gastgewerbe</t>
  </si>
  <si>
    <t xml:space="preserve">         Verlagswesen, audiovisuelle Medien und Rundfunk</t>
  </si>
  <si>
    <t xml:space="preserve">         Telekommunikation</t>
  </si>
  <si>
    <t xml:space="preserve">         Informationstechnologie und Informationsdienstleistungen</t>
  </si>
  <si>
    <t xml:space="preserve">         Finanzdienstleistungen</t>
  </si>
  <si>
    <t xml:space="preserve">      freiberufliche, wissenschaftliche, technische Dienstleistungen; 
         sonstige wirtschaftliche Dienstleistungen</t>
  </si>
  <si>
    <t xml:space="preserve">         freiberufliche, wissenschaftl. und technische Dienstleistungen</t>
  </si>
  <si>
    <t xml:space="preserve">            freiberufliche und technische Dienstleistungen</t>
  </si>
  <si>
    <t xml:space="preserve">            Forschung und Entwicklung</t>
  </si>
  <si>
    <t xml:space="preserve">            sonstige freiberufl., wissenschaftl. u. technische Tätigkeiten</t>
  </si>
  <si>
    <t xml:space="preserve">         sonstige wirtschaftliche Dienstleistungen</t>
  </si>
  <si>
    <t xml:space="preserve">            darunter Überlassung von Arbeitskräften</t>
  </si>
  <si>
    <t xml:space="preserve">         öffentliche Verwaltung, Verteidigung; Sozialversicherung</t>
  </si>
  <si>
    <t xml:space="preserve">         Erziehung und Unterricht</t>
  </si>
  <si>
    <t xml:space="preserve">         Gesundheits- und Sozialwesen</t>
  </si>
  <si>
    <t xml:space="preserve">            Gesundheitswesen</t>
  </si>
  <si>
    <t xml:space="preserve">            Heime und Sozialwesen</t>
  </si>
  <si>
    <t xml:space="preserve">      Kunst, Unterhaltung und Erholung; sonstige Dienstleistungen; 
         private Haushalte; exterritoriale Organisationen</t>
  </si>
  <si>
    <t xml:space="preserve">        Kunst, Unterhaltung und Erholung</t>
  </si>
  <si>
    <t xml:space="preserve">         sonstige Dienstleistungen</t>
  </si>
  <si>
    <t xml:space="preserve">         private Haushalte mit Hauspersonal; Dienstleistungen und
            H. v. Waren durch private Haushalte für den Eigenbedarf</t>
  </si>
  <si>
    <t xml:space="preserve">         Versicherungen, Rückvers. u. Pensionskassen (o. Sozial-
            vers.); mit Finanz- u. Versicherungsdienstl. verb. Tätigkeiten</t>
  </si>
  <si>
    <t xml:space="preserve">      freiberufliche, wissenschaftliche, technische Dienst-
         leistungen; sonstige wirtschaftliche Dienstleistungen</t>
  </si>
  <si>
    <t xml:space="preserve">      Kunst, Unterhaltung und Erholung; sonstige Dienstleis-
         tungen; private Haushalte; exterritoriale Organisationen</t>
  </si>
  <si>
    <t xml:space="preserve">         exterritoriale Organisationen und Körperschaften</t>
  </si>
  <si>
    <t>Vollzeit-
beschäftigte</t>
  </si>
  <si>
    <t>Teilzeit-
beschäftigte</t>
  </si>
  <si>
    <t xml:space="preserve">Teilzeit-
beschäftigte </t>
  </si>
  <si>
    <t>Greifswald</t>
  </si>
  <si>
    <t>Mecklen-
burgische 
Seenplatte</t>
  </si>
  <si>
    <t>Vor-
pommern-
Greifswald</t>
  </si>
  <si>
    <t>Zuständige Dezernentin: Dr. Margit Herrmann, Telefon: 0385 588-56042</t>
  </si>
  <si>
    <t>Deutsche Rentenversicherung
– Regionalträger –</t>
  </si>
  <si>
    <t>Deutsche Rentenversicherung
 – Bund –</t>
  </si>
  <si>
    <t>Deutsche Rentenversicherung
– Knappschaft-Bahn-See –</t>
  </si>
  <si>
    <t>Beschäftigung - Statistik der Bundesagentur für Arbeit (arbeitsagentur.de)</t>
  </si>
  <si>
    <r>
      <rPr>
        <b/>
        <sz val="8"/>
        <rFont val="Calibri"/>
        <family val="2"/>
        <scheme val="minor"/>
      </rPr>
      <t>Datenbereitstellung auf BA-Datenbank</t>
    </r>
    <r>
      <rPr>
        <sz val="8"/>
        <rFont val="Calibri"/>
        <family val="2"/>
        <scheme val="minor"/>
      </rPr>
      <t xml:space="preserve">
Online-Zugriff der statistischen Ämter</t>
    </r>
  </si>
  <si>
    <r>
      <t xml:space="preserve">- </t>
    </r>
    <r>
      <rPr>
        <b/>
        <sz val="8"/>
        <rFont val="Calibri"/>
        <family val="2"/>
        <scheme val="minor"/>
      </rPr>
      <t>Veröffentlichung</t>
    </r>
    <r>
      <rPr>
        <sz val="8"/>
        <rFont val="Calibri"/>
        <family val="2"/>
        <scheme val="minor"/>
      </rPr>
      <t xml:space="preserve"> der Beschäftigtenstatistik
   für allgemeine Zwecke der Länder, 
   insbesondere in tiefer </t>
    </r>
    <r>
      <rPr>
        <b/>
        <sz val="8"/>
        <rFont val="Calibri"/>
        <family val="2"/>
        <scheme val="minor"/>
      </rPr>
      <t>regionaler</t>
    </r>
    <r>
      <rPr>
        <sz val="8"/>
        <rFont val="Calibri"/>
        <family val="2"/>
        <scheme val="minor"/>
      </rPr>
      <t xml:space="preserve"> Gliederung</t>
    </r>
  </si>
  <si>
    <r>
      <t xml:space="preserve">- </t>
    </r>
    <r>
      <rPr>
        <b/>
        <sz val="8"/>
        <rFont val="Calibri"/>
        <family val="2"/>
        <scheme val="minor"/>
      </rPr>
      <t>Veröffentlichung</t>
    </r>
    <r>
      <rPr>
        <sz val="8"/>
        <rFont val="Calibri"/>
        <family val="2"/>
        <scheme val="minor"/>
      </rPr>
      <t xml:space="preserve"> der Beschäftigtenstatistik
   für allgemeine Zwecke des Bundes, 
   insbesondere in tiefer </t>
    </r>
    <r>
      <rPr>
        <b/>
        <sz val="8"/>
        <rFont val="Calibri"/>
        <family val="2"/>
        <scheme val="minor"/>
      </rPr>
      <t>fachlicher</t>
    </r>
    <r>
      <rPr>
        <sz val="8"/>
        <rFont val="Calibri"/>
        <family val="2"/>
        <scheme val="minor"/>
      </rPr>
      <t xml:space="preserve"> Gliederung</t>
    </r>
  </si>
  <si>
    <r>
      <t xml:space="preserve">- Einbindung der Beschäftigtenstatistik in das
   </t>
    </r>
    <r>
      <rPr>
        <b/>
        <sz val="8"/>
        <rFont val="Calibri"/>
        <family val="2"/>
        <scheme val="minor"/>
      </rPr>
      <t>regionale erwerbstatistische Gesamtbild /
   weiterführende Rechensysteme</t>
    </r>
  </si>
  <si>
    <r>
      <t xml:space="preserve">- Einbindung der Beschäftigtenstatistik in das
   </t>
    </r>
    <r>
      <rPr>
        <b/>
        <sz val="8"/>
        <rFont val="Calibri"/>
        <family val="2"/>
        <scheme val="minor"/>
      </rPr>
      <t>erwerbstatistische Gesamtbild /
   weiterführende Rechensysteme</t>
    </r>
  </si>
  <si>
    <r>
      <t xml:space="preserve">- Durchführung </t>
    </r>
    <r>
      <rPr>
        <b/>
        <sz val="8"/>
        <rFont val="Calibri"/>
        <family val="2"/>
        <scheme val="minor"/>
      </rPr>
      <t>vergleichender 
   Untersuchungen</t>
    </r>
  </si>
  <si>
    <r>
      <t xml:space="preserve">- Gezielte </t>
    </r>
    <r>
      <rPr>
        <b/>
        <sz val="8"/>
        <rFont val="Calibri"/>
        <family val="2"/>
        <scheme val="minor"/>
      </rPr>
      <t>Auswertungen der Daten für
   spezifische Fragestellungen</t>
    </r>
    <r>
      <rPr>
        <sz val="8"/>
        <rFont val="Calibri"/>
        <family val="2"/>
        <scheme val="minor"/>
      </rPr>
      <t xml:space="preserve"> öffentlicher und
   privater Datenempfänger auf Landesebene.</t>
    </r>
  </si>
  <si>
    <r>
      <t xml:space="preserve">- Gezielte </t>
    </r>
    <r>
      <rPr>
        <b/>
        <sz val="8"/>
        <rFont val="Calibri"/>
        <family val="2"/>
        <scheme val="minor"/>
      </rPr>
      <t>Auswertungen der Daten für
   spezifische Fragestellungen</t>
    </r>
    <r>
      <rPr>
        <sz val="8"/>
        <rFont val="Calibri"/>
        <family val="2"/>
        <scheme val="minor"/>
      </rPr>
      <t xml:space="preserve"> öffentlicher und
   privater Datenempfänger auf Bundesebene
   sowie internationaler Organisationen.</t>
    </r>
  </si>
  <si>
    <r>
      <t xml:space="preserve">Insgesamt </t>
    </r>
    <r>
      <rPr>
        <b/>
        <sz val="6"/>
        <rFont val="Calibri"/>
        <family val="2"/>
        <scheme val="minor"/>
      </rPr>
      <t>3)</t>
    </r>
  </si>
  <si>
    <r>
      <t xml:space="preserve">anerkannter 
Berufs-
abschluss </t>
    </r>
    <r>
      <rPr>
        <sz val="6"/>
        <rFont val="Calibri"/>
        <family val="2"/>
        <scheme val="minor"/>
      </rPr>
      <t>4)</t>
    </r>
  </si>
  <si>
    <r>
      <t xml:space="preserve">akade-
mischer 
Abschluss </t>
    </r>
    <r>
      <rPr>
        <sz val="6"/>
        <rFont val="Calibri"/>
        <family val="2"/>
        <scheme val="minor"/>
      </rPr>
      <t>5)</t>
    </r>
  </si>
  <si>
    <r>
      <t xml:space="preserve">Insge-
samt </t>
    </r>
    <r>
      <rPr>
        <sz val="6"/>
        <color indexed="8"/>
        <rFont val="Calibri"/>
        <family val="2"/>
        <scheme val="minor"/>
      </rPr>
      <t>1) 2)</t>
    </r>
  </si>
  <si>
    <r>
      <t xml:space="preserve">Insgesamt </t>
    </r>
    <r>
      <rPr>
        <b/>
        <sz val="6"/>
        <rFont val="Calibri"/>
        <family val="2"/>
        <scheme val="minor"/>
      </rPr>
      <t>6)</t>
    </r>
  </si>
  <si>
    <r>
      <t xml:space="preserve">Insgesamt </t>
    </r>
    <r>
      <rPr>
        <sz val="6"/>
        <color indexed="8"/>
        <rFont val="Calibri"/>
        <family val="2"/>
        <scheme val="minor"/>
      </rPr>
      <t>1) 2)</t>
    </r>
  </si>
  <si>
    <r>
      <t xml:space="preserve">Insge-
samt </t>
    </r>
    <r>
      <rPr>
        <sz val="6"/>
        <color indexed="8"/>
        <rFont val="Calibri"/>
        <family val="2"/>
        <scheme val="minor"/>
      </rPr>
      <t>1) 2) 3)</t>
    </r>
  </si>
  <si>
    <r>
      <t xml:space="preserve">Land
Kreisfreie Stadt
Landkreis
</t>
    </r>
    <r>
      <rPr>
        <i/>
        <sz val="7.5"/>
        <color indexed="8"/>
        <rFont val="Calibri"/>
        <family val="2"/>
        <scheme val="minor"/>
      </rPr>
      <t>Große kreisangehörige Stadt</t>
    </r>
  </si>
  <si>
    <r>
      <rPr>
        <sz val="7.5"/>
        <color indexed="8"/>
        <rFont val="Calibri"/>
        <family val="2"/>
        <scheme val="minor"/>
      </rPr>
      <t xml:space="preserve">Insge-
samt </t>
    </r>
    <r>
      <rPr>
        <sz val="6"/>
        <color indexed="8"/>
        <rFont val="Calibri"/>
        <family val="2"/>
        <scheme val="minor"/>
      </rPr>
      <t>1) 2)</t>
    </r>
  </si>
  <si>
    <t>Land- und Forstwirtschaft, Fischerei (A)</t>
  </si>
  <si>
    <t>Handel, Verkehr, Gastgewerbe (G-I)</t>
  </si>
  <si>
    <t>Unternehmensdienstleistungen (J-N)</t>
  </si>
  <si>
    <t>Öffentliche und private Dienstleistungen (O-U)</t>
  </si>
  <si>
    <t>Baugewerbe (F)</t>
  </si>
  <si>
    <t>Produzierendes Gewerbe (B-E)</t>
  </si>
  <si>
    <t>Grafikdaten für nebenstehende Grafik</t>
  </si>
  <si>
    <t>Siehe auch Hintergrundinfo-Zuordnung-von-Staatenlosen.pdf (arbeitsagentur.de)</t>
  </si>
  <si>
    <t>Telefon: 0385 588-0, Telefax: 0385 588-56973, www.statistik-mv.de, statistik.post@statistik-mv.de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</si>
  <si>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</si>
  <si>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Nr. der 
Klassi-
fika-
tion</t>
  </si>
  <si>
    <t>Nr. der
Klassi-
fikation</t>
  </si>
  <si>
    <t>©  Statistisches Amt Mecklenburg-Vorpommern, Schwerin, 2023</t>
  </si>
  <si>
    <t xml:space="preserve">   Land-, Tier- und Forstwirtschaftsberufe</t>
  </si>
  <si>
    <t xml:space="preserve">   Gartenbauberufe und Floristik</t>
  </si>
  <si>
    <t xml:space="preserve">   Papier- und Druckberufe, technische Mediengestaltung</t>
  </si>
  <si>
    <t xml:space="preserve">   Metallerzeugung und -bearbeitung, Metallbauberufe</t>
  </si>
  <si>
    <t xml:space="preserve">   Maschinen- und Fahrzeugtechnikberufe</t>
  </si>
  <si>
    <t xml:space="preserve">   Mechatronik-, Energie- und Elektroberufe</t>
  </si>
  <si>
    <t xml:space="preserve">   technische Forschungs-, Entwicklungs-, Konstruktions- und Produk-
      tionssteuerungsberufe</t>
  </si>
  <si>
    <t xml:space="preserve">   Textil- und Lederberufe</t>
  </si>
  <si>
    <t xml:space="preserve">   Lebensmittelherstellung und -verarbeitung</t>
  </si>
  <si>
    <t xml:space="preserve">   Bauplanungs-, Architektur- und Vermessungsberufe</t>
  </si>
  <si>
    <t xml:space="preserve">   Hoch- und Tiefbauberufe</t>
  </si>
  <si>
    <t xml:space="preserve">   (Innen-) Ausbauberufe</t>
  </si>
  <si>
    <t xml:space="preserve">   Gebäude- und versorgungstechnische Berufe</t>
  </si>
  <si>
    <t xml:space="preserve">   Mathematik-, Biologie-, Chemie- und Physikberufe</t>
  </si>
  <si>
    <t xml:space="preserve">   Geologie-, Geografie- und Umweltschutzberufe</t>
  </si>
  <si>
    <t xml:space="preserve">   Informatik-, Informations- und Kommunikationstechnologieberufe</t>
  </si>
  <si>
    <t xml:space="preserve">   Verkehrs- und Logistikberufe (außer Fahrzeugführung)</t>
  </si>
  <si>
    <t xml:space="preserve">   Führer von Fahrzeug- und Transportgeräten</t>
  </si>
  <si>
    <t xml:space="preserve">   Schutz-, Sicherheits- und Überwachungsberufe</t>
  </si>
  <si>
    <t xml:space="preserve">   Reinigungsberufe</t>
  </si>
  <si>
    <t xml:space="preserve">   Einkaufs-, Vertriebs- und Handelsberufe</t>
  </si>
  <si>
    <t xml:space="preserve">   Verkaufsberufe</t>
  </si>
  <si>
    <t xml:space="preserve">   Tourismus-, Hotel- und Gaststättenberufe</t>
  </si>
  <si>
    <t xml:space="preserve">   Berufe in Unternehmensführung und -organisation</t>
  </si>
  <si>
    <t xml:space="preserve">   Berufe in Finanzdienstleistungen, Rechnungswesen und Steuer-
      beratung</t>
  </si>
  <si>
    <t xml:space="preserve">   Berufe in Recht und Verwaltung</t>
  </si>
  <si>
    <t xml:space="preserve">   medizinische Gesundheitsberufe</t>
  </si>
  <si>
    <t xml:space="preserve">   Erziehung, soziale und hauswirtschaftliche Berufe, Theologie</t>
  </si>
  <si>
    <t xml:space="preserve">   lehrende und ausbildende Berufe</t>
  </si>
  <si>
    <t xml:space="preserve">   sprach-, literatur-, geistes-, gesellschafts- und wirtschaftswissen-
      schaftliche Berufe</t>
  </si>
  <si>
    <t xml:space="preserve">   Produktdesign und kunsthandwerkliche Berufe, bildende Kunst,
      Musikinstrumentenbau</t>
  </si>
  <si>
    <t xml:space="preserve">   darstellende und unterhaltende Berufe</t>
  </si>
  <si>
    <t xml:space="preserve">   Rohstoffgewinnung und -aufbereitung, Glas- und Keramikher-
      stellung und -verarbeitung</t>
  </si>
  <si>
    <t xml:space="preserve">   Kunststoffherstellung und -verarbeitung, Holzbe- und -verar-
      beitung</t>
  </si>
  <si>
    <t xml:space="preserve">   nichtmedizinische Gesundheits-, Körperpflege- und Wellness-
      berufe, Medizintechnik</t>
  </si>
  <si>
    <t xml:space="preserve">   Werbung, Marketing, kaufmännische und redaktionelle Medien-
      berufe</t>
  </si>
  <si>
    <t xml:space="preserve">Vorbemerkungen  </t>
  </si>
  <si>
    <t xml:space="preserve">Von der Meldung des Arbeitgebers zur Statistik  </t>
  </si>
  <si>
    <t xml:space="preserve">Sozialversicherungspflichtig Beschäftigte mit Arbeitsort in Mecklenburg-Vorpommern im Zeitvergleich  
   nach Geschlecht, Teilzeitbeschäftigten sowie Ausländern, Auszubildenden und Wirtschaftsbereichen  </t>
  </si>
  <si>
    <t xml:space="preserve">Fußnotenerläuterungen  </t>
  </si>
  <si>
    <t xml:space="preserve">Einschließlich Fälle ohne Angabe zur Arbeitszeit.  </t>
  </si>
  <si>
    <t xml:space="preserve">Einschließlich Fälle mit fehlender Information zur Staatsangehörigkeit.  </t>
  </si>
  <si>
    <t xml:space="preserve">Einschließlich Fälle ohne Angabe zur Wirtschaftsgliederung.  </t>
  </si>
  <si>
    <t xml:space="preserve">Umfasst Personen mit anerkannter Berufsausbildung sowie Meister-/Techniker- oder gleichwertigem  
Fachschulabschluss.  </t>
  </si>
  <si>
    <t xml:space="preserve">Bachelor, Diplom, Magister, Master, Staatsexamen oder Promotion.  </t>
  </si>
  <si>
    <t xml:space="preserve">Einschließlich Fälle ohne Angabe zur beruflichen Gliederung bzw. sonstige Fälle.  </t>
  </si>
  <si>
    <t>31.12.2022</t>
  </si>
  <si>
    <t>A653 2022 44</t>
  </si>
  <si>
    <t xml:space="preserve">Sozialversicherungspflichtig Beschäftigte mit Arbeitsort in den kreisfreien Städten und Landkreisen  
   Mecklenburg-Vorpommerns am 31. Dezember 2022 nach Voll- und Teilzeitbeschäftigten  </t>
  </si>
  <si>
    <t xml:space="preserve">Sozialversicherungspflichtig Beschäftigte mit Arbeitsort in Mecklenburg-Vorpommern am  
   31. Dezember 2022 nach Wirtschaftsabschnitten und -unterabschnitten, Geschlecht, Teilzeitbeschäf-  
   tigten, Ausländern und Auszubildenden  </t>
  </si>
  <si>
    <t xml:space="preserve">Sozialversicherungspflichtig Beschäftigte mit Arbeitsort in Mecklenburg-Vorpommern am  
   31. Dezember 2022 nach Wirtschaftsabschnitten, Geschlecht, deutschen Beschäftigten und Altersgruppen  </t>
  </si>
  <si>
    <t xml:space="preserve">Sozialversicherungspflichtig Beschäftigte mit Arbeitsort in Mecklenburg-Vorpommern am  
   31. Dezember 2022 nach Wirtschaftsabschnitten, Altersgruppen, Geschlecht und beruflicher Ausbildung  </t>
  </si>
  <si>
    <t xml:space="preserve">Sozialversicherungspflichtig Beschäftigte mit Arbeitsort in Mecklenburg-Vorpommern am  
   31. Dezember 2022 nach beruflicher Gliederung, Geschlecht, Teilzeitbeschäftigten sowie Ausländern und  
   Auszubildenden  </t>
  </si>
  <si>
    <t xml:space="preserve">Sozialversicherungspflichtig Beschäftigte mit Arbeitsort in Mecklenburg-Vorpommern am 
   31. Dezember 2022 nach kreisfreien Städten und Landkreisen, Geschlecht, Vollzeit- und Teilzeitbeschäf-  
   tigten sowie deutschen Beschäftigten, Ausländern und Auszubildenden  </t>
  </si>
  <si>
    <t xml:space="preserve">Sozialversicherungspflichtig Beschäftigte mit Arbeitsort in Mecklenburg-Vorpommern am 
   31. Dezember 2022 nach Wirtschaftsabschnitten, Altersgruppen, Geschlecht sowie kreisfreien Städten  
   und Landkreisen  </t>
  </si>
  <si>
    <t xml:space="preserve">Sozialversicherungspflichtig Beschäftigte mit Wohnort in Mecklenburg-Vorpommern am  
   31. Dezember 2022 nach Wirtschaftsabschnitten und -unterabschnitten, Geschlecht, Teilzeitbeschäf-  
   tigten, Ausländern und Auszubildenden  </t>
  </si>
  <si>
    <t xml:space="preserve">Sozialversicherungspflichtig Beschäftigte mit Wohnort in Mecklenburg-Vorpommern am  
   31. Dezember 2022 nach Wirtschaftsabschnitten, Geschlecht, deutschen Beschäftigten und Altersgruppen  </t>
  </si>
  <si>
    <t xml:space="preserve">Sozialversicherungspflichtig Beschäftigte mit Wohnort in Mecklenburg-Vorpommern am  
   31. Dezember 2022 nach Wirtschaftsabschnitten, Altersgruppen, Geschlecht und beruflicher Ausbildung  </t>
  </si>
  <si>
    <t xml:space="preserve">Sozialversicherungspflichtig Beschäftigte mit Wohnort in Mecklenburg-Vorpommern am 
   31. Dezember 2022 nach beruflicher Gliederung, Geschlecht, Teilzeitbeschäftigten sowie Ausländern und  
   Auszubildenden   </t>
  </si>
  <si>
    <t xml:space="preserve">Sozialversicherungspflichtig Beschäftigte mit Wohnort in Mecklenburg-Vorpommern am  
   31. Dezember 2022 nach kreisfreien Städten und Landkreisen, Geschlecht, Vollzeit- und Teilzeitbeschäf-  
   tigten sowie deutschen Beschäftigten, Ausländern und Auszubildenden  </t>
  </si>
  <si>
    <t xml:space="preserve">Sozialversicherungspflichtig Beschäftigte mit Wohnort in Mecklenburg-Vorpommern am  
   31. Dezember 2022 nach Wirtschaftsabschnitten, Altersgruppen, Geschlecht sowie kreisfreien Städten  
   und Landkreisen  </t>
  </si>
  <si>
    <t xml:space="preserve">Sozialversicherungspflichtig Beschäftigte mit Arbeitsort in Mecklenburg-Vorpommern am  
   31. Dezember 2022  </t>
  </si>
  <si>
    <t>Sozialversicherungspflichtig Beschäftigte mit Arbeitsort
in Mecklenburg-Vorpommern am 31. Dezember 2022 nach
Wirtschaftsabschnitten und -unterabschnitten, Geschlecht,
Teilzeitbeschäftigten, Ausländern und Auszubildenden</t>
  </si>
  <si>
    <t>Sozialversicherungspflichtig Beschäftigte mit Arbeitsort
in Mecklenburg-Vorpommern am 31. Dezember 2022
nach Wirtschaftsabschnitten, Geschlecht, deutschen
Beschäftigten und Altersgruppen</t>
  </si>
  <si>
    <t>Sozialversicherungspflichtig Beschäftigte mit Arbeitsort
in Mecklenburg-Vorpommern am 31. Dezember 2022
nach Wirtschaftsabschnitten, Altersgruppen, Geschlecht
und beruflicher Ausbildung</t>
  </si>
  <si>
    <t xml:space="preserve">Sozialversicherungspflichtig Beschäftigte mit Arbeitsort
in Mecklenburg-Vorpommern am 3. Dezember 2022 nach
beruflicher Gliederung, Geschlecht, Teilzeitbeschäftigten
sowie Ausländern und Auszubildenden </t>
  </si>
  <si>
    <t>Sozialversicherungspflichtig Beschäftigte mit Arbeitsort in Mecklenburg-Vorpommern
am 31. Dezember 2022 nach kreisfreien Städten und Landkreisen, Geschlecht, 
Vollzeit- und Teilzeitbeschäftigten sowie deutschen Beschäftigten,
Ausländern und Auszubildenden</t>
  </si>
  <si>
    <t xml:space="preserve">Sozialversicherungspflichtig Beschäftigte mit Arbeitsort
in Mecklenburg-Vorpommern am 31. Dezember 2022
nach Wirtschaftsabschnitten, Altersgruppen, Geschlecht 
sowie kreisfreien Städten und Landkreisen </t>
  </si>
  <si>
    <t>Sozialversicherungspflichtig Beschäftigte mit Wohnort
in Mecklenburg-Vorpommern am 31. Dezember 2022 nach
Wirtschaftsabschnitten und -unterabschnitten, Geschlecht,
Teilzeitbeschäftigten, Ausländern und Auszubildenden</t>
  </si>
  <si>
    <t>Sozialversicherungspflichtig Beschäftigte mit Wohnort
in Mecklenburg-Vorpommern am 31. Dezember 2022
nach Wirtschaftsabschnitten, Geschlecht, deutschen
Beschäftigten und Altersgruppen</t>
  </si>
  <si>
    <t>Sozialversicherungspflichtig Beschäftigte mit Wohnort
in Mecklenburg-Vorpommern am 31. Dezember 2022
nach Wirtschaftsabschnitten, Altersgruppen, Geschlecht
und beruflicher Ausbildung</t>
  </si>
  <si>
    <t xml:space="preserve">Sozialversicherungspflichtig Beschäftigte mit Wohnort
in Mecklenburg-Vorpommern am 31. Dezember 2022 nach
beruflicher Gliederung, Geschlecht, Teilzeitbeschäftigten
sowie Ausländern und Auszubildenden  </t>
  </si>
  <si>
    <t>Sozialversicherungspflichtig Beschäftigte mit Wohnort in Mecklenburg-Vorpommern
am 31. Dezember 2022 nach kreisfreien Städten und Landkreisen, Geschlecht, 
Vollzeit- und Teilzeitbeschäftigten sowie deutschen Beschäftigten,
Ausländern und Auszubildenden</t>
  </si>
  <si>
    <t xml:space="preserve">Sozialversicherungspflichtig Beschäftigte mit Wohnort
in Mecklenburg-Vorpommern am 31. Dezember 2022
nach Wirtschaftsabschnitten, Altersgruppen, Geschlecht 
sowie kreisfreien Städten und Landkreisen </t>
  </si>
  <si>
    <t>23.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</si>
</sst>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 ##0"/>
    <numFmt numFmtId="165" formatCode="###\ ###\ ##0"/>
    <numFmt numFmtId="166" formatCode="#,##0&quot;  &quot;"/>
    <numFmt numFmtId="167" formatCode="#,##0&quot;&quot;;\-\ #,##0&quot;&quot;;0&quot;&quot;;@&quot;&quot;"/>
    <numFmt numFmtId="168" formatCode="#,##0&quot; &quot;;\-\ #,##0&quot; &quot;;0&quot; &quot;;@&quot; &quot;"/>
    <numFmt numFmtId="169" formatCode="#,##0&quot;    &quot;;\-\ #,##0&quot;    &quot;;0&quot;    &quot;;@&quot;    &quot;"/>
    <numFmt numFmtId="170" formatCode="#,##0&quot;  &quot;;\-\ #,##0&quot;  &quot;;0&quot;  &quot;;@&quot;  &quot;"/>
    <numFmt numFmtId="171" formatCode="d\.m\.yyyy;@"/>
    <numFmt numFmtId="172" formatCode="#,##0.0&quot;&quot;;\-\ #,##0.0&quot;&quot;;0.0&quot;&quot;;@&quot;&quot;"/>
    <numFmt numFmtId="173" formatCode="0.0"/>
    <numFmt numFmtId="174" formatCode="#,##0.0&quot; &quot;;\-\ #,##0.0&quot; &quot;;0.0&quot; &quot;;@&quot; &quot;"/>
  </numFmts>
  <fonts count="58">
    <font>
      <sz val="10"/>
      <color theme="1"/>
      <name val="Arial"/>
      <family val="2"/>
    </font>
    <font>
      <sz val="10"/>
      <name val="Arial"/>
      <family val="2"/>
    </font>
    <font>
      <sz val="10"/>
      <name val="MetaNormalLF-Roman"/>
    </font>
    <font>
      <sz val="10"/>
      <name val="Arial"/>
      <family val="2"/>
    </font>
    <font>
      <sz val="10"/>
      <color theme="1"/>
      <name val="Arial"/>
      <family val="2"/>
    </font>
    <font>
      <u/>
      <sz val="9"/>
      <color theme="10"/>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b/>
      <sz val="11"/>
      <color theme="1"/>
      <name val="Calibri"/>
      <family val="2"/>
      <scheme val="minor"/>
    </font>
    <font>
      <b/>
      <sz val="9"/>
      <color rgb="FF000000"/>
      <name val="Calibri"/>
      <family val="2"/>
      <scheme val="minor"/>
    </font>
    <font>
      <sz val="9"/>
      <color rgb="FF000000"/>
      <name val="Calibri"/>
      <family val="2"/>
      <scheme val="minor"/>
    </font>
    <font>
      <sz val="9"/>
      <name val="Calibri"/>
      <family val="2"/>
      <scheme val="minor"/>
    </font>
    <font>
      <b/>
      <sz val="9"/>
      <name val="Calibri"/>
      <family val="2"/>
      <scheme val="minor"/>
    </font>
    <font>
      <u/>
      <sz val="9"/>
      <color theme="10"/>
      <name val="Calibri"/>
      <family val="2"/>
      <scheme val="minor"/>
    </font>
    <font>
      <sz val="9"/>
      <color rgb="FFFF0000"/>
      <name val="Calibri"/>
      <family val="2"/>
      <scheme val="minor"/>
    </font>
    <font>
      <b/>
      <sz val="11"/>
      <color rgb="FF000000"/>
      <name val="Calibri"/>
      <family val="2"/>
      <scheme val="minor"/>
    </font>
    <font>
      <sz val="10"/>
      <name val="Calibri"/>
      <family val="2"/>
      <scheme val="minor"/>
    </font>
    <font>
      <b/>
      <u/>
      <sz val="10"/>
      <name val="Calibri"/>
      <family val="2"/>
      <scheme val="minor"/>
    </font>
    <font>
      <sz val="8"/>
      <name val="Calibri"/>
      <family val="2"/>
      <scheme val="minor"/>
    </font>
    <font>
      <b/>
      <sz val="8"/>
      <name val="Calibri"/>
      <family val="2"/>
      <scheme val="minor"/>
    </font>
    <font>
      <sz val="8"/>
      <color rgb="FF000000"/>
      <name val="Calibri"/>
      <family val="2"/>
      <scheme val="minor"/>
    </font>
    <font>
      <sz val="7"/>
      <color theme="1"/>
      <name val="Calibri"/>
      <family val="2"/>
      <scheme val="minor"/>
    </font>
    <font>
      <b/>
      <sz val="8"/>
      <color theme="1"/>
      <name val="Calibri"/>
      <family val="2"/>
      <scheme val="minor"/>
    </font>
    <font>
      <sz val="7"/>
      <name val="Calibri"/>
      <family val="2"/>
      <scheme val="minor"/>
    </font>
    <font>
      <sz val="6"/>
      <color indexed="8"/>
      <name val="Calibri"/>
      <family val="2"/>
      <scheme val="minor"/>
    </font>
    <font>
      <sz val="6"/>
      <name val="Calibri"/>
      <family val="2"/>
      <scheme val="minor"/>
    </font>
    <font>
      <b/>
      <sz val="7"/>
      <name val="Calibri"/>
      <family val="2"/>
      <scheme val="minor"/>
    </font>
    <font>
      <b/>
      <sz val="6"/>
      <name val="Calibri"/>
      <family val="2"/>
      <scheme val="minor"/>
    </font>
    <font>
      <b/>
      <sz val="7"/>
      <color theme="1"/>
      <name val="Calibri"/>
      <family val="2"/>
      <scheme val="minor"/>
    </font>
    <font>
      <sz val="8"/>
      <color rgb="FFFF0000"/>
      <name val="Calibri"/>
      <family val="2"/>
      <scheme val="minor"/>
    </font>
    <font>
      <i/>
      <sz val="7"/>
      <color theme="1"/>
      <name val="Calibri"/>
      <family val="2"/>
      <scheme val="minor"/>
    </font>
    <font>
      <i/>
      <sz val="8"/>
      <color theme="1"/>
      <name val="Calibri"/>
      <family val="2"/>
      <scheme val="minor"/>
    </font>
    <font>
      <sz val="6"/>
      <color theme="1"/>
      <name val="Calibri"/>
      <family val="2"/>
      <scheme val="minor"/>
    </font>
    <font>
      <i/>
      <sz val="8"/>
      <color rgb="FFFF0000"/>
      <name val="Calibri"/>
      <family val="2"/>
      <scheme val="minor"/>
    </font>
    <font>
      <b/>
      <sz val="11"/>
      <name val="Calibri"/>
      <family val="2"/>
      <scheme val="minor"/>
    </font>
    <font>
      <b/>
      <sz val="8.5"/>
      <name val="Calibri"/>
      <family val="2"/>
      <scheme val="minor"/>
    </font>
    <font>
      <sz val="8.5"/>
      <name val="Calibri"/>
      <family val="2"/>
      <scheme val="minor"/>
    </font>
    <font>
      <sz val="7.5"/>
      <name val="Calibri"/>
      <family val="2"/>
      <scheme val="minor"/>
    </font>
    <font>
      <sz val="7.5"/>
      <color theme="1"/>
      <name val="Calibri"/>
      <family val="2"/>
      <scheme val="minor"/>
    </font>
    <font>
      <i/>
      <sz val="7.5"/>
      <color theme="1"/>
      <name val="Calibri"/>
      <family val="2"/>
      <scheme val="minor"/>
    </font>
    <font>
      <b/>
      <sz val="7.5"/>
      <name val="Calibri"/>
      <family val="2"/>
      <scheme val="minor"/>
    </font>
    <font>
      <b/>
      <sz val="7.5"/>
      <color theme="1"/>
      <name val="Calibri"/>
      <family val="2"/>
      <scheme val="minor"/>
    </font>
    <font>
      <b/>
      <sz val="8.5"/>
      <color theme="1"/>
      <name val="Calibri"/>
      <family val="2"/>
      <scheme val="minor"/>
    </font>
    <font>
      <sz val="8.5"/>
      <color theme="1"/>
      <name val="Calibri"/>
      <family val="2"/>
      <scheme val="minor"/>
    </font>
    <font>
      <i/>
      <sz val="7.5"/>
      <color indexed="8"/>
      <name val="Calibri"/>
      <family val="2"/>
      <scheme val="minor"/>
    </font>
    <font>
      <sz val="7.5"/>
      <color indexed="8"/>
      <name val="Calibri"/>
      <family val="2"/>
      <scheme val="minor"/>
    </font>
    <font>
      <sz val="7"/>
      <color indexed="81"/>
      <name val="Calibri"/>
      <family val="2"/>
      <scheme val="minor"/>
    </font>
    <font>
      <b/>
      <sz val="31"/>
      <name val="Calibri"/>
      <family val="2"/>
      <scheme val="minor"/>
    </font>
  </fonts>
  <fills count="2">
    <fill>
      <patternFill patternType="none"/>
    </fill>
    <fill>
      <patternFill patternType="gray125"/>
    </fill>
  </fills>
  <borders count="33">
    <border>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diagonal/>
    </border>
    <border>
      <left style="thin">
        <color indexed="64"/>
      </left>
      <right style="thin">
        <color indexed="64"/>
      </right>
      <top style="thin">
        <color indexed="64"/>
      </top>
      <bottom style="thin">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style="hair">
        <color indexed="64"/>
      </right>
      <top/>
      <bottom/>
      <diagonal/>
    </border>
    <border>
      <left style="hair">
        <color indexed="64"/>
      </left>
      <right/>
      <top/>
      <bottom/>
      <diagonal/>
    </border>
    <border>
      <left/>
      <right/>
      <top/>
      <bottom style="thin">
        <color indexed="64"/>
      </bottom>
      <diagonal/>
    </border>
    <border>
      <left/>
      <right/>
      <top/>
      <bottom style="thick">
        <color indexed="64"/>
      </bottom>
      <diagonal/>
    </border>
    <border>
      <left/>
      <right/>
      <top style="thick">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s>
  <cellStyleXfs count="11">
    <xf numFmtId="0" fontId="0" fillId="0" borderId="0"/>
    <xf numFmtId="0" fontId="1" fillId="0" borderId="0"/>
    <xf numFmtId="0" fontId="1" fillId="0" borderId="0"/>
    <xf numFmtId="0" fontId="1" fillId="0" borderId="0"/>
    <xf numFmtId="0" fontId="4" fillId="0" borderId="0"/>
    <xf numFmtId="0" fontId="4" fillId="0" borderId="0"/>
    <xf numFmtId="0" fontId="1" fillId="0" borderId="0"/>
    <xf numFmtId="0" fontId="3" fillId="0" borderId="0"/>
    <xf numFmtId="0" fontId="1" fillId="0" borderId="0"/>
    <xf numFmtId="0" fontId="2" fillId="0" borderId="0"/>
    <xf numFmtId="0" fontId="5" fillId="0" borderId="0" applyNumberFormat="0" applyFill="0" applyBorder="0" applyAlignment="0" applyProtection="0"/>
  </cellStyleXfs>
  <cellXfs count="346">
    <xf numFmtId="0" fontId="0" fillId="0" borderId="0" xfId="0"/>
    <xf numFmtId="0" fontId="7" fillId="0" borderId="0" xfId="4" applyFont="1"/>
    <xf numFmtId="49" fontId="7" fillId="0" borderId="0" xfId="4" applyNumberFormat="1" applyFont="1" applyAlignment="1">
      <alignment horizontal="right"/>
    </xf>
    <xf numFmtId="0" fontId="7" fillId="0" borderId="0" xfId="4" applyFont="1" applyAlignment="1"/>
    <xf numFmtId="0" fontId="7" fillId="0" borderId="0" xfId="5" applyFont="1"/>
    <xf numFmtId="0" fontId="14" fillId="0" borderId="0" xfId="4" applyFont="1"/>
    <xf numFmtId="0" fontId="7" fillId="0" borderId="0" xfId="4" applyFont="1" applyAlignment="1">
      <alignment horizontal="left" vertical="center" indent="33"/>
    </xf>
    <xf numFmtId="0" fontId="17" fillId="0" borderId="0" xfId="4" applyFont="1" applyAlignment="1">
      <alignment vertical="center"/>
    </xf>
    <xf numFmtId="49" fontId="7" fillId="0" borderId="0" xfId="4" applyNumberFormat="1" applyFont="1" applyAlignment="1">
      <alignment horizontal="left" vertical="center"/>
    </xf>
    <xf numFmtId="0" fontId="7" fillId="0" borderId="0" xfId="4" applyNumberFormat="1" applyFont="1" applyAlignment="1">
      <alignment horizontal="left" vertical="center"/>
    </xf>
    <xf numFmtId="0" fontId="7" fillId="0" borderId="0" xfId="4" applyFont="1" applyAlignment="1">
      <alignment horizontal="left" vertical="center"/>
    </xf>
    <xf numFmtId="0" fontId="7" fillId="0" borderId="0" xfId="0" applyFont="1" applyAlignment="1">
      <alignment vertical="top"/>
    </xf>
    <xf numFmtId="49" fontId="11" fillId="0" borderId="0" xfId="0" applyNumberFormat="1" applyFont="1" applyAlignment="1">
      <alignment horizontal="left" vertical="top"/>
    </xf>
    <xf numFmtId="0" fontId="11" fillId="0" borderId="0" xfId="0" applyFont="1" applyAlignment="1">
      <alignment vertical="top"/>
    </xf>
    <xf numFmtId="0" fontId="11" fillId="0" borderId="0" xfId="0" applyFont="1" applyAlignment="1">
      <alignment horizontal="right" vertical="center"/>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xf numFmtId="0" fontId="11" fillId="0" borderId="0" xfId="0" applyFont="1" applyFill="1" applyAlignment="1"/>
    <xf numFmtId="0" fontId="11" fillId="0" borderId="0" xfId="0" applyFont="1" applyFill="1" applyAlignment="1">
      <alignment vertical="top"/>
    </xf>
    <xf numFmtId="49" fontId="7" fillId="0" borderId="0" xfId="0" applyNumberFormat="1" applyFont="1" applyAlignment="1">
      <alignment horizontal="left" vertical="top"/>
    </xf>
    <xf numFmtId="0" fontId="12" fillId="0" borderId="0" xfId="0" applyFont="1" applyAlignment="1">
      <alignment horizontal="left" vertical="top" wrapText="1"/>
    </xf>
    <xf numFmtId="0" fontId="12" fillId="0" borderId="0" xfId="0" applyFont="1" applyAlignment="1">
      <alignment vertical="top"/>
    </xf>
    <xf numFmtId="0" fontId="11" fillId="0" borderId="0" xfId="4" applyFont="1"/>
    <xf numFmtId="0" fontId="11" fillId="0" borderId="0" xfId="4" applyFont="1" applyAlignment="1">
      <alignment wrapText="1"/>
    </xf>
    <xf numFmtId="0" fontId="11" fillId="0" borderId="0" xfId="4" applyFont="1" applyAlignment="1">
      <alignment horizontal="justify" vertical="center" wrapText="1"/>
    </xf>
    <xf numFmtId="0" fontId="11" fillId="0" borderId="0" xfId="4" applyFont="1" applyAlignment="1">
      <alignment vertical="top"/>
    </xf>
    <xf numFmtId="0" fontId="19" fillId="0" borderId="0" xfId="4" applyFont="1" applyAlignment="1">
      <alignment horizontal="justify" vertical="center" wrapText="1"/>
    </xf>
    <xf numFmtId="0" fontId="20" fillId="0" borderId="0" xfId="4" applyFont="1" applyAlignment="1">
      <alignment horizontal="justify" vertical="center" wrapText="1"/>
    </xf>
    <xf numFmtId="0" fontId="21" fillId="0" borderId="0" xfId="4" applyFont="1" applyAlignment="1">
      <alignment horizontal="justify" vertical="center" wrapText="1"/>
    </xf>
    <xf numFmtId="0" fontId="19" fillId="0" borderId="0" xfId="4" applyFont="1" applyFill="1" applyAlignment="1">
      <alignment horizontal="justify" vertical="center" wrapText="1"/>
    </xf>
    <xf numFmtId="0" fontId="21" fillId="0" borderId="0" xfId="4" applyFont="1" applyAlignment="1">
      <alignment horizontal="justify" wrapText="1"/>
    </xf>
    <xf numFmtId="0" fontId="22" fillId="0" borderId="0" xfId="4" applyFont="1" applyAlignment="1">
      <alignment horizontal="justify" vertical="center" wrapText="1"/>
    </xf>
    <xf numFmtId="0" fontId="21" fillId="0" borderId="0" xfId="4" applyFont="1" applyAlignment="1">
      <alignment horizontal="justify" vertical="justify" wrapText="1"/>
    </xf>
    <xf numFmtId="0" fontId="11" fillId="0" borderId="0" xfId="4" applyFont="1" applyAlignment="1">
      <alignment horizontal="justify" vertical="justify" wrapText="1"/>
    </xf>
    <xf numFmtId="0" fontId="23" fillId="0" borderId="0" xfId="10" applyFont="1"/>
    <xf numFmtId="0" fontId="24" fillId="0" borderId="0" xfId="4" applyFont="1" applyFill="1"/>
    <xf numFmtId="0" fontId="23" fillId="0" borderId="0" xfId="10" applyFont="1" applyAlignment="1">
      <alignment wrapText="1"/>
    </xf>
    <xf numFmtId="0" fontId="25" fillId="0" borderId="0" xfId="4" applyFont="1" applyAlignment="1">
      <alignment horizontal="left" vertical="center" wrapText="1"/>
    </xf>
    <xf numFmtId="0" fontId="26" fillId="0" borderId="0" xfId="9" applyFont="1" applyFill="1" applyAlignment="1" applyProtection="1">
      <alignment horizontal="center" vertical="center" wrapText="1"/>
    </xf>
    <xf numFmtId="0" fontId="27" fillId="0" borderId="0" xfId="9" applyFont="1" applyAlignment="1">
      <alignment horizontal="centerContinuous" vertical="center" wrapText="1"/>
    </xf>
    <xf numFmtId="0" fontId="26" fillId="0" borderId="0" xfId="9" applyFont="1" applyAlignment="1">
      <alignment horizontal="centerContinuous" vertical="center" wrapText="1"/>
    </xf>
    <xf numFmtId="0" fontId="26" fillId="0" borderId="0" xfId="9" applyFont="1" applyAlignment="1">
      <alignment horizontal="center" vertical="center" wrapText="1"/>
    </xf>
    <xf numFmtId="0" fontId="28" fillId="0" borderId="0" xfId="9" applyFont="1" applyAlignment="1">
      <alignment horizontal="center" wrapText="1"/>
    </xf>
    <xf numFmtId="0" fontId="28" fillId="0" borderId="0" xfId="9" applyFont="1" applyBorder="1" applyAlignment="1">
      <alignment horizontal="center" wrapText="1"/>
    </xf>
    <xf numFmtId="0" fontId="29" fillId="0" borderId="0" xfId="9" applyFont="1" applyAlignment="1">
      <alignment horizontal="centerContinuous" wrapText="1"/>
    </xf>
    <xf numFmtId="0" fontId="28" fillId="0" borderId="0" xfId="9" applyFont="1" applyAlignment="1">
      <alignment horizontal="centerContinuous" wrapText="1"/>
    </xf>
    <xf numFmtId="0" fontId="28" fillId="0" borderId="7" xfId="9" applyFont="1" applyBorder="1" applyAlignment="1">
      <alignment horizontal="center" vertical="center" wrapText="1"/>
    </xf>
    <xf numFmtId="0" fontId="28" fillId="0" borderId="8" xfId="9" applyFont="1" applyBorder="1" applyAlignment="1">
      <alignment horizontal="center" vertical="center" wrapText="1"/>
    </xf>
    <xf numFmtId="0" fontId="28" fillId="0" borderId="0" xfId="9" applyFont="1" applyAlignment="1">
      <alignment horizontal="center" vertical="center" wrapText="1"/>
    </xf>
    <xf numFmtId="0" fontId="28" fillId="0" borderId="9" xfId="9" applyFont="1" applyBorder="1" applyAlignment="1">
      <alignment horizontal="center" vertical="center" wrapText="1"/>
    </xf>
    <xf numFmtId="0" fontId="29" fillId="0" borderId="10" xfId="9" applyFont="1" applyBorder="1" applyAlignment="1">
      <alignment horizontal="center" vertical="center" wrapText="1"/>
    </xf>
    <xf numFmtId="0" fontId="29" fillId="0" borderId="0" xfId="9" applyFont="1" applyAlignment="1">
      <alignment horizontal="center" vertical="center" wrapText="1"/>
    </xf>
    <xf numFmtId="0" fontId="29" fillId="0" borderId="11" xfId="9" applyFont="1" applyBorder="1" applyAlignment="1">
      <alignment horizontal="centerContinuous" vertical="center" wrapText="1"/>
    </xf>
    <xf numFmtId="0" fontId="29" fillId="0" borderId="12" xfId="9" applyFont="1" applyBorder="1" applyAlignment="1">
      <alignment horizontal="centerContinuous" vertical="center" wrapText="1"/>
    </xf>
    <xf numFmtId="0" fontId="29" fillId="0" borderId="13" xfId="9" applyFont="1" applyBorder="1" applyAlignment="1">
      <alignment horizontal="centerContinuous" vertical="center" wrapText="1"/>
    </xf>
    <xf numFmtId="0" fontId="29" fillId="0" borderId="14" xfId="9" applyFont="1" applyBorder="1" applyAlignment="1">
      <alignment horizontal="center" vertical="center" wrapText="1"/>
    </xf>
    <xf numFmtId="0" fontId="28" fillId="0" borderId="10" xfId="9" applyFont="1" applyBorder="1" applyAlignment="1">
      <alignment horizontal="center" vertical="center" wrapText="1"/>
    </xf>
    <xf numFmtId="0" fontId="28" fillId="0" borderId="14" xfId="9" applyFont="1" applyBorder="1" applyAlignment="1">
      <alignment horizontal="center" vertical="center" wrapText="1"/>
    </xf>
    <xf numFmtId="0" fontId="28" fillId="0" borderId="11" xfId="9" applyFont="1" applyBorder="1" applyAlignment="1">
      <alignment horizontal="centerContinuous" vertical="center" wrapText="1"/>
    </xf>
    <xf numFmtId="0" fontId="28" fillId="0" borderId="12" xfId="9" applyFont="1" applyBorder="1" applyAlignment="1">
      <alignment horizontal="centerContinuous" vertical="center" wrapText="1"/>
    </xf>
    <xf numFmtId="0" fontId="28" fillId="0" borderId="13" xfId="9" applyFont="1" applyBorder="1" applyAlignment="1">
      <alignment horizontal="centerContinuous" vertical="center" wrapText="1"/>
    </xf>
    <xf numFmtId="0" fontId="28" fillId="0" borderId="15" xfId="9" applyFont="1" applyBorder="1" applyAlignment="1">
      <alignment horizontal="centerContinuous" vertical="center" wrapText="1"/>
    </xf>
    <xf numFmtId="0" fontId="28" fillId="0" borderId="16" xfId="9" applyFont="1" applyBorder="1" applyAlignment="1">
      <alignment horizontal="center" vertical="center" wrapText="1"/>
    </xf>
    <xf numFmtId="0" fontId="28" fillId="0" borderId="17" xfId="9" applyFont="1" applyBorder="1" applyAlignment="1">
      <alignment horizontal="center" vertical="center" wrapText="1"/>
    </xf>
    <xf numFmtId="0" fontId="28" fillId="0" borderId="18" xfId="9" applyFont="1" applyBorder="1" applyAlignment="1">
      <alignment horizontal="center" vertical="center" wrapText="1"/>
    </xf>
    <xf numFmtId="0" fontId="28" fillId="0" borderId="0" xfId="9" applyFont="1" applyBorder="1" applyAlignment="1">
      <alignment horizontal="center" vertical="center" wrapText="1"/>
    </xf>
    <xf numFmtId="0" fontId="28" fillId="0" borderId="0" xfId="9" applyFont="1" applyBorder="1" applyAlignment="1">
      <alignment horizontal="center" vertical="top" wrapText="1"/>
    </xf>
    <xf numFmtId="0" fontId="28" fillId="0" borderId="0" xfId="9" applyFont="1" applyAlignment="1">
      <alignment horizontal="center" vertical="top" wrapText="1"/>
    </xf>
    <xf numFmtId="0" fontId="28" fillId="0" borderId="10" xfId="9" applyFont="1" applyBorder="1" applyAlignment="1">
      <alignment vertical="center" wrapText="1"/>
    </xf>
    <xf numFmtId="0" fontId="29" fillId="0" borderId="19" xfId="9" applyFont="1" applyBorder="1" applyAlignment="1">
      <alignment horizontal="centerContinuous" vertical="center" wrapText="1"/>
    </xf>
    <xf numFmtId="0" fontId="28" fillId="0" borderId="20" xfId="9" applyFont="1" applyBorder="1" applyAlignment="1">
      <alignment horizontal="centerContinuous" vertical="center" wrapText="1"/>
    </xf>
    <xf numFmtId="0" fontId="28" fillId="0" borderId="21" xfId="9" applyFont="1" applyBorder="1" applyAlignment="1">
      <alignment horizontal="centerContinuous" vertical="center" wrapText="1"/>
    </xf>
    <xf numFmtId="0" fontId="28" fillId="0" borderId="0" xfId="9" applyFont="1" applyAlignment="1">
      <alignment vertical="center" wrapText="1"/>
    </xf>
    <xf numFmtId="0" fontId="28" fillId="0" borderId="19" xfId="9" applyFont="1" applyBorder="1" applyAlignment="1">
      <alignment horizontal="centerContinuous" vertical="center" wrapText="1"/>
    </xf>
    <xf numFmtId="0" fontId="28" fillId="0" borderId="14" xfId="9" applyFont="1" applyBorder="1" applyAlignment="1">
      <alignment vertical="center" wrapText="1"/>
    </xf>
    <xf numFmtId="0" fontId="28" fillId="0" borderId="10" xfId="9" applyFont="1" applyBorder="1" applyAlignment="1">
      <alignment wrapText="1"/>
    </xf>
    <xf numFmtId="0" fontId="28" fillId="0" borderId="0" xfId="9" applyFont="1" applyAlignment="1">
      <alignment wrapText="1"/>
    </xf>
    <xf numFmtId="0" fontId="28" fillId="0" borderId="14" xfId="9" applyFont="1" applyBorder="1" applyAlignment="1">
      <alignment wrapText="1"/>
    </xf>
    <xf numFmtId="0" fontId="29" fillId="0" borderId="0" xfId="9" applyFont="1" applyAlignment="1">
      <alignment horizontal="centerContinuous" vertical="center" wrapText="1"/>
    </xf>
    <xf numFmtId="0" fontId="29" fillId="0" borderId="15" xfId="9" applyFont="1" applyBorder="1" applyAlignment="1">
      <alignment horizontal="centerContinuous" vertical="center" wrapText="1"/>
    </xf>
    <xf numFmtId="49" fontId="28" fillId="0" borderId="10" xfId="9" applyNumberFormat="1" applyFont="1" applyBorder="1" applyAlignment="1">
      <alignment wrapText="1"/>
    </xf>
    <xf numFmtId="49" fontId="28" fillId="0" borderId="0" xfId="9" applyNumberFormat="1" applyFont="1" applyAlignment="1">
      <alignment wrapText="1"/>
    </xf>
    <xf numFmtId="49" fontId="28" fillId="0" borderId="14" xfId="9" applyNumberFormat="1" applyFont="1" applyBorder="1" applyAlignment="1">
      <alignment wrapText="1"/>
    </xf>
    <xf numFmtId="49" fontId="28" fillId="0" borderId="10" xfId="9" applyNumberFormat="1" applyFont="1" applyBorder="1" applyAlignment="1">
      <alignment vertical="top" wrapText="1"/>
    </xf>
    <xf numFmtId="49" fontId="28" fillId="0" borderId="0" xfId="9" applyNumberFormat="1" applyFont="1" applyAlignment="1">
      <alignment vertical="top" wrapText="1"/>
    </xf>
    <xf numFmtId="49" fontId="28" fillId="0" borderId="14" xfId="9" applyNumberFormat="1" applyFont="1" applyBorder="1" applyAlignment="1">
      <alignment vertical="top" wrapText="1"/>
    </xf>
    <xf numFmtId="0" fontId="29" fillId="0" borderId="16" xfId="9" applyFont="1" applyBorder="1" applyAlignment="1">
      <alignment wrapText="1"/>
    </xf>
    <xf numFmtId="0" fontId="29" fillId="0" borderId="17" xfId="9" applyFont="1" applyBorder="1" applyAlignment="1">
      <alignment wrapText="1"/>
    </xf>
    <xf numFmtId="0" fontId="29" fillId="0" borderId="18" xfId="9" applyFont="1" applyBorder="1" applyAlignment="1">
      <alignment wrapText="1"/>
    </xf>
    <xf numFmtId="0" fontId="29" fillId="0" borderId="0" xfId="9" applyFont="1" applyAlignment="1">
      <alignment wrapText="1"/>
    </xf>
    <xf numFmtId="0" fontId="30" fillId="0" borderId="0" xfId="0" applyFont="1" applyAlignment="1">
      <alignment vertical="center" readingOrder="1"/>
    </xf>
    <xf numFmtId="0" fontId="28" fillId="0" borderId="0" xfId="9" applyFont="1" applyFill="1" applyAlignment="1">
      <alignment wrapText="1"/>
    </xf>
    <xf numFmtId="0" fontId="7" fillId="0" borderId="0" xfId="0" applyFont="1"/>
    <xf numFmtId="0" fontId="32" fillId="0" borderId="0" xfId="0" applyFont="1" applyAlignment="1">
      <alignment horizontal="left" wrapText="1"/>
    </xf>
    <xf numFmtId="0" fontId="12" fillId="0" borderId="0" xfId="0" applyFont="1" applyAlignment="1">
      <alignment horizontal="right" wrapText="1"/>
    </xf>
    <xf numFmtId="0" fontId="7" fillId="0" borderId="0" xfId="0" applyFont="1" applyAlignment="1">
      <alignment horizontal="justify" vertical="justify" wrapText="1"/>
    </xf>
    <xf numFmtId="0" fontId="18" fillId="0" borderId="0" xfId="0" applyFont="1" applyAlignment="1">
      <alignment horizontal="left" vertical="center" wrapText="1"/>
    </xf>
    <xf numFmtId="0" fontId="28" fillId="0" borderId="0" xfId="0" applyFont="1" applyFill="1"/>
    <xf numFmtId="166" fontId="35" fillId="0" borderId="3" xfId="0" applyNumberFormat="1" applyFont="1" applyFill="1" applyBorder="1" applyAlignment="1">
      <alignment horizontal="center" vertical="center"/>
    </xf>
    <xf numFmtId="0" fontId="35" fillId="0" borderId="2" xfId="0" applyFont="1" applyFill="1" applyBorder="1" applyAlignment="1">
      <alignment horizontal="center" vertical="center" wrapText="1"/>
    </xf>
    <xf numFmtId="0" fontId="35" fillId="0" borderId="2" xfId="0" applyFont="1" applyFill="1" applyBorder="1" applyAlignment="1">
      <alignment horizontal="center" vertical="center"/>
    </xf>
    <xf numFmtId="166" fontId="35" fillId="0" borderId="2" xfId="0" applyNumberFormat="1" applyFont="1" applyFill="1" applyBorder="1" applyAlignment="1">
      <alignment horizontal="center" vertical="center"/>
    </xf>
    <xf numFmtId="166" fontId="35" fillId="0" borderId="4" xfId="0" applyNumberFormat="1" applyFont="1" applyFill="1" applyBorder="1" applyAlignment="1">
      <alignment horizontal="center" vertical="center"/>
    </xf>
    <xf numFmtId="0" fontId="35" fillId="0" borderId="0" xfId="0" applyFont="1" applyFill="1"/>
    <xf numFmtId="166" fontId="35" fillId="0" borderId="0" xfId="0" applyNumberFormat="1" applyFont="1" applyFill="1" applyBorder="1" applyAlignment="1">
      <alignment horizontal="center" vertical="center"/>
    </xf>
    <xf numFmtId="166" fontId="35" fillId="0" borderId="0" xfId="0" applyNumberFormat="1" applyFont="1" applyFill="1" applyBorder="1" applyAlignment="1">
      <alignment horizontal="right"/>
    </xf>
    <xf numFmtId="0" fontId="28" fillId="0" borderId="0" xfId="0" applyFont="1" applyFill="1" applyAlignment="1"/>
    <xf numFmtId="0" fontId="28" fillId="0" borderId="0" xfId="0" applyFont="1" applyFill="1" applyAlignment="1">
      <alignment wrapText="1"/>
    </xf>
    <xf numFmtId="0" fontId="35" fillId="0" borderId="4" xfId="0" applyFont="1" applyFill="1" applyBorder="1" applyAlignment="1">
      <alignment horizontal="center" vertical="center"/>
    </xf>
    <xf numFmtId="0" fontId="28" fillId="0" borderId="0" xfId="0" applyFont="1" applyFill="1" applyAlignment="1">
      <alignment horizontal="center"/>
    </xf>
    <xf numFmtId="0" fontId="35" fillId="0" borderId="3"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5" xfId="0" applyFont="1" applyFill="1" applyBorder="1" applyAlignment="1">
      <alignment horizontal="left" vertical="center" wrapText="1"/>
    </xf>
    <xf numFmtId="0" fontId="28" fillId="0" borderId="5" xfId="0" applyFont="1" applyFill="1" applyBorder="1" applyAlignment="1">
      <alignment horizontal="left"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left" wrapText="1"/>
    </xf>
    <xf numFmtId="164" fontId="39" fillId="0" borderId="0" xfId="0" applyNumberFormat="1" applyFont="1" applyFill="1"/>
    <xf numFmtId="0" fontId="28" fillId="0" borderId="0" xfId="0" applyFont="1" applyFill="1" applyAlignment="1">
      <alignment vertical="center" wrapText="1"/>
    </xf>
    <xf numFmtId="0" fontId="28" fillId="0" borderId="0" xfId="0" applyFont="1" applyFill="1" applyAlignment="1">
      <alignment horizontal="justify"/>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8" fillId="0" borderId="6" xfId="0" applyFont="1" applyFill="1" applyBorder="1" applyAlignment="1">
      <alignment horizontal="center" vertical="center"/>
    </xf>
    <xf numFmtId="0" fontId="28" fillId="0" borderId="0" xfId="0" applyFont="1" applyFill="1" applyBorder="1" applyAlignment="1">
      <alignment horizontal="center" vertical="center" wrapText="1"/>
    </xf>
    <xf numFmtId="165" fontId="39" fillId="0" borderId="0" xfId="0" applyNumberFormat="1" applyFont="1" applyFill="1" applyAlignment="1"/>
    <xf numFmtId="165" fontId="39" fillId="0" borderId="0" xfId="0" applyNumberFormat="1" applyFont="1" applyFill="1"/>
    <xf numFmtId="0" fontId="12" fillId="0" borderId="0" xfId="0" applyFont="1" applyFill="1"/>
    <xf numFmtId="167" fontId="12" fillId="0" borderId="0" xfId="0" applyNumberFormat="1" applyFont="1" applyFill="1"/>
    <xf numFmtId="0" fontId="12" fillId="0" borderId="0" xfId="0" applyFont="1" applyFill="1" applyBorder="1"/>
    <xf numFmtId="0" fontId="35" fillId="0" borderId="0" xfId="0" applyFont="1" applyFill="1" applyBorder="1" applyAlignment="1">
      <alignment horizontal="center" vertical="center"/>
    </xf>
    <xf numFmtId="0" fontId="35" fillId="0" borderId="0" xfId="0" applyFont="1" applyFill="1" applyAlignment="1">
      <alignment horizontal="center" vertical="center"/>
    </xf>
    <xf numFmtId="0" fontId="12" fillId="0" borderId="0" xfId="0" applyFont="1" applyFill="1" applyBorder="1" applyAlignment="1">
      <alignment horizontal="center"/>
    </xf>
    <xf numFmtId="0" fontId="41" fillId="0" borderId="0" xfId="0" applyFont="1" applyFill="1"/>
    <xf numFmtId="0" fontId="28" fillId="0" borderId="22" xfId="0" applyFont="1" applyFill="1" applyBorder="1" applyAlignment="1">
      <alignment horizontal="center"/>
    </xf>
    <xf numFmtId="164" fontId="28" fillId="0" borderId="0" xfId="0" applyNumberFormat="1" applyFont="1" applyFill="1"/>
    <xf numFmtId="0" fontId="42" fillId="0" borderId="3" xfId="0" applyFont="1" applyFill="1" applyBorder="1" applyAlignment="1">
      <alignment horizontal="center" vertical="center" wrapText="1"/>
    </xf>
    <xf numFmtId="0" fontId="42" fillId="0" borderId="2" xfId="0" applyFont="1" applyFill="1" applyBorder="1" applyAlignment="1">
      <alignment horizontal="center" vertical="center"/>
    </xf>
    <xf numFmtId="0" fontId="42" fillId="0" borderId="2" xfId="0" applyFont="1" applyFill="1" applyBorder="1" applyAlignment="1">
      <alignment horizontal="center" vertical="center" wrapText="1"/>
    </xf>
    <xf numFmtId="0" fontId="42" fillId="0" borderId="4" xfId="0" applyFont="1" applyFill="1" applyBorder="1" applyAlignment="1">
      <alignment horizontal="center" vertical="center"/>
    </xf>
    <xf numFmtId="0" fontId="42" fillId="0" borderId="0" xfId="0" applyFont="1" applyFill="1" applyAlignment="1">
      <alignment horizontal="center"/>
    </xf>
    <xf numFmtId="0" fontId="12" fillId="0" borderId="6" xfId="0" applyFont="1" applyFill="1" applyBorder="1" applyAlignment="1">
      <alignment horizontal="center" vertical="center" wrapText="1"/>
    </xf>
    <xf numFmtId="168" fontId="12" fillId="0" borderId="0" xfId="0" applyNumberFormat="1" applyFont="1" applyFill="1"/>
    <xf numFmtId="171" fontId="12" fillId="0" borderId="1" xfId="0" applyNumberFormat="1" applyFont="1" applyFill="1" applyBorder="1" applyAlignment="1">
      <alignment horizontal="left" vertical="center" wrapText="1"/>
    </xf>
    <xf numFmtId="172" fontId="12" fillId="0" borderId="0" xfId="0" applyNumberFormat="1" applyFont="1" applyFill="1"/>
    <xf numFmtId="0" fontId="12" fillId="0" borderId="0" xfId="0" applyFont="1" applyFill="1" applyAlignment="1">
      <alignment horizontal="left"/>
    </xf>
    <xf numFmtId="173" fontId="12" fillId="0" borderId="0" xfId="0" applyNumberFormat="1" applyFont="1" applyFill="1"/>
    <xf numFmtId="165" fontId="43" fillId="0" borderId="0" xfId="0" applyNumberFormat="1" applyFont="1" applyFill="1"/>
    <xf numFmtId="0" fontId="21" fillId="0" borderId="0" xfId="3" applyFont="1" applyAlignment="1">
      <alignment horizontal="right" vertical="top"/>
    </xf>
    <xf numFmtId="0" fontId="21" fillId="0" borderId="0" xfId="0" applyFont="1" applyAlignment="1">
      <alignment wrapText="1"/>
    </xf>
    <xf numFmtId="0" fontId="39" fillId="0" borderId="0" xfId="0" applyFont="1"/>
    <xf numFmtId="0" fontId="28" fillId="0" borderId="0" xfId="3" applyFont="1" applyAlignment="1">
      <alignment horizontal="right" vertical="top"/>
    </xf>
    <xf numFmtId="0" fontId="11" fillId="0" borderId="0" xfId="0" applyFont="1" applyAlignment="1">
      <alignment wrapText="1"/>
    </xf>
    <xf numFmtId="0" fontId="12" fillId="0" borderId="0" xfId="0" applyFont="1"/>
    <xf numFmtId="0" fontId="24" fillId="0" borderId="0" xfId="0" applyFont="1" applyAlignment="1">
      <alignment wrapText="1"/>
    </xf>
    <xf numFmtId="0" fontId="11" fillId="0" borderId="0" xfId="0" applyFont="1" applyAlignment="1">
      <alignment vertical="center" wrapText="1"/>
    </xf>
    <xf numFmtId="0" fontId="12" fillId="0" borderId="0" xfId="0" applyFont="1" applyAlignment="1">
      <alignment wrapText="1"/>
    </xf>
    <xf numFmtId="0" fontId="46" fillId="0" borderId="0" xfId="0" applyFont="1" applyFill="1"/>
    <xf numFmtId="0" fontId="46" fillId="0" borderId="0" xfId="0" applyFont="1" applyFill="1" applyBorder="1"/>
    <xf numFmtId="0" fontId="49" fillId="0" borderId="2"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7" fillId="0" borderId="5" xfId="0" applyFont="1" applyFill="1" applyBorder="1" applyAlignment="1">
      <alignment horizontal="left" vertical="center" wrapText="1"/>
    </xf>
    <xf numFmtId="0" fontId="47" fillId="0" borderId="5" xfId="0" applyFont="1" applyFill="1" applyBorder="1" applyAlignment="1">
      <alignment horizontal="left" wrapText="1"/>
    </xf>
    <xf numFmtId="0" fontId="50" fillId="0" borderId="1" xfId="0" applyNumberFormat="1" applyFont="1" applyFill="1" applyBorder="1" applyAlignment="1">
      <alignment horizontal="left" vertical="center" wrapText="1"/>
    </xf>
    <xf numFmtId="170" fontId="51" fillId="0" borderId="0" xfId="0" applyNumberFormat="1" applyFont="1" applyFill="1" applyAlignment="1">
      <alignment horizontal="right"/>
    </xf>
    <xf numFmtId="0" fontId="47" fillId="0" borderId="1" xfId="0" applyFont="1" applyFill="1" applyBorder="1" applyAlignment="1">
      <alignment horizontal="left" vertical="center" wrapText="1"/>
    </xf>
    <xf numFmtId="0" fontId="47" fillId="0" borderId="1" xfId="0" applyFont="1" applyFill="1" applyBorder="1" applyAlignment="1">
      <alignment horizontal="left" wrapText="1"/>
    </xf>
    <xf numFmtId="0" fontId="50" fillId="0" borderId="0" xfId="0" applyFont="1" applyFill="1" applyBorder="1" applyAlignment="1">
      <alignment horizontal="center" vertical="center"/>
    </xf>
    <xf numFmtId="170" fontId="48" fillId="0" borderId="0" xfId="0" applyNumberFormat="1" applyFont="1" applyFill="1" applyAlignment="1">
      <alignment horizontal="right"/>
    </xf>
    <xf numFmtId="0" fontId="47" fillId="0" borderId="1" xfId="0" applyFont="1" applyFill="1" applyBorder="1" applyAlignment="1">
      <alignment horizontal="left"/>
    </xf>
    <xf numFmtId="0" fontId="50" fillId="0" borderId="1" xfId="0" applyFont="1" applyFill="1" applyBorder="1" applyAlignment="1">
      <alignment horizontal="left" vertical="center" wrapText="1"/>
    </xf>
    <xf numFmtId="170" fontId="51" fillId="0" borderId="24" xfId="0" applyNumberFormat="1" applyFont="1" applyFill="1" applyBorder="1" applyAlignment="1">
      <alignment horizontal="right"/>
    </xf>
    <xf numFmtId="170" fontId="51" fillId="0" borderId="0" xfId="0" applyNumberFormat="1" applyFont="1" applyFill="1" applyBorder="1" applyAlignment="1">
      <alignment horizontal="right"/>
    </xf>
    <xf numFmtId="0" fontId="50" fillId="0" borderId="24" xfId="0" applyNumberFormat="1" applyFont="1" applyFill="1" applyBorder="1" applyAlignment="1">
      <alignment horizontal="center" vertical="center"/>
    </xf>
    <xf numFmtId="0" fontId="50" fillId="0" borderId="0" xfId="0" applyNumberFormat="1" applyFont="1" applyFill="1" applyBorder="1" applyAlignment="1">
      <alignment horizontal="center" vertical="center"/>
    </xf>
    <xf numFmtId="170" fontId="48" fillId="0" borderId="24" xfId="0" applyNumberFormat="1" applyFont="1" applyFill="1" applyBorder="1" applyAlignment="1">
      <alignment horizontal="right"/>
    </xf>
    <xf numFmtId="170" fontId="48" fillId="0" borderId="0" xfId="0" applyNumberFormat="1" applyFont="1" applyFill="1" applyBorder="1" applyAlignment="1">
      <alignment horizontal="right"/>
    </xf>
    <xf numFmtId="0" fontId="45" fillId="0" borderId="0" xfId="0" applyFont="1" applyFill="1" applyBorder="1" applyAlignment="1">
      <alignment vertical="top" wrapText="1"/>
    </xf>
    <xf numFmtId="0" fontId="53" fillId="0" borderId="0" xfId="0" applyFont="1" applyFill="1"/>
    <xf numFmtId="0" fontId="47" fillId="0" borderId="4" xfId="0" applyFont="1" applyFill="1" applyBorder="1" applyAlignment="1">
      <alignment horizontal="center" vertical="center"/>
    </xf>
    <xf numFmtId="0" fontId="47" fillId="0" borderId="5" xfId="0" applyFont="1" applyFill="1" applyBorder="1" applyAlignment="1">
      <alignment horizontal="center" vertical="center" wrapText="1"/>
    </xf>
    <xf numFmtId="167" fontId="48" fillId="0" borderId="0" xfId="0" applyNumberFormat="1" applyFont="1" applyFill="1" applyAlignment="1">
      <alignment horizontal="right"/>
    </xf>
    <xf numFmtId="168" fontId="48" fillId="0" borderId="0" xfId="0" applyNumberFormat="1" applyFont="1" applyFill="1" applyAlignment="1">
      <alignment horizontal="right"/>
    </xf>
    <xf numFmtId="167" fontId="51" fillId="0" borderId="0" xfId="0" applyNumberFormat="1" applyFont="1" applyFill="1" applyAlignment="1">
      <alignment horizontal="right"/>
    </xf>
    <xf numFmtId="168" fontId="51" fillId="0" borderId="0" xfId="0" applyNumberFormat="1" applyFont="1" applyFill="1" applyAlignment="1">
      <alignment horizontal="right"/>
    </xf>
    <xf numFmtId="0" fontId="47" fillId="0" borderId="1" xfId="0" applyNumberFormat="1" applyFont="1" applyFill="1" applyBorder="1" applyAlignment="1">
      <alignment horizontal="left" vertical="center" wrapText="1"/>
    </xf>
    <xf numFmtId="0" fontId="47" fillId="0" borderId="1" xfId="0" quotePrefix="1" applyFont="1" applyFill="1" applyBorder="1" applyAlignment="1">
      <alignment horizontal="left"/>
    </xf>
    <xf numFmtId="0" fontId="48" fillId="0" borderId="5" xfId="0" applyFont="1" applyFill="1" applyBorder="1" applyAlignment="1">
      <alignment horizontal="left" vertical="center" wrapText="1"/>
    </xf>
    <xf numFmtId="0" fontId="51" fillId="0" borderId="1" xfId="0" applyFont="1" applyFill="1" applyBorder="1" applyAlignment="1">
      <alignment horizontal="left" vertical="center" wrapText="1"/>
    </xf>
    <xf numFmtId="169" fontId="51" fillId="0" borderId="0" xfId="0" applyNumberFormat="1" applyFont="1" applyFill="1" applyAlignment="1">
      <alignment horizontal="right"/>
    </xf>
    <xf numFmtId="0" fontId="48" fillId="0" borderId="1" xfId="0" applyFont="1" applyFill="1" applyBorder="1" applyAlignment="1">
      <alignment horizontal="left" vertical="center" wrapText="1"/>
    </xf>
    <xf numFmtId="0" fontId="51" fillId="0" borderId="0" xfId="0" applyFont="1" applyFill="1" applyBorder="1" applyAlignment="1">
      <alignment horizontal="center" vertical="center"/>
    </xf>
    <xf numFmtId="169" fontId="48" fillId="0" borderId="0" xfId="0" applyNumberFormat="1" applyFont="1" applyFill="1" applyAlignment="1">
      <alignment horizontal="right"/>
    </xf>
    <xf numFmtId="0" fontId="49" fillId="0" borderId="1" xfId="0" applyFont="1" applyFill="1" applyBorder="1" applyAlignment="1">
      <alignment horizontal="left" vertical="center" wrapText="1"/>
    </xf>
    <xf numFmtId="0" fontId="47" fillId="0" borderId="5" xfId="0" applyFont="1" applyFill="1" applyBorder="1" applyAlignment="1">
      <alignment horizontal="center" vertical="center"/>
    </xf>
    <xf numFmtId="0" fontId="47" fillId="0" borderId="23" xfId="0" applyFont="1" applyFill="1" applyBorder="1" applyAlignment="1">
      <alignment horizontal="left" wrapText="1"/>
    </xf>
    <xf numFmtId="166" fontId="47" fillId="0" borderId="1" xfId="0" applyNumberFormat="1" applyFont="1" applyFill="1" applyBorder="1" applyAlignment="1">
      <alignment horizontal="left" indent="1"/>
    </xf>
    <xf numFmtId="0" fontId="50" fillId="0" borderId="23" xfId="0" applyFont="1" applyFill="1" applyBorder="1" applyAlignment="1">
      <alignment horizontal="left" vertical="center" wrapText="1"/>
    </xf>
    <xf numFmtId="0" fontId="47" fillId="0" borderId="1" xfId="0" applyFont="1" applyFill="1" applyBorder="1" applyAlignment="1">
      <alignment horizontal="center" vertical="center"/>
    </xf>
    <xf numFmtId="166" fontId="47" fillId="0" borderId="1" xfId="0" quotePrefix="1" applyNumberFormat="1" applyFont="1" applyFill="1" applyBorder="1" applyAlignment="1">
      <alignment horizontal="left" indent="1"/>
    </xf>
    <xf numFmtId="0" fontId="47" fillId="0" borderId="0" xfId="0" applyFont="1" applyFill="1"/>
    <xf numFmtId="0" fontId="47" fillId="0" borderId="0" xfId="0" applyFont="1" applyFill="1" applyAlignment="1">
      <alignment wrapText="1"/>
    </xf>
    <xf numFmtId="166" fontId="47" fillId="0" borderId="0" xfId="0" applyNumberFormat="1" applyFont="1" applyFill="1" applyBorder="1" applyAlignment="1">
      <alignment horizontal="center" vertical="center"/>
    </xf>
    <xf numFmtId="0" fontId="47" fillId="0" borderId="5" xfId="0" applyFont="1" applyFill="1" applyBorder="1" applyAlignment="1">
      <alignment horizontal="left" vertical="center"/>
    </xf>
    <xf numFmtId="0" fontId="50" fillId="0" borderId="1" xfId="0" applyFont="1" applyFill="1" applyBorder="1" applyAlignment="1">
      <alignment horizontal="left"/>
    </xf>
    <xf numFmtId="0" fontId="50" fillId="0" borderId="1" xfId="0" applyFont="1" applyFill="1" applyBorder="1" applyAlignment="1">
      <alignment horizontal="center" vertical="center"/>
    </xf>
    <xf numFmtId="0" fontId="47" fillId="0" borderId="1" xfId="0" applyFont="1" applyFill="1" applyBorder="1" applyAlignment="1">
      <alignment horizontal="left" vertical="center"/>
    </xf>
    <xf numFmtId="0" fontId="47" fillId="0" borderId="1" xfId="0" applyFont="1" applyFill="1" applyBorder="1" applyAlignment="1">
      <alignment horizontal="center" vertical="center" wrapText="1"/>
    </xf>
    <xf numFmtId="0" fontId="47" fillId="0" borderId="1" xfId="0" applyFont="1" applyFill="1" applyBorder="1" applyAlignment="1">
      <alignment horizontal="center"/>
    </xf>
    <xf numFmtId="0" fontId="47" fillId="0" borderId="0" xfId="0" applyFont="1" applyFill="1" applyBorder="1" applyAlignment="1">
      <alignment horizontal="center" vertical="center" wrapText="1"/>
    </xf>
    <xf numFmtId="0" fontId="47" fillId="0" borderId="0" xfId="0" applyFont="1" applyFill="1" applyBorder="1" applyAlignment="1">
      <alignment horizontal="center" vertical="center"/>
    </xf>
    <xf numFmtId="0" fontId="48" fillId="0" borderId="5" xfId="0" applyFont="1" applyFill="1" applyBorder="1" applyAlignment="1">
      <alignment horizontal="left" wrapText="1"/>
    </xf>
    <xf numFmtId="14" fontId="48" fillId="0" borderId="1" xfId="0" applyNumberFormat="1" applyFont="1" applyFill="1" applyBorder="1" applyAlignment="1">
      <alignment horizontal="left" vertical="center" wrapText="1"/>
    </xf>
    <xf numFmtId="168" fontId="48" fillId="0" borderId="0" xfId="0" applyNumberFormat="1" applyFont="1" applyFill="1" applyAlignment="1">
      <alignment horizontal="right" vertical="center"/>
    </xf>
    <xf numFmtId="171" fontId="48" fillId="0" borderId="1" xfId="0" applyNumberFormat="1" applyFont="1" applyFill="1" applyBorder="1" applyAlignment="1">
      <alignment horizontal="left" vertical="center" wrapText="1"/>
    </xf>
    <xf numFmtId="174" fontId="48" fillId="0" borderId="0" xfId="0" applyNumberFormat="1" applyFont="1" applyFill="1" applyAlignment="1">
      <alignment horizontal="right"/>
    </xf>
    <xf numFmtId="174" fontId="48" fillId="0" borderId="0" xfId="0" applyNumberFormat="1" applyFont="1" applyFill="1" applyAlignment="1">
      <alignment horizontal="right" vertical="center"/>
    </xf>
    <xf numFmtId="0" fontId="50" fillId="0" borderId="1" xfId="0" applyFont="1" applyFill="1" applyBorder="1" applyAlignment="1">
      <alignment horizontal="center"/>
    </xf>
    <xf numFmtId="0" fontId="32" fillId="0" borderId="0" xfId="0" applyFont="1"/>
    <xf numFmtId="3" fontId="12" fillId="0" borderId="0" xfId="0" applyNumberFormat="1" applyFont="1"/>
    <xf numFmtId="0" fontId="11" fillId="0" borderId="0" xfId="0" applyFont="1"/>
    <xf numFmtId="0" fontId="11" fillId="0" borderId="0" xfId="0" applyFont="1" applyFill="1"/>
    <xf numFmtId="1" fontId="12" fillId="0" borderId="0" xfId="0" applyNumberFormat="1" applyFont="1"/>
    <xf numFmtId="0" fontId="21" fillId="0" borderId="0" xfId="0" applyFont="1" applyFill="1"/>
    <xf numFmtId="0" fontId="11" fillId="0" borderId="0" xfId="0" applyNumberFormat="1" applyFont="1" applyAlignment="1">
      <alignment horizontal="left" vertical="top"/>
    </xf>
    <xf numFmtId="0" fontId="11" fillId="0" borderId="0" xfId="0" applyNumberFormat="1" applyFont="1" applyAlignment="1">
      <alignment horizontal="left" vertical="center" wrapText="1"/>
    </xf>
    <xf numFmtId="0" fontId="11" fillId="0" borderId="0" xfId="0" applyNumberFormat="1" applyFont="1" applyAlignment="1">
      <alignment vertical="center"/>
    </xf>
    <xf numFmtId="0" fontId="11" fillId="0" borderId="0" xfId="0" applyNumberFormat="1" applyFont="1" applyFill="1" applyAlignment="1">
      <alignment horizontal="left" vertical="center" wrapText="1"/>
    </xf>
    <xf numFmtId="0" fontId="11" fillId="0" borderId="0" xfId="0" applyNumberFormat="1" applyFont="1" applyAlignment="1">
      <alignment horizontal="left" vertical="top" wrapText="1"/>
    </xf>
    <xf numFmtId="0" fontId="47" fillId="0" borderId="5" xfId="0" applyFont="1" applyFill="1" applyBorder="1" applyAlignment="1">
      <alignment horizontal="left" indent="1"/>
    </xf>
    <xf numFmtId="0" fontId="47" fillId="0" borderId="1" xfId="0" applyFont="1" applyFill="1" applyBorder="1" applyAlignment="1">
      <alignment horizontal="left" indent="1"/>
    </xf>
    <xf numFmtId="0" fontId="50" fillId="0" borderId="1" xfId="0" applyFont="1" applyFill="1" applyBorder="1" applyAlignment="1">
      <alignment horizontal="left" vertical="center"/>
    </xf>
    <xf numFmtId="0" fontId="15" fillId="0" borderId="0" xfId="8" applyFont="1" applyAlignment="1">
      <alignment vertical="center" wrapText="1"/>
    </xf>
    <xf numFmtId="0" fontId="15" fillId="0" borderId="0" xfId="8" applyFont="1" applyAlignment="1">
      <alignment vertical="center"/>
    </xf>
    <xf numFmtId="49" fontId="16" fillId="0" borderId="0" xfId="4" quotePrefix="1" applyNumberFormat="1" applyFont="1" applyAlignment="1">
      <alignment horizontal="left"/>
    </xf>
    <xf numFmtId="49" fontId="16" fillId="0" borderId="0" xfId="4" applyNumberFormat="1" applyFont="1" applyAlignment="1">
      <alignment horizontal="left"/>
    </xf>
    <xf numFmtId="49" fontId="10" fillId="0" borderId="0" xfId="4" quotePrefix="1" applyNumberFormat="1" applyFont="1" applyAlignment="1">
      <alignment horizontal="left"/>
    </xf>
    <xf numFmtId="0" fontId="7" fillId="0" borderId="0" xfId="4" applyFont="1" applyAlignment="1">
      <alignment horizontal="right"/>
    </xf>
    <xf numFmtId="0" fontId="6" fillId="0" borderId="26" xfId="4" applyFont="1" applyBorder="1" applyAlignment="1">
      <alignment horizontal="center" vertical="center" wrapText="1"/>
    </xf>
    <xf numFmtId="0" fontId="13" fillId="0" borderId="27" xfId="8" applyFont="1" applyBorder="1" applyAlignment="1">
      <alignment horizontal="left" vertical="center" wrapText="1"/>
    </xf>
    <xf numFmtId="0" fontId="14" fillId="0" borderId="27" xfId="8" applyFont="1" applyBorder="1" applyAlignment="1">
      <alignment horizontal="right" vertical="center" wrapText="1"/>
    </xf>
    <xf numFmtId="0" fontId="8" fillId="0" borderId="0" xfId="8" applyFont="1" applyBorder="1" applyAlignment="1">
      <alignment horizontal="center" vertical="center" wrapText="1"/>
    </xf>
    <xf numFmtId="0" fontId="7" fillId="0" borderId="0" xfId="8" applyFont="1" applyBorder="1" applyAlignment="1">
      <alignment horizontal="center" vertical="center"/>
    </xf>
    <xf numFmtId="0" fontId="9" fillId="0" borderId="0" xfId="4" applyFont="1" applyAlignment="1">
      <alignment horizontal="left" vertical="center"/>
    </xf>
    <xf numFmtId="0" fontId="17" fillId="0" borderId="25" xfId="4" applyFont="1" applyBorder="1" applyAlignment="1">
      <alignment horizontal="right"/>
    </xf>
    <xf numFmtId="0" fontId="7" fillId="0" borderId="20" xfId="4" applyFont="1" applyBorder="1" applyAlignment="1">
      <alignment horizontal="center" vertical="center"/>
    </xf>
    <xf numFmtId="0" fontId="7" fillId="0" borderId="0" xfId="4" applyFont="1" applyBorder="1" applyAlignment="1">
      <alignment horizontal="center" vertical="center"/>
    </xf>
    <xf numFmtId="0" fontId="7" fillId="0" borderId="0" xfId="4" applyFont="1" applyBorder="1" applyAlignment="1">
      <alignment horizontal="left" vertical="center"/>
    </xf>
    <xf numFmtId="0" fontId="7" fillId="0" borderId="25" xfId="4" applyFont="1" applyBorder="1" applyAlignment="1">
      <alignment horizontal="center" vertical="center"/>
    </xf>
    <xf numFmtId="49" fontId="7" fillId="0" borderId="0" xfId="5" applyNumberFormat="1" applyFont="1" applyAlignment="1">
      <alignment horizontal="left" wrapText="1"/>
    </xf>
    <xf numFmtId="0" fontId="17" fillId="0" borderId="0" xfId="4" applyFont="1" applyAlignment="1">
      <alignment horizontal="center" vertical="center"/>
    </xf>
    <xf numFmtId="0" fontId="7" fillId="0" borderId="0" xfId="4" applyFont="1" applyAlignment="1">
      <alignment horizontal="center" vertical="center"/>
    </xf>
    <xf numFmtId="49" fontId="7" fillId="0" borderId="0" xfId="4" applyNumberFormat="1" applyFont="1" applyAlignment="1">
      <alignment horizontal="left" vertical="center"/>
    </xf>
    <xf numFmtId="0" fontId="7" fillId="0" borderId="0" xfId="4" applyFont="1" applyAlignment="1">
      <alignment horizontal="left" vertical="center"/>
    </xf>
    <xf numFmtId="0" fontId="18" fillId="0" borderId="0" xfId="0" applyFont="1" applyAlignment="1">
      <alignment horizontal="left" vertical="center" wrapText="1"/>
    </xf>
    <xf numFmtId="0" fontId="11" fillId="0" borderId="0" xfId="0" applyFont="1" applyAlignment="1">
      <alignment horizontal="right" vertical="top"/>
    </xf>
    <xf numFmtId="0" fontId="11" fillId="0" borderId="0" xfId="0" applyNumberFormat="1" applyFont="1" applyAlignment="1">
      <alignment horizontal="left" vertical="center" wrapText="1"/>
    </xf>
    <xf numFmtId="0" fontId="29" fillId="0" borderId="11" xfId="9" applyFont="1" applyBorder="1" applyAlignment="1">
      <alignment horizontal="center" vertical="center" wrapText="1"/>
    </xf>
    <xf numFmtId="0" fontId="29" fillId="0" borderId="12" xfId="9" applyFont="1" applyBorder="1" applyAlignment="1">
      <alignment horizontal="center" vertical="center" wrapText="1"/>
    </xf>
    <xf numFmtId="0" fontId="29" fillId="0" borderId="13" xfId="9" applyFont="1" applyBorder="1" applyAlignment="1">
      <alignment horizontal="center" vertical="center" wrapText="1"/>
    </xf>
    <xf numFmtId="49" fontId="28" fillId="0" borderId="28" xfId="9" applyNumberFormat="1" applyFont="1" applyBorder="1" applyAlignment="1">
      <alignment horizontal="left" wrapText="1" indent="1"/>
    </xf>
    <xf numFmtId="49" fontId="28" fillId="0" borderId="0" xfId="9" applyNumberFormat="1" applyFont="1" applyBorder="1" applyAlignment="1">
      <alignment horizontal="left" wrapText="1" indent="1"/>
    </xf>
    <xf numFmtId="49" fontId="28" fillId="0" borderId="29" xfId="9" applyNumberFormat="1" applyFont="1" applyBorder="1" applyAlignment="1">
      <alignment horizontal="left" wrapText="1" indent="1"/>
    </xf>
    <xf numFmtId="0" fontId="28" fillId="0" borderId="28" xfId="9" applyFont="1" applyBorder="1" applyAlignment="1">
      <alignment horizontal="center" vertical="top"/>
    </xf>
    <xf numFmtId="0" fontId="28" fillId="0" borderId="0" xfId="9" applyFont="1" applyBorder="1" applyAlignment="1">
      <alignment horizontal="center" vertical="top"/>
    </xf>
    <xf numFmtId="0" fontId="28" fillId="0" borderId="29" xfId="9" applyFont="1" applyBorder="1" applyAlignment="1">
      <alignment horizontal="center" vertical="top"/>
    </xf>
    <xf numFmtId="49" fontId="28" fillId="0" borderId="30" xfId="9" applyNumberFormat="1" applyFont="1" applyBorder="1" applyAlignment="1">
      <alignment horizontal="left" vertical="top" wrapText="1" indent="1"/>
    </xf>
    <xf numFmtId="49" fontId="28" fillId="0" borderId="25" xfId="9" applyNumberFormat="1" applyFont="1" applyBorder="1" applyAlignment="1">
      <alignment horizontal="left" vertical="top" wrapText="1" indent="1"/>
    </xf>
    <xf numFmtId="49" fontId="28" fillId="0" borderId="31" xfId="9" applyNumberFormat="1" applyFont="1" applyBorder="1" applyAlignment="1">
      <alignment horizontal="left" vertical="top" wrapText="1" indent="1"/>
    </xf>
    <xf numFmtId="49" fontId="28" fillId="0" borderId="30" xfId="9" applyNumberFormat="1" applyFont="1" applyBorder="1" applyAlignment="1">
      <alignment horizontal="left" vertical="top" wrapText="1" indent="2"/>
    </xf>
    <xf numFmtId="49" fontId="28" fillId="0" borderId="25" xfId="9" applyNumberFormat="1" applyFont="1" applyBorder="1" applyAlignment="1">
      <alignment horizontal="left" vertical="top" wrapText="1" indent="2"/>
    </xf>
    <xf numFmtId="49" fontId="28" fillId="0" borderId="31" xfId="9" applyNumberFormat="1" applyFont="1" applyBorder="1" applyAlignment="1">
      <alignment horizontal="left" vertical="top" wrapText="1" indent="2"/>
    </xf>
    <xf numFmtId="0" fontId="28" fillId="0" borderId="19" xfId="9" quotePrefix="1" applyNumberFormat="1" applyFont="1" applyBorder="1" applyAlignment="1">
      <alignment horizontal="left" wrapText="1" indent="1"/>
    </xf>
    <xf numFmtId="0" fontId="28" fillId="0" borderId="20" xfId="9" applyNumberFormat="1" applyFont="1" applyBorder="1" applyAlignment="1">
      <alignment horizontal="left" wrapText="1" indent="1"/>
    </xf>
    <xf numFmtId="0" fontId="28" fillId="0" borderId="21" xfId="9" applyNumberFormat="1" applyFont="1" applyBorder="1" applyAlignment="1">
      <alignment horizontal="left" wrapText="1" indent="1"/>
    </xf>
    <xf numFmtId="0" fontId="28" fillId="0" borderId="20" xfId="9" quotePrefix="1" applyNumberFormat="1" applyFont="1" applyBorder="1" applyAlignment="1">
      <alignment horizontal="left" wrapText="1" indent="1"/>
    </xf>
    <xf numFmtId="0" fontId="28" fillId="0" borderId="21" xfId="9" quotePrefix="1" applyNumberFormat="1" applyFont="1" applyBorder="1" applyAlignment="1">
      <alignment horizontal="left" wrapText="1" indent="1"/>
    </xf>
    <xf numFmtId="0" fontId="28" fillId="0" borderId="0" xfId="9" applyFont="1" applyAlignment="1">
      <alignment horizontal="left" wrapText="1"/>
    </xf>
    <xf numFmtId="49" fontId="28" fillId="0" borderId="28" xfId="9" quotePrefix="1" applyNumberFormat="1" applyFont="1" applyBorder="1" applyAlignment="1">
      <alignment horizontal="left" vertical="center" wrapText="1" indent="1"/>
    </xf>
    <xf numFmtId="49" fontId="28" fillId="0" borderId="0" xfId="9" applyNumberFormat="1" applyFont="1" applyBorder="1" applyAlignment="1">
      <alignment horizontal="left" vertical="center" wrapText="1" indent="1"/>
    </xf>
    <xf numFmtId="49" fontId="28" fillId="0" borderId="29" xfId="9" applyNumberFormat="1" applyFont="1" applyBorder="1" applyAlignment="1">
      <alignment horizontal="left" vertical="center" wrapText="1" indent="1"/>
    </xf>
    <xf numFmtId="49" fontId="28" fillId="0" borderId="0" xfId="9" quotePrefix="1" applyNumberFormat="1" applyFont="1" applyBorder="1" applyAlignment="1">
      <alignment horizontal="left" vertical="center" wrapText="1" indent="1"/>
    </xf>
    <xf numFmtId="49" fontId="28" fillId="0" borderId="29" xfId="9" quotePrefix="1" applyNumberFormat="1" applyFont="1" applyBorder="1" applyAlignment="1">
      <alignment horizontal="left" vertical="center" wrapText="1" indent="1"/>
    </xf>
    <xf numFmtId="49" fontId="28" fillId="0" borderId="30" xfId="9" quotePrefix="1" applyNumberFormat="1" applyFont="1" applyBorder="1" applyAlignment="1">
      <alignment horizontal="left" vertical="top" wrapText="1" indent="1"/>
    </xf>
    <xf numFmtId="49" fontId="28" fillId="0" borderId="25" xfId="9" quotePrefix="1" applyNumberFormat="1" applyFont="1" applyBorder="1" applyAlignment="1">
      <alignment horizontal="left" vertical="top" wrapText="1" indent="1"/>
    </xf>
    <xf numFmtId="49" fontId="28" fillId="0" borderId="31" xfId="9" quotePrefix="1" applyNumberFormat="1" applyFont="1" applyBorder="1" applyAlignment="1">
      <alignment horizontal="left" vertical="top" wrapText="1" indent="1"/>
    </xf>
    <xf numFmtId="0" fontId="45" fillId="0" borderId="3" xfId="0" applyFont="1" applyFill="1" applyBorder="1" applyAlignment="1">
      <alignment horizontal="left" vertical="center"/>
    </xf>
    <xf numFmtId="0" fontId="45" fillId="0" borderId="2" xfId="0" applyFont="1" applyFill="1" applyBorder="1" applyAlignment="1">
      <alignment horizontal="left" vertical="center"/>
    </xf>
    <xf numFmtId="0" fontId="45" fillId="0" borderId="2"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33" fillId="0" borderId="3" xfId="0" applyFont="1" applyFill="1" applyBorder="1" applyAlignment="1">
      <alignment horizontal="center" vertical="center"/>
    </xf>
    <xf numFmtId="0" fontId="47"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2" xfId="0" applyFont="1" applyFill="1" applyBorder="1" applyAlignment="1">
      <alignment horizontal="center" vertical="center"/>
    </xf>
    <xf numFmtId="0" fontId="55" fillId="0" borderId="2" xfId="0" applyFont="1" applyFill="1" applyBorder="1" applyAlignment="1">
      <alignment horizontal="center" vertical="center" wrapText="1"/>
    </xf>
    <xf numFmtId="0" fontId="48" fillId="0" borderId="2" xfId="0" applyFont="1" applyFill="1" applyBorder="1" applyAlignment="1">
      <alignment horizontal="center" vertical="center"/>
    </xf>
    <xf numFmtId="0" fontId="47" fillId="0" borderId="2" xfId="0" applyFont="1" applyFill="1" applyBorder="1" applyAlignment="1">
      <alignment horizontal="center" vertical="center"/>
    </xf>
    <xf numFmtId="0" fontId="33" fillId="0" borderId="4" xfId="0" applyFont="1" applyFill="1" applyBorder="1" applyAlignment="1">
      <alignment horizontal="center" vertical="center"/>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50" fillId="0" borderId="24" xfId="0" applyNumberFormat="1" applyFont="1" applyFill="1" applyBorder="1" applyAlignment="1">
      <alignment horizontal="center" vertical="top"/>
    </xf>
    <xf numFmtId="0" fontId="36" fillId="0" borderId="0" xfId="0" applyNumberFormat="1" applyFont="1" applyFill="1" applyAlignment="1">
      <alignment horizontal="center" vertical="top"/>
    </xf>
    <xf numFmtId="0" fontId="50"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51" fillId="0" borderId="24" xfId="0" applyNumberFormat="1" applyFont="1" applyFill="1" applyBorder="1" applyAlignment="1">
      <alignment horizontal="center" vertical="center"/>
    </xf>
    <xf numFmtId="0" fontId="38" fillId="0" borderId="0" xfId="0" applyNumberFormat="1" applyFont="1" applyFill="1" applyAlignment="1">
      <alignment horizontal="center" vertical="center"/>
    </xf>
    <xf numFmtId="0" fontId="36" fillId="0" borderId="0" xfId="0" applyNumberFormat="1" applyFont="1" applyFill="1" applyBorder="1" applyAlignment="1">
      <alignment horizontal="center" vertical="top"/>
    </xf>
    <xf numFmtId="0" fontId="50" fillId="0" borderId="24" xfId="0" applyFont="1" applyFill="1" applyBorder="1" applyAlignment="1">
      <alignment horizontal="center" vertical="center"/>
    </xf>
    <xf numFmtId="0" fontId="45" fillId="0" borderId="3" xfId="0" applyFont="1" applyFill="1" applyBorder="1" applyAlignment="1">
      <alignment horizontal="left" vertical="center" wrapText="1"/>
    </xf>
    <xf numFmtId="0" fontId="45" fillId="0" borderId="2" xfId="0" applyFont="1" applyFill="1" applyBorder="1" applyAlignment="1">
      <alignment horizontal="left" vertical="center" wrapText="1"/>
    </xf>
    <xf numFmtId="0" fontId="48" fillId="0" borderId="2" xfId="0" applyFont="1" applyFill="1" applyBorder="1" applyAlignment="1">
      <alignment horizontal="center" vertical="center" wrapText="1"/>
    </xf>
    <xf numFmtId="0" fontId="31" fillId="0" borderId="2" xfId="0" applyFont="1" applyFill="1" applyBorder="1" applyAlignment="1">
      <alignment horizontal="center" vertical="center"/>
    </xf>
    <xf numFmtId="0" fontId="31" fillId="0" borderId="2" xfId="0" applyFont="1" applyFill="1" applyBorder="1" applyAlignment="1">
      <alignment horizontal="center" vertical="center" wrapText="1"/>
    </xf>
    <xf numFmtId="0" fontId="51" fillId="0" borderId="24" xfId="0" applyFont="1" applyFill="1" applyBorder="1" applyAlignment="1">
      <alignment horizontal="center" vertical="center"/>
    </xf>
    <xf numFmtId="0" fontId="38" fillId="0" borderId="0" xfId="0" applyFont="1" applyFill="1" applyBorder="1" applyAlignment="1">
      <alignment horizontal="center" vertical="center"/>
    </xf>
    <xf numFmtId="0" fontId="48" fillId="0" borderId="3"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51" fillId="0" borderId="0" xfId="0" applyFont="1" applyFill="1" applyBorder="1" applyAlignment="1">
      <alignment horizontal="center" vertical="center"/>
    </xf>
    <xf numFmtId="0" fontId="49" fillId="0" borderId="2" xfId="0" applyFont="1" applyFill="1" applyBorder="1" applyAlignment="1">
      <alignment horizontal="center" vertical="center"/>
    </xf>
    <xf numFmtId="0" fontId="40" fillId="0" borderId="2" xfId="0" applyFont="1" applyFill="1" applyBorder="1" applyAlignment="1">
      <alignment horizontal="center" vertical="center"/>
    </xf>
    <xf numFmtId="0" fontId="49"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9" fillId="0" borderId="3" xfId="0" applyFont="1" applyFill="1" applyBorder="1" applyAlignment="1">
      <alignment horizontal="center" vertical="center"/>
    </xf>
    <xf numFmtId="0" fontId="40" fillId="0" borderId="3" xfId="0" applyFont="1" applyFill="1" applyBorder="1" applyAlignment="1">
      <alignment horizontal="center" vertical="center"/>
    </xf>
    <xf numFmtId="0" fontId="50" fillId="0" borderId="32" xfId="0" applyFont="1" applyFill="1" applyBorder="1" applyAlignment="1">
      <alignment horizontal="center" vertical="center"/>
    </xf>
    <xf numFmtId="0" fontId="36" fillId="0" borderId="22" xfId="0" applyFont="1" applyFill="1" applyBorder="1" applyAlignment="1">
      <alignment horizontal="center" vertical="center"/>
    </xf>
    <xf numFmtId="0" fontId="50" fillId="0" borderId="22" xfId="0" applyFont="1" applyFill="1" applyBorder="1" applyAlignment="1">
      <alignment horizontal="center" vertical="center"/>
    </xf>
    <xf numFmtId="0" fontId="45" fillId="0" borderId="3" xfId="0" applyFont="1" applyFill="1" applyBorder="1" applyAlignment="1">
      <alignment horizontal="center" vertical="center" wrapText="1"/>
    </xf>
    <xf numFmtId="0" fontId="52" fillId="0" borderId="3" xfId="0" applyFont="1" applyFill="1" applyBorder="1" applyAlignment="1">
      <alignment horizontal="left" vertical="center"/>
    </xf>
    <xf numFmtId="0" fontId="52" fillId="0" borderId="2" xfId="0" applyFont="1" applyFill="1" applyBorder="1" applyAlignment="1">
      <alignment horizontal="left" vertical="center"/>
    </xf>
    <xf numFmtId="0" fontId="52" fillId="0" borderId="2" xfId="0" applyFont="1" applyFill="1" applyBorder="1" applyAlignment="1">
      <alignment horizontal="center" vertical="center" wrapText="1"/>
    </xf>
    <xf numFmtId="0" fontId="52" fillId="0" borderId="4" xfId="0" applyFont="1" applyFill="1" applyBorder="1" applyAlignment="1">
      <alignment horizontal="center" vertical="center" wrapText="1"/>
    </xf>
    <xf numFmtId="0" fontId="31" fillId="0" borderId="4" xfId="0" applyFont="1" applyFill="1" applyBorder="1" applyAlignment="1">
      <alignment horizontal="center" vertical="center"/>
    </xf>
    <xf numFmtId="0" fontId="51" fillId="0" borderId="32" xfId="0" applyFont="1" applyFill="1" applyBorder="1" applyAlignment="1">
      <alignment horizontal="center" vertical="center"/>
    </xf>
    <xf numFmtId="0" fontId="38" fillId="0" borderId="22" xfId="0" applyFont="1" applyFill="1" applyBorder="1" applyAlignment="1">
      <alignment horizontal="center" vertical="center"/>
    </xf>
    <xf numFmtId="0" fontId="50" fillId="0" borderId="24" xfId="0" applyNumberFormat="1" applyFont="1" applyFill="1" applyBorder="1" applyAlignment="1">
      <alignment horizontal="center" vertical="center"/>
    </xf>
    <xf numFmtId="0" fontId="36" fillId="0" borderId="0" xfId="0" applyNumberFormat="1" applyFont="1" applyFill="1" applyBorder="1" applyAlignment="1">
      <alignment horizontal="center" vertical="center"/>
    </xf>
    <xf numFmtId="0" fontId="50" fillId="0" borderId="0" xfId="0" applyNumberFormat="1" applyFont="1" applyFill="1" applyBorder="1" applyAlignment="1">
      <alignment horizontal="center" vertical="top"/>
    </xf>
    <xf numFmtId="0" fontId="38" fillId="0" borderId="0" xfId="0" applyNumberFormat="1" applyFont="1" applyFill="1" applyBorder="1" applyAlignment="1">
      <alignment horizontal="center" vertical="center"/>
    </xf>
    <xf numFmtId="0" fontId="51" fillId="0" borderId="0" xfId="0" applyNumberFormat="1" applyFont="1" applyFill="1" applyBorder="1" applyAlignment="1">
      <alignment horizontal="center" vertical="center"/>
    </xf>
    <xf numFmtId="0" fontId="44" fillId="0" borderId="0" xfId="3" applyFont="1" applyAlignment="1">
      <alignment horizontal="left" vertical="center"/>
    </xf>
    <xf numFmtId="0" fontId="57" fillId="0" borderId="26" xfId="4" applyFont="1" applyBorder="1" applyAlignment="1">
      <alignment horizontal="left" wrapText="1"/>
    </xf>
  </cellXfs>
  <cellStyles count="11">
    <cellStyle name="Link" xfId="10" builtinId="8" customBuiltin="1"/>
    <cellStyle name="Standard" xfId="0" builtinId="0"/>
    <cellStyle name="Standard 2" xfId="1"/>
    <cellStyle name="Standard 2 2" xfId="2"/>
    <cellStyle name="Standard 2 2 2" xfId="3"/>
    <cellStyle name="Standard 2 3" xfId="4"/>
    <cellStyle name="Standard 2 3 3" xfId="5"/>
    <cellStyle name="Standard 3" xfId="6"/>
    <cellStyle name="Standard 4" xfId="7"/>
    <cellStyle name="Standard 4 2" xfId="8"/>
    <cellStyle name="Standard_Mappe1" xfId="9"/>
  </cellStyles>
  <dxfs count="3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95D5E1"/>
      <color rgb="FFEEF0BC"/>
      <color rgb="FFF2B700"/>
      <color rgb="FFAA192B"/>
      <color rgb="FF005E90"/>
      <color rgb="FF0CA0D9"/>
      <color rgb="FF289B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ysClr val="windowText" lastClr="000000"/>
                </a:solidFill>
                <a:latin typeface="+mn-lt"/>
                <a:ea typeface="+mn-ea"/>
                <a:cs typeface="+mn-cs"/>
              </a:defRPr>
            </a:pPr>
            <a:r>
              <a:rPr lang="de-DE" sz="850" b="1"/>
              <a:t>Sozialversicherungspflichtig Beschäftigte mit</a:t>
            </a:r>
            <a:r>
              <a:rPr lang="de-DE" sz="850" b="1" baseline="0"/>
              <a:t> Arbeitsort in den kreisfreien Städten und Landkreisen Mecklenburg-Vorpommerns nach Voll- und Teilzeitbeschäftigten</a:t>
            </a:r>
            <a:endParaRPr lang="de-DE" sz="850" b="1"/>
          </a:p>
        </c:rich>
      </c:tx>
      <c:layout/>
      <c:overlay val="0"/>
      <c:spPr>
        <a:noFill/>
        <a:ln>
          <a:noFill/>
        </a:ln>
        <a:effectLst/>
      </c:spPr>
      <c:txPr>
        <a:bodyPr rot="0" spcFirstLastPara="1" vertOverflow="ellipsis" vert="horz" wrap="square" anchor="ctr" anchorCtr="1"/>
        <a:lstStyle/>
        <a:p>
          <a:pPr>
            <a:defRPr sz="85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8.8974980499551062E-2"/>
          <c:y val="0.18214801141360154"/>
          <c:w val="0.88777096302421921"/>
          <c:h val="0.54164665388123656"/>
        </c:manualLayout>
      </c:layout>
      <c:barChart>
        <c:barDir val="col"/>
        <c:grouping val="clustered"/>
        <c:varyColors val="0"/>
        <c:ser>
          <c:idx val="0"/>
          <c:order val="0"/>
          <c:tx>
            <c:v>Vollzeitbeschäftigte</c:v>
          </c:tx>
          <c:spPr>
            <a:solidFill>
              <a:srgbClr val="0CA0D9"/>
            </a:solidFill>
            <a:ln w="3175">
              <a:solidFill>
                <a:schemeClr val="tx1"/>
              </a:solidFill>
            </a:ln>
            <a:effectLst/>
          </c:spPr>
          <c:invertIfNegative val="0"/>
          <c:cat>
            <c:strRef>
              <c:f>('5'!$B$10:$B$11,'5'!$B$13,'5'!$B$15:$B$16,'5'!$B$18,'5'!$B$20,'5'!$B$22)</c:f>
              <c:strCache>
                <c:ptCount val="8"/>
                <c:pt idx="0">
                  <c:v>   Rostock</c:v>
                </c:pt>
                <c:pt idx="1">
                  <c:v>   Schwerin</c:v>
                </c:pt>
                <c:pt idx="2">
                  <c:v>   Mecklenburgische Seenplatte</c:v>
                </c:pt>
                <c:pt idx="3">
                  <c:v>   Landkreis Rostock</c:v>
                </c:pt>
                <c:pt idx="4">
                  <c:v>   Vorpommern-Rügen</c:v>
                </c:pt>
                <c:pt idx="5">
                  <c:v>   Nordwestmecklenburg</c:v>
                </c:pt>
                <c:pt idx="6">
                  <c:v>   Vorpommern-Greifswald</c:v>
                </c:pt>
                <c:pt idx="7">
                  <c:v>   Ludwigslust-Parchim</c:v>
                </c:pt>
              </c:strCache>
            </c:strRef>
          </c:cat>
          <c:val>
            <c:numRef>
              <c:f>('5'!$D$10:$D$11,'5'!$D$13,'5'!$D$15,'5'!$D$16,'5'!$D$18,'5'!$D$20,'5'!$D$22)</c:f>
              <c:numCache>
                <c:formatCode>#,##0"    ";\-\ #,##0"    ";0"    ";@"    "</c:formatCode>
                <c:ptCount val="8"/>
                <c:pt idx="0">
                  <c:v>65937</c:v>
                </c:pt>
                <c:pt idx="1">
                  <c:v>35352</c:v>
                </c:pt>
                <c:pt idx="2">
                  <c:v>61798</c:v>
                </c:pt>
                <c:pt idx="3">
                  <c:v>46958</c:v>
                </c:pt>
                <c:pt idx="4">
                  <c:v>50519</c:v>
                </c:pt>
                <c:pt idx="5">
                  <c:v>32034</c:v>
                </c:pt>
                <c:pt idx="6">
                  <c:v>54351</c:v>
                </c:pt>
                <c:pt idx="7">
                  <c:v>47847</c:v>
                </c:pt>
              </c:numCache>
            </c:numRef>
          </c:val>
          <c:extLst>
            <c:ext xmlns:c16="http://schemas.microsoft.com/office/drawing/2014/chart" uri="{C3380CC4-5D6E-409C-BE32-E72D297353CC}">
              <c16:uniqueId val="{00000000-84B5-44A4-843A-57AD93D04925}"/>
            </c:ext>
          </c:extLst>
        </c:ser>
        <c:ser>
          <c:idx val="1"/>
          <c:order val="1"/>
          <c:tx>
            <c:v>Teilzeitbeschäftigte</c:v>
          </c:tx>
          <c:spPr>
            <a:solidFill>
              <a:srgbClr val="F2B700"/>
            </a:solidFill>
            <a:ln w="3175">
              <a:solidFill>
                <a:schemeClr val="tx1"/>
              </a:solidFill>
            </a:ln>
            <a:effectLst/>
          </c:spPr>
          <c:invertIfNegative val="0"/>
          <c:cat>
            <c:strRef>
              <c:f>('5'!$B$10:$B$11,'5'!$B$13,'5'!$B$15:$B$16,'5'!$B$18,'5'!$B$20,'5'!$B$22)</c:f>
              <c:strCache>
                <c:ptCount val="8"/>
                <c:pt idx="0">
                  <c:v>   Rostock</c:v>
                </c:pt>
                <c:pt idx="1">
                  <c:v>   Schwerin</c:v>
                </c:pt>
                <c:pt idx="2">
                  <c:v>   Mecklenburgische Seenplatte</c:v>
                </c:pt>
                <c:pt idx="3">
                  <c:v>   Landkreis Rostock</c:v>
                </c:pt>
                <c:pt idx="4">
                  <c:v>   Vorpommern-Rügen</c:v>
                </c:pt>
                <c:pt idx="5">
                  <c:v>   Nordwestmecklenburg</c:v>
                </c:pt>
                <c:pt idx="6">
                  <c:v>   Vorpommern-Greifswald</c:v>
                </c:pt>
                <c:pt idx="7">
                  <c:v>   Ludwigslust-Parchim</c:v>
                </c:pt>
              </c:strCache>
            </c:strRef>
          </c:cat>
          <c:val>
            <c:numRef>
              <c:f>('5'!$E$10:$E$11,'5'!$E$13,'5'!$E$15,'5'!$E$16,'5'!$E$18,'5'!$E$20,'5'!$E$22)</c:f>
              <c:numCache>
                <c:formatCode>#,##0"    ";\-\ #,##0"    ";0"    ";@"    "</c:formatCode>
                <c:ptCount val="8"/>
                <c:pt idx="0">
                  <c:v>29136</c:v>
                </c:pt>
                <c:pt idx="1">
                  <c:v>16126</c:v>
                </c:pt>
                <c:pt idx="2">
                  <c:v>30416</c:v>
                </c:pt>
                <c:pt idx="3">
                  <c:v>22467</c:v>
                </c:pt>
                <c:pt idx="4">
                  <c:v>22582</c:v>
                </c:pt>
                <c:pt idx="5">
                  <c:v>14841</c:v>
                </c:pt>
                <c:pt idx="6">
                  <c:v>29425</c:v>
                </c:pt>
                <c:pt idx="7">
                  <c:v>18425</c:v>
                </c:pt>
              </c:numCache>
            </c:numRef>
          </c:val>
          <c:extLst>
            <c:ext xmlns:c16="http://schemas.microsoft.com/office/drawing/2014/chart" uri="{C3380CC4-5D6E-409C-BE32-E72D297353CC}">
              <c16:uniqueId val="{00000001-84B5-44A4-843A-57AD93D04925}"/>
            </c:ext>
          </c:extLst>
        </c:ser>
        <c:dLbls>
          <c:showLegendKey val="0"/>
          <c:showVal val="0"/>
          <c:showCatName val="0"/>
          <c:showSerName val="0"/>
          <c:showPercent val="0"/>
          <c:showBubbleSize val="0"/>
        </c:dLbls>
        <c:gapWidth val="150"/>
        <c:axId val="160118272"/>
        <c:axId val="160119808"/>
      </c:barChart>
      <c:catAx>
        <c:axId val="160118272"/>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de-DE"/>
          </a:p>
        </c:txPr>
        <c:crossAx val="160119808"/>
        <c:crosses val="autoZero"/>
        <c:auto val="1"/>
        <c:lblAlgn val="ctr"/>
        <c:lblOffset val="100"/>
        <c:noMultiLvlLbl val="0"/>
      </c:catAx>
      <c:valAx>
        <c:axId val="160119808"/>
        <c:scaling>
          <c:orientation val="minMax"/>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ctr" anchorCtr="1"/>
              <a:lstStyle/>
              <a:p>
                <a:pPr>
                  <a:defRPr sz="850" b="0" i="0" u="none" strike="noStrike" kern="1200" baseline="0">
                    <a:solidFill>
                      <a:sysClr val="windowText" lastClr="000000"/>
                    </a:solidFill>
                    <a:latin typeface="+mn-lt"/>
                    <a:ea typeface="+mn-ea"/>
                    <a:cs typeface="+mn-cs"/>
                  </a:defRPr>
                </a:pPr>
                <a:r>
                  <a:rPr lang="de-DE"/>
                  <a:t>Anzahl</a:t>
                </a:r>
              </a:p>
            </c:rich>
          </c:tx>
          <c:layout>
            <c:manualLayout>
              <c:xMode val="edge"/>
              <c:yMode val="edge"/>
              <c:x val="5.7005729786199173E-2"/>
              <c:y val="0.11966193314519988"/>
            </c:manualLayout>
          </c:layout>
          <c:overlay val="0"/>
          <c:spPr>
            <a:noFill/>
            <a:ln>
              <a:noFill/>
            </a:ln>
            <a:effectLst/>
          </c:spPr>
          <c:txPr>
            <a:bodyPr rot="0" spcFirstLastPara="1" vertOverflow="ellipsis" wrap="square" anchor="ctr" anchorCtr="1"/>
            <a:lstStyle/>
            <a:p>
              <a:pPr>
                <a:defRPr sz="850" b="0" i="0" u="none" strike="noStrike" kern="1200" baseline="0">
                  <a:solidFill>
                    <a:sysClr val="windowText" lastClr="000000"/>
                  </a:solidFill>
                  <a:latin typeface="+mn-lt"/>
                  <a:ea typeface="+mn-ea"/>
                  <a:cs typeface="+mn-cs"/>
                </a:defRPr>
              </a:pPr>
              <a:endParaRPr lang="de-DE"/>
            </a:p>
          </c:txPr>
        </c:title>
        <c:numFmt formatCode="#,##0&quot;&quot;;\-\ #,##0&quot;&quot;;0&quot;&quot;;@&quot;&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de-DE"/>
          </a:p>
        </c:txPr>
        <c:crossAx val="160118272"/>
        <c:crosses val="autoZero"/>
        <c:crossBetween val="between"/>
      </c:valAx>
      <c:spPr>
        <a:noFill/>
        <a:ln>
          <a:noFill/>
        </a:ln>
        <a:effectLst/>
      </c:spPr>
    </c:plotArea>
    <c:legend>
      <c:legendPos val="t"/>
      <c:layout>
        <c:manualLayout>
          <c:xMode val="edge"/>
          <c:yMode val="edge"/>
          <c:x val="0.75963312189952847"/>
          <c:y val="0.18011734412836819"/>
          <c:w val="0.21450743513915979"/>
          <c:h val="8.1721332381668982E-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sz="850">
          <a:solidFill>
            <a:sysClr val="windowText" lastClr="000000"/>
          </a:solidFill>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ysClr val="windowText" lastClr="000000"/>
                </a:solidFill>
                <a:latin typeface="+mn-lt"/>
                <a:ea typeface="+mn-ea"/>
                <a:cs typeface="+mn-cs"/>
              </a:defRPr>
            </a:pPr>
            <a:r>
              <a:rPr lang="de-DE" sz="850" b="1"/>
              <a:t>Sozialversicherungspflichtig</a:t>
            </a:r>
            <a:r>
              <a:rPr lang="de-DE" sz="850" b="1" baseline="0"/>
              <a:t> Beschäftigte</a:t>
            </a:r>
          </a:p>
          <a:p>
            <a:pPr>
              <a:defRPr sz="850" b="1"/>
            </a:pPr>
            <a:r>
              <a:rPr lang="de-DE" sz="850" b="1" baseline="0"/>
              <a:t>mit Arbeitsort in Mecklenburg-Vorpommern</a:t>
            </a:r>
            <a:endParaRPr lang="de-DE" sz="850" b="1"/>
          </a:p>
        </c:rich>
      </c:tx>
      <c:layout/>
      <c:overlay val="0"/>
      <c:spPr>
        <a:noFill/>
        <a:ln>
          <a:noFill/>
        </a:ln>
        <a:effectLst/>
      </c:spPr>
      <c:txPr>
        <a:bodyPr rot="0" spcFirstLastPara="1" vertOverflow="ellipsis" vert="horz" wrap="square" anchor="ctr" anchorCtr="1"/>
        <a:lstStyle/>
        <a:p>
          <a:pPr>
            <a:defRPr sz="85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1505254428898448"/>
          <c:y val="0.14794975993378648"/>
          <c:w val="0.85397901538838394"/>
          <c:h val="0.72111892954820256"/>
        </c:manualLayout>
      </c:layout>
      <c:ofPieChart>
        <c:ofPieType val="pie"/>
        <c:varyColors val="1"/>
        <c:ser>
          <c:idx val="0"/>
          <c:order val="0"/>
          <c:spPr>
            <a:ln w="3175">
              <a:solidFill>
                <a:schemeClr val="tx1"/>
              </a:solidFill>
            </a:ln>
          </c:spPr>
          <c:dPt>
            <c:idx val="0"/>
            <c:bubble3D val="0"/>
            <c:spPr>
              <a:solidFill>
                <a:srgbClr val="289B38"/>
              </a:solidFill>
              <a:ln w="3175">
                <a:solidFill>
                  <a:schemeClr val="tx1"/>
                </a:solidFill>
              </a:ln>
              <a:effectLst/>
            </c:spPr>
            <c:extLst>
              <c:ext xmlns:c16="http://schemas.microsoft.com/office/drawing/2014/chart" uri="{C3380CC4-5D6E-409C-BE32-E72D297353CC}">
                <c16:uniqueId val="{00000005-33D7-4F00-92DB-BE82F7710EFF}"/>
              </c:ext>
            </c:extLst>
          </c:dPt>
          <c:dPt>
            <c:idx val="1"/>
            <c:bubble3D val="0"/>
            <c:spPr>
              <a:solidFill>
                <a:srgbClr val="EEF0BC"/>
              </a:solidFill>
              <a:ln w="3175">
                <a:solidFill>
                  <a:schemeClr val="tx1"/>
                </a:solidFill>
              </a:ln>
              <a:effectLst/>
            </c:spPr>
            <c:extLst>
              <c:ext xmlns:c16="http://schemas.microsoft.com/office/drawing/2014/chart" uri="{C3380CC4-5D6E-409C-BE32-E72D297353CC}">
                <c16:uniqueId val="{00000003-33D7-4F00-92DB-BE82F7710EFF}"/>
              </c:ext>
            </c:extLst>
          </c:dPt>
          <c:dPt>
            <c:idx val="2"/>
            <c:bubble3D val="0"/>
            <c:spPr>
              <a:solidFill>
                <a:srgbClr val="95D5E1">
                  <a:alpha val="50000"/>
                </a:srgbClr>
              </a:solidFill>
              <a:ln w="3175">
                <a:solidFill>
                  <a:schemeClr val="tx1"/>
                </a:solidFill>
              </a:ln>
              <a:effectLst/>
            </c:spPr>
            <c:extLst>
              <c:ext xmlns:c16="http://schemas.microsoft.com/office/drawing/2014/chart" uri="{C3380CC4-5D6E-409C-BE32-E72D297353CC}">
                <c16:uniqueId val="{00000008-33D7-4F00-92DB-BE82F7710EFF}"/>
              </c:ext>
            </c:extLst>
          </c:dPt>
          <c:dPt>
            <c:idx val="3"/>
            <c:bubble3D val="0"/>
            <c:spPr>
              <a:solidFill>
                <a:srgbClr val="0CA0D9"/>
              </a:solidFill>
              <a:ln w="3175">
                <a:solidFill>
                  <a:schemeClr val="tx1"/>
                </a:solidFill>
              </a:ln>
              <a:effectLst/>
            </c:spPr>
            <c:extLst>
              <c:ext xmlns:c16="http://schemas.microsoft.com/office/drawing/2014/chart" uri="{C3380CC4-5D6E-409C-BE32-E72D297353CC}">
                <c16:uniqueId val="{00000006-33D7-4F00-92DB-BE82F7710EFF}"/>
              </c:ext>
            </c:extLst>
          </c:dPt>
          <c:dPt>
            <c:idx val="4"/>
            <c:bubble3D val="0"/>
            <c:spPr>
              <a:solidFill>
                <a:srgbClr val="F2B700"/>
              </a:solidFill>
              <a:ln w="3175">
                <a:solidFill>
                  <a:schemeClr val="tx1"/>
                </a:solidFill>
              </a:ln>
              <a:effectLst/>
            </c:spPr>
            <c:extLst>
              <c:ext xmlns:c16="http://schemas.microsoft.com/office/drawing/2014/chart" uri="{C3380CC4-5D6E-409C-BE32-E72D297353CC}">
                <c16:uniqueId val="{00000002-33D7-4F00-92DB-BE82F7710EFF}"/>
              </c:ext>
            </c:extLst>
          </c:dPt>
          <c:dPt>
            <c:idx val="5"/>
            <c:bubble3D val="0"/>
            <c:spPr>
              <a:solidFill>
                <a:srgbClr val="005E90"/>
              </a:solidFill>
              <a:ln w="3175">
                <a:solidFill>
                  <a:schemeClr val="tx1"/>
                </a:solidFill>
              </a:ln>
              <a:effectLst/>
            </c:spPr>
            <c:extLst>
              <c:ext xmlns:c16="http://schemas.microsoft.com/office/drawing/2014/chart" uri="{C3380CC4-5D6E-409C-BE32-E72D297353CC}">
                <c16:uniqueId val="{00000007-33D7-4F00-92DB-BE82F7710EFF}"/>
              </c:ext>
            </c:extLst>
          </c:dPt>
          <c:dPt>
            <c:idx val="6"/>
            <c:bubble3D val="0"/>
            <c:spPr>
              <a:solidFill>
                <a:schemeClr val="accent1">
                  <a:lumMod val="60000"/>
                </a:schemeClr>
              </a:solidFill>
              <a:ln w="3175">
                <a:solidFill>
                  <a:schemeClr val="tx1"/>
                </a:solidFill>
              </a:ln>
              <a:effectLst/>
            </c:spPr>
            <c:extLst>
              <c:ext xmlns:c16="http://schemas.microsoft.com/office/drawing/2014/chart" uri="{C3380CC4-5D6E-409C-BE32-E72D297353CC}">
                <c16:uniqueId val="{0000000D-E81C-4789-89BC-8F7389B076F8}"/>
              </c:ext>
            </c:extLst>
          </c:dPt>
          <c:dPt>
            <c:idx val="7"/>
            <c:bubble3D val="0"/>
            <c:spPr>
              <a:solidFill>
                <a:schemeClr val="accent2">
                  <a:lumMod val="60000"/>
                </a:schemeClr>
              </a:solidFill>
              <a:ln w="3175">
                <a:solidFill>
                  <a:schemeClr val="tx1"/>
                </a:solidFill>
              </a:ln>
              <a:effectLst/>
            </c:spPr>
            <c:extLst>
              <c:ext xmlns:c16="http://schemas.microsoft.com/office/drawing/2014/chart" uri="{C3380CC4-5D6E-409C-BE32-E72D297353CC}">
                <c16:uniqueId val="{0000000F-E81C-4789-89BC-8F7389B076F8}"/>
              </c:ext>
            </c:extLst>
          </c:dPt>
          <c:dPt>
            <c:idx val="8"/>
            <c:bubble3D val="0"/>
            <c:explosion val="20"/>
            <c:spPr>
              <a:solidFill>
                <a:srgbClr val="95D5E1"/>
              </a:solidFill>
              <a:ln w="3175">
                <a:solidFill>
                  <a:schemeClr val="tx1"/>
                </a:solidFill>
              </a:ln>
              <a:effectLst/>
            </c:spPr>
            <c:extLst>
              <c:ext xmlns:c16="http://schemas.microsoft.com/office/drawing/2014/chart" uri="{C3380CC4-5D6E-409C-BE32-E72D297353CC}">
                <c16:uniqueId val="{00000004-33D7-4F00-92DB-BE82F7710EFF}"/>
              </c:ext>
            </c:extLst>
          </c:dPt>
          <c:val>
            <c:numRef>
              <c:f>(Grafiken!$D$7:$D$12,Grafiken!$D$15:$D$16)</c:f>
              <c:numCache>
                <c:formatCode>#,##0</c:formatCode>
                <c:ptCount val="8"/>
                <c:pt idx="0">
                  <c:v>14225</c:v>
                </c:pt>
                <c:pt idx="1">
                  <c:v>42642</c:v>
                </c:pt>
                <c:pt idx="2">
                  <c:v>79578</c:v>
                </c:pt>
                <c:pt idx="3">
                  <c:v>138909</c:v>
                </c:pt>
                <c:pt idx="4">
                  <c:v>91712</c:v>
                </c:pt>
                <c:pt idx="5">
                  <c:v>211143</c:v>
                </c:pt>
              </c:numCache>
            </c:numRef>
          </c:val>
          <c:extLst>
            <c:ext xmlns:c16="http://schemas.microsoft.com/office/drawing/2014/chart" uri="{C3380CC4-5D6E-409C-BE32-E72D297353CC}">
              <c16:uniqueId val="{00000000-33D7-4F00-92DB-BE82F7710EFF}"/>
            </c:ext>
          </c:extLst>
        </c:ser>
        <c:dLbls>
          <c:showLegendKey val="0"/>
          <c:showVal val="0"/>
          <c:showCatName val="0"/>
          <c:showSerName val="0"/>
          <c:showPercent val="0"/>
          <c:showBubbleSize val="0"/>
          <c:showLeaderLines val="1"/>
        </c:dLbls>
        <c:gapWidth val="145"/>
        <c:splitType val="cust"/>
        <c:custSplit>
          <c:secondPiePt val="1"/>
          <c:secondPiePt val="2"/>
          <c:secondPiePt val="6"/>
          <c:secondPiePt val="7"/>
        </c:custSplit>
        <c:secondPieSize val="75"/>
        <c:serLines>
          <c:spPr>
            <a:ln w="3175" cap="flat" cmpd="sng" algn="ctr">
              <a:solidFill>
                <a:schemeClr val="tx1"/>
              </a:solidFill>
              <a:round/>
            </a:ln>
            <a:effectLst/>
          </c:spPr>
        </c:serLines>
      </c:ofPieChart>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sz="850">
          <a:solidFill>
            <a:sysClr val="windowText" lastClr="000000"/>
          </a:solidFill>
        </a:defRPr>
      </a:pPr>
      <a:endParaRPr lang="de-DE"/>
    </a:p>
  </c:txPr>
  <c:printSettings>
    <c:headerFooter/>
    <c:pageMargins b="0.78740157499999996" l="0.7" r="0.7" t="0.78740157499999996" header="0.3" footer="0.3"/>
    <c:pageSetup paperSize="9" orientation="landscape" horizontalDpi="1200" verticalDpi="1200"/>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statistik.arbeitsagentur.de/" TargetMode="Externa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541" name="Grafik 3" descr="Logo_Stala-Schwarzweiß"/>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6803</xdr:colOff>
      <xdr:row>1</xdr:row>
      <xdr:rowOff>6796</xdr:rowOff>
    </xdr:from>
    <xdr:to>
      <xdr:col>0</xdr:col>
      <xdr:colOff>6126803</xdr:colOff>
      <xdr:row>63</xdr:row>
      <xdr:rowOff>95250</xdr:rowOff>
    </xdr:to>
    <xdr:sp macro="" textlink="">
      <xdr:nvSpPr>
        <xdr:cNvPr id="2" name="Textfeld 1"/>
        <xdr:cNvSpPr txBox="1"/>
      </xdr:nvSpPr>
      <xdr:spPr>
        <a:xfrm>
          <a:off x="6803" y="692596"/>
          <a:ext cx="6120000" cy="89467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spcAft>
              <a:spcPts val="0"/>
            </a:spcAft>
          </a:pPr>
          <a:r>
            <a:rPr lang="de-DE" sz="850">
              <a:solidFill>
                <a:sysClr val="windowText" lastClr="000000"/>
              </a:solidFill>
              <a:effectLst/>
              <a:latin typeface="+mn-lt"/>
              <a:ea typeface="Times New Roman"/>
              <a:cs typeface="Arial" panose="020B0604020202020204" pitchFamily="34" charset="0"/>
            </a:rPr>
            <a:t>Am 31. Dezember 2022 waren </a:t>
          </a:r>
          <a:r>
            <a:rPr lang="de-DE" sz="850">
              <a:solidFill>
                <a:srgbClr val="000000"/>
              </a:solidFill>
              <a:effectLst/>
              <a:latin typeface="+mn-lt"/>
              <a:ea typeface="Times New Roman"/>
              <a:cs typeface="Arial" panose="020B0604020202020204" pitchFamily="34" charset="0"/>
            </a:rPr>
            <a:t>mit Arbeitsort in </a:t>
          </a:r>
          <a:r>
            <a:rPr lang="de-DE" sz="850">
              <a:solidFill>
                <a:sysClr val="windowText" lastClr="000000"/>
              </a:solidFill>
              <a:effectLst/>
              <a:latin typeface="+mn-lt"/>
              <a:ea typeface="Times New Roman"/>
              <a:cs typeface="Arial" panose="020B0604020202020204" pitchFamily="34" charset="0"/>
            </a:rPr>
            <a:t>Mecklenburg-Vorpommern 578 214 Personen </a:t>
          </a:r>
          <a:r>
            <a:rPr lang="de-DE" sz="850">
              <a:solidFill>
                <a:srgbClr val="000000"/>
              </a:solidFill>
              <a:effectLst/>
              <a:latin typeface="+mn-lt"/>
              <a:ea typeface="Times New Roman"/>
              <a:cs typeface="Arial" panose="020B0604020202020204" pitchFamily="34" charset="0"/>
            </a:rPr>
            <a:t>abhängig beschäftigt und unterlagen der Melde­pflicht zur Sozialversicherung. </a:t>
          </a:r>
          <a:r>
            <a:rPr lang="de-DE" sz="850">
              <a:effectLst/>
              <a:latin typeface="+mn-lt"/>
              <a:ea typeface="Times New Roman"/>
              <a:cs typeface="Arial" panose="020B0604020202020204" pitchFamily="34" charset="0"/>
            </a:rPr>
            <a:t>Damit stellten die sozialversicherungspflichtig </a:t>
          </a:r>
          <a:r>
            <a:rPr lang="de-DE" sz="850">
              <a:solidFill>
                <a:sysClr val="windowText" lastClr="000000"/>
              </a:solidFill>
              <a:effectLst/>
              <a:latin typeface="+mn-lt"/>
              <a:ea typeface="Times New Roman"/>
              <a:cs typeface="Arial" panose="020B0604020202020204" pitchFamily="34" charset="0"/>
            </a:rPr>
            <a:t>Beschäftigten rund 76 Prozent </a:t>
          </a:r>
          <a:r>
            <a:rPr lang="de-DE" sz="850">
              <a:effectLst/>
              <a:latin typeface="+mn-lt"/>
              <a:ea typeface="Times New Roman"/>
              <a:cs typeface="Arial" panose="020B0604020202020204" pitchFamily="34" charset="0"/>
            </a:rPr>
            <a:t>der im Land erwerbs­tätigen Personen. Die fortlaufende Beobachtung von Größe, Struktur und Entwicklung dieses Personenkreises ist eine wesentliche Grund­lage wirtschafts- und sozial­politischer Analysen, aus denen sich u. a. Maßnahmen regionaler Struktur- und Arbeitsmarktpolitik ableiten. </a:t>
          </a:r>
        </a:p>
        <a:p>
          <a:pPr>
            <a:spcAft>
              <a:spcPts val="0"/>
            </a:spcAft>
          </a:pPr>
          <a:r>
            <a:rPr lang="de-DE" sz="850">
              <a:effectLst/>
              <a:latin typeface="+mn-lt"/>
              <a:ea typeface="Times New Roman"/>
              <a:cs typeface="Arial" panose="020B0604020202020204" pitchFamily="34" charset="0"/>
            </a:rPr>
            <a:t> </a:t>
          </a:r>
        </a:p>
        <a:p>
          <a:pPr>
            <a:spcAft>
              <a:spcPts val="0"/>
            </a:spcAft>
          </a:pPr>
          <a:r>
            <a:rPr lang="de-DE" sz="900" b="1">
              <a:solidFill>
                <a:srgbClr val="000000"/>
              </a:solidFill>
              <a:effectLst/>
              <a:latin typeface="+mn-lt"/>
              <a:ea typeface="Times New Roman"/>
              <a:cs typeface="Arial" panose="020B0604020202020204" pitchFamily="34" charset="0"/>
            </a:rPr>
            <a:t>Gesetzliche Grundlagen der Meldung und statistischen Nutzung</a:t>
          </a:r>
          <a:endParaRPr lang="de-DE" sz="900">
            <a:effectLst/>
            <a:latin typeface="+mn-lt"/>
            <a:ea typeface="Times New Roman"/>
            <a:cs typeface="Arial" panose="020B0604020202020204" pitchFamily="34" charset="0"/>
          </a:endParaRPr>
        </a:p>
        <a:p>
          <a:pPr>
            <a:spcAft>
              <a:spcPts val="0"/>
            </a:spcAft>
          </a:pPr>
          <a:r>
            <a:rPr lang="de-DE" sz="600">
              <a:effectLst/>
              <a:latin typeface="+mn-lt"/>
              <a:ea typeface="Times New Roman"/>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de-DE" sz="850">
              <a:solidFill>
                <a:srgbClr val="000000"/>
              </a:solidFill>
              <a:effectLst/>
              <a:latin typeface="+mn-lt"/>
              <a:ea typeface="Times New Roman"/>
              <a:cs typeface="Arial" panose="020B0604020202020204" pitchFamily="34" charset="0"/>
            </a:rPr>
            <a:t>Gesetzliche Grundlage für die Durchführung der Statistik sozialversicherungspflichtig Beschäftigter ist das Dritte Buch Sozialgesetz­buch (SGB III) – Arbeitsförderung. Nach </a:t>
          </a:r>
          <a:r>
            <a:rPr lang="de-DE" sz="850">
              <a:solidFill>
                <a:schemeClr val="dk1"/>
              </a:solidFill>
              <a:effectLst/>
              <a:latin typeface="+mn-lt"/>
              <a:ea typeface="+mn-ea"/>
              <a:cs typeface="Arial" panose="020B0604020202020204" pitchFamily="34" charset="0"/>
            </a:rPr>
            <a:t>§ </a:t>
          </a:r>
          <a:r>
            <a:rPr lang="de-DE" sz="850">
              <a:solidFill>
                <a:srgbClr val="000000"/>
              </a:solidFill>
              <a:effectLst/>
              <a:latin typeface="+mn-lt"/>
              <a:ea typeface="Times New Roman"/>
              <a:cs typeface="Arial" panose="020B0604020202020204" pitchFamily="34" charset="0"/>
            </a:rPr>
            <a:t>281 SGB III (Arbeitsmarktstatistiken) ist die Bundesagentur für Arbeit  (BA) damit beauftragt, aus den in ihrem Ge­schäfts­bereich anfallenden Daten Statistiken, insbesondere über Beschäftigung und Arbeitslosigkeit der Arbeitnehmer und über Leistungen der Arbeitsförderung zu erstellen. Auf Grundlage der Meldungen nach </a:t>
          </a:r>
          <a:r>
            <a:rPr lang="de-DE" sz="850">
              <a:solidFill>
                <a:schemeClr val="dk1"/>
              </a:solidFill>
              <a:effectLst/>
              <a:latin typeface="+mn-lt"/>
              <a:ea typeface="+mn-ea"/>
              <a:cs typeface="Arial" panose="020B0604020202020204" pitchFamily="34" charset="0"/>
            </a:rPr>
            <a:t>§ </a:t>
          </a:r>
          <a:r>
            <a:rPr lang="de-DE" sz="850">
              <a:solidFill>
                <a:srgbClr val="000000"/>
              </a:solidFill>
              <a:effectLst/>
              <a:latin typeface="+mn-lt"/>
              <a:ea typeface="Times New Roman"/>
              <a:cs typeface="Arial" panose="020B0604020202020204" pitchFamily="34" charset="0"/>
            </a:rPr>
            <a:t>28 a (Meldepflicht) des Vierten Buches Sozial­gesetzbuch (SGB IV) – Gemein­same Vorschriften für die Sozialversicherung – erstellt die BA eine Datei sozialversicherungspflichtig Be­schäftigter. Die anonymisierten Einzel­daten der sozialversicherungspflichtig Beschäftigten stellt sie </a:t>
          </a:r>
          <a:r>
            <a:rPr lang="de-DE" sz="850">
              <a:solidFill>
                <a:schemeClr val="dk1"/>
              </a:solidFill>
              <a:effectLst/>
              <a:latin typeface="+mn-lt"/>
              <a:ea typeface="+mn-ea"/>
              <a:cs typeface="Arial" panose="020B0604020202020204" pitchFamily="34" charset="0"/>
            </a:rPr>
            <a:t>gemäß § </a:t>
          </a:r>
          <a:r>
            <a:rPr lang="de-DE" sz="850">
              <a:solidFill>
                <a:srgbClr val="000000"/>
              </a:solidFill>
              <a:effectLst/>
              <a:latin typeface="+mn-lt"/>
              <a:ea typeface="Times New Roman"/>
              <a:cs typeface="Arial" panose="020B0604020202020204" pitchFamily="34" charset="0"/>
            </a:rPr>
            <a:t>282a Absatz 1 SGB III dem Statistischen Bundesamt und den Statistischen Ämtern der Länder zur Verfügung. Diese erstellen Veröffentlichungen der Beschäftigungs­statistik für allgemeine Zwecke in tiefer fachlicher und regionaler Gliederung, führen gezielte Auswertungen und vergleichende Unter­suchungen durch und binden die Ergebnisse der Beschäftigungs­statistik in das erwerbsstatistische Gesamtbild ein.</a:t>
          </a:r>
        </a:p>
        <a:p>
          <a:pPr marL="0" marR="0" indent="0" defTabSz="914400" eaLnBrk="1" fontAlgn="auto" latinLnBrk="0" hangingPunct="1">
            <a:lnSpc>
              <a:spcPct val="100000"/>
            </a:lnSpc>
            <a:spcBef>
              <a:spcPts val="0"/>
            </a:spcBef>
            <a:spcAft>
              <a:spcPts val="0"/>
            </a:spcAft>
            <a:buClrTx/>
            <a:buSzTx/>
            <a:buFontTx/>
            <a:buNone/>
            <a:tabLst/>
            <a:defRPr/>
          </a:pPr>
          <a:r>
            <a:rPr lang="de-DE" sz="850" b="1">
              <a:solidFill>
                <a:schemeClr val="dk1"/>
              </a:solidFill>
              <a:effectLst/>
              <a:latin typeface="+mn-lt"/>
              <a:ea typeface="+mn-ea"/>
              <a:cs typeface="Arial" panose="020B0604020202020204" pitchFamily="34" charset="0"/>
            </a:rPr>
            <a:t>Auskunftspflichtige </a:t>
          </a:r>
          <a:r>
            <a:rPr lang="de-DE" sz="850">
              <a:solidFill>
                <a:schemeClr val="dk1"/>
              </a:solidFill>
              <a:effectLst/>
              <a:latin typeface="+mn-lt"/>
              <a:ea typeface="+mn-ea"/>
              <a:cs typeface="Arial" panose="020B0604020202020204" pitchFamily="34" charset="0"/>
            </a:rPr>
            <a:t>sind gemäß den Vorschriften der Verordnung über die Erfassung und Übermittlung von Daten für die Träger der Sozialver­sicherung (Datenerfassungs- und -übermittlungsverordnung – DEÜV) die Arbeitgeber. Sie müssen an die Träger der Sozial­versicherung Mel­dungen verschiedenen Inhalts über die in ihren Betrieben sozialversicherungspflichtig Beschäftigten erstatten.</a:t>
          </a:r>
          <a:endParaRPr lang="de-DE" sz="850">
            <a:solidFill>
              <a:srgbClr val="000000"/>
            </a:solidFill>
            <a:effectLst/>
            <a:latin typeface="+mn-lt"/>
            <a:ea typeface="Times New Roman"/>
            <a:cs typeface="Arial" panose="020B0604020202020204" pitchFamily="34" charset="0"/>
          </a:endParaRPr>
        </a:p>
        <a:p>
          <a:pPr>
            <a:lnSpc>
              <a:spcPct val="115000"/>
            </a:lnSpc>
            <a:spcAft>
              <a:spcPts val="0"/>
            </a:spcAft>
          </a:pPr>
          <a:r>
            <a:rPr lang="de-DE" sz="850">
              <a:effectLst/>
              <a:latin typeface="+mn-lt"/>
              <a:ea typeface="Calibri"/>
              <a:cs typeface="Arial" panose="020B0604020202020204" pitchFamily="34" charset="0"/>
            </a:rPr>
            <a:t> </a:t>
          </a:r>
        </a:p>
        <a:p>
          <a:pPr>
            <a:spcAft>
              <a:spcPts val="0"/>
            </a:spcAft>
          </a:pPr>
          <a:r>
            <a:rPr lang="de-DE" sz="900" b="1">
              <a:solidFill>
                <a:srgbClr val="000000"/>
              </a:solidFill>
              <a:effectLst/>
              <a:latin typeface="+mn-lt"/>
              <a:ea typeface="Times New Roman"/>
              <a:cs typeface="Arial" panose="020B0604020202020204" pitchFamily="34" charset="0"/>
            </a:rPr>
            <a:t>Abgrenzung des Kreises der sozialversicherungspflichtig Beschäftigten</a:t>
          </a:r>
          <a:endParaRPr lang="de-DE" sz="900">
            <a:effectLst/>
            <a:latin typeface="+mn-lt"/>
            <a:ea typeface="Times New Roman"/>
            <a:cs typeface="Arial" panose="020B0604020202020204" pitchFamily="34" charset="0"/>
          </a:endParaRPr>
        </a:p>
        <a:p>
          <a:pPr>
            <a:spcAft>
              <a:spcPts val="0"/>
            </a:spcAft>
          </a:pPr>
          <a:r>
            <a:rPr lang="de-DE" sz="600">
              <a:effectLst/>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850" b="0" i="0" u="none" strike="noStrike" kern="0" cap="none" spc="0" normalizeH="0" baseline="0" noProof="0">
              <a:ln>
                <a:noFill/>
              </a:ln>
              <a:solidFill>
                <a:srgbClr val="000000"/>
              </a:solidFill>
              <a:effectLst/>
              <a:uLnTx/>
              <a:uFillTx/>
              <a:latin typeface="+mn-lt"/>
              <a:ea typeface="Calibri"/>
              <a:cs typeface="Arial" panose="020B0604020202020204" pitchFamily="34" charset="0"/>
            </a:rPr>
            <a:t>Als sozialversicherungspflichtig Beschäftigte gelten Personen, die folgende Kriterien erfüllen: </a:t>
          </a:r>
        </a:p>
        <a:p>
          <a:pPr marL="107950" indent="-107950">
            <a:lnSpc>
              <a:spcPts val="1100"/>
            </a:lnSpc>
            <a:spcAft>
              <a:spcPts val="0"/>
            </a:spcAft>
            <a:tabLst>
              <a:tab pos="107950" algn="l"/>
            </a:tabLst>
          </a:pPr>
          <a:r>
            <a:rPr lang="de-DE" sz="850">
              <a:effectLst/>
              <a:latin typeface="+mn-lt"/>
              <a:ea typeface="Calibri"/>
              <a:cs typeface="Times New Roman"/>
            </a:rPr>
            <a:t>1.	Eine Arbeitgebermeldung zur Sozialversicherung liegt vor. </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850">
              <a:effectLst/>
              <a:latin typeface="+mn-lt"/>
              <a:ea typeface="Calibri"/>
              <a:cs typeface="Times New Roman"/>
            </a:rPr>
            <a:t>2.	Die Beschäftigung ist versicherungspflichtig in mindestens einem der Zweige der Sozialversicherung (Rentenversicherung, Krankenver­sicherung/Pflegeversicherung, Arbeitslosenversicherung). </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850">
              <a:effectLst/>
              <a:latin typeface="+mn-lt"/>
              <a:ea typeface="Calibri"/>
              <a:cs typeface="Times New Roman"/>
            </a:rPr>
            <a:t>3.	Es handelt sich um abhängige Beschäftigung bzw. Arbeit, die im Allgemeinen gegen Entgelt entrichtet wird (Ausnahmen sind Unter­brechungstatbestände wie z. B. Elternzeit). </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850">
              <a:effectLst/>
              <a:latin typeface="+mn-lt"/>
              <a:ea typeface="Calibri"/>
              <a:cs typeface="Times New Roman"/>
            </a:rPr>
            <a:t>4.	Es wird mindestens eine Stunde pro Woche gearbeitet – soweit aus der Personengruppendefinition erkennbar. </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850">
              <a:effectLst/>
              <a:latin typeface="+mn-lt"/>
              <a:ea typeface="Calibri"/>
              <a:cs typeface="Times New Roman"/>
            </a:rPr>
            <a:t>	Unter anderem zählen auch folgende Personen zu den sozialversicherungspflichtig Beschäftigten: </a:t>
          </a:r>
          <a:endParaRPr lang="de-DE" sz="1100">
            <a:effectLst/>
            <a:latin typeface="+mn-lt"/>
            <a:ea typeface="Calibri"/>
            <a:cs typeface="Times New Roman"/>
          </a:endParaRP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Beschäftigte in einem Ausbildungsverhältnis,</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Altersteilzeitbeschäftigte,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Praktikanten,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Werkstudenten,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Personen, die aus einem sozialversicherungspflichtigen Beschäftigungsverhältnis zur Ableistung von gesetzlichen</a:t>
          </a:r>
          <a:r>
            <a:rPr lang="de-DE" sz="850" baseline="0">
              <a:solidFill>
                <a:srgbClr val="000000"/>
              </a:solidFill>
              <a:effectLst/>
              <a:latin typeface="+mn-lt"/>
              <a:ea typeface="Calibri"/>
              <a:cs typeface="Arial" panose="020B0604020202020204" pitchFamily="34" charset="0"/>
            </a:rPr>
            <a:t> </a:t>
          </a:r>
          <a:br>
            <a:rPr lang="de-DE" sz="850" baseline="0">
              <a:solidFill>
                <a:srgbClr val="000000"/>
              </a:solidFill>
              <a:effectLst/>
              <a:latin typeface="+mn-lt"/>
              <a:ea typeface="Calibri"/>
              <a:cs typeface="Arial" panose="020B0604020202020204" pitchFamily="34" charset="0"/>
            </a:rPr>
          </a:br>
          <a:r>
            <a:rPr lang="de-DE" sz="850" baseline="0">
              <a:solidFill>
                <a:srgbClr val="000000"/>
              </a:solidFill>
              <a:effectLst/>
              <a:latin typeface="+mn-lt"/>
              <a:ea typeface="Calibri"/>
              <a:cs typeface="Arial" panose="020B0604020202020204" pitchFamily="34" charset="0"/>
            </a:rPr>
            <a:t>     </a:t>
          </a:r>
          <a:r>
            <a:rPr lang="de-DE" sz="850">
              <a:solidFill>
                <a:srgbClr val="000000"/>
              </a:solidFill>
              <a:effectLst/>
              <a:latin typeface="+mn-lt"/>
              <a:ea typeface="Calibri"/>
              <a:cs typeface="Arial" panose="020B0604020202020204" pitchFamily="34" charset="0"/>
            </a:rPr>
            <a:t>Dienstpflichten einberufen werden,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behinderte Menschen in anerkannten Werkstätten oder gleichartigen Einrichtungen (seit der Revision im August 2014),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Personen in Einrichtungen der Jugendhilfe, Berufsbildungswerken oder ähnlichen Einrichtungen für behinderte Menschen</a:t>
          </a:r>
          <a:br>
            <a:rPr lang="de-DE" sz="850">
              <a:solidFill>
                <a:srgbClr val="000000"/>
              </a:solidFill>
              <a:effectLst/>
              <a:latin typeface="+mn-lt"/>
              <a:ea typeface="Calibri"/>
              <a:cs typeface="Arial" panose="020B0604020202020204" pitchFamily="34" charset="0"/>
            </a:rPr>
          </a:br>
          <a:r>
            <a:rPr lang="de-DE" sz="850">
              <a:solidFill>
                <a:srgbClr val="000000"/>
              </a:solidFill>
              <a:effectLst/>
              <a:latin typeface="+mn-lt"/>
              <a:ea typeface="Calibri"/>
              <a:cs typeface="Arial" panose="020B0604020202020204" pitchFamily="34" charset="0"/>
            </a:rPr>
            <a:t>     (seit der Revision im August 2014) sowie </a:t>
          </a:r>
        </a:p>
        <a:p>
          <a:pPr marL="108000" indent="0" algn="l">
            <a:spcAft>
              <a:spcPts val="0"/>
            </a:spcAft>
            <a:buFont typeface="Arial" panose="020B0604020202020204" pitchFamily="34" charset="0"/>
            <a:buChar char="-"/>
          </a:pPr>
          <a:r>
            <a:rPr lang="de-DE" sz="850">
              <a:solidFill>
                <a:srgbClr val="000000"/>
              </a:solidFill>
              <a:effectLst/>
              <a:latin typeface="+mn-lt"/>
              <a:ea typeface="Calibri"/>
              <a:cs typeface="Arial" panose="020B0604020202020204" pitchFamily="34" charset="0"/>
            </a:rPr>
            <a:t>    Personen, die ein freiwilliges soziales, ein freiwilliges ökologisches Jahr oder einen Bundesfreiwilligendienst ableisten</a:t>
          </a:r>
          <a:br>
            <a:rPr lang="de-DE" sz="850">
              <a:solidFill>
                <a:srgbClr val="000000"/>
              </a:solidFill>
              <a:effectLst/>
              <a:latin typeface="+mn-lt"/>
              <a:ea typeface="Calibri"/>
              <a:cs typeface="Arial" panose="020B0604020202020204" pitchFamily="34" charset="0"/>
            </a:rPr>
          </a:br>
          <a:r>
            <a:rPr lang="de-DE" sz="850" baseline="0">
              <a:solidFill>
                <a:srgbClr val="000000"/>
              </a:solidFill>
              <a:effectLst/>
              <a:latin typeface="+mn-lt"/>
              <a:ea typeface="Calibri"/>
              <a:cs typeface="Arial" panose="020B0604020202020204" pitchFamily="34" charset="0"/>
            </a:rPr>
            <a:t>     </a:t>
          </a:r>
          <a:r>
            <a:rPr lang="de-DE" sz="850">
              <a:solidFill>
                <a:srgbClr val="000000"/>
              </a:solidFill>
              <a:effectLst/>
              <a:latin typeface="+mn-lt"/>
              <a:ea typeface="Calibri"/>
              <a:cs typeface="Arial" panose="020B0604020202020204" pitchFamily="34" charset="0"/>
            </a:rPr>
            <a:t>(seit der Revision im August 2014). </a:t>
          </a:r>
        </a:p>
        <a:p>
          <a:pPr>
            <a:spcAft>
              <a:spcPts val="0"/>
            </a:spcAft>
          </a:pPr>
          <a:r>
            <a:rPr lang="de-DE" sz="600">
              <a:solidFill>
                <a:srgbClr val="000000"/>
              </a:solidFill>
              <a:effectLst/>
              <a:latin typeface="+mn-lt"/>
              <a:ea typeface="Calibri"/>
              <a:cs typeface="Arial" panose="020B0604020202020204" pitchFamily="34" charset="0"/>
            </a:rPr>
            <a:t> </a:t>
          </a:r>
        </a:p>
        <a:p>
          <a:pPr>
            <a:spcAft>
              <a:spcPts val="0"/>
            </a:spcAft>
          </a:pPr>
          <a:r>
            <a:rPr lang="de-DE" sz="850">
              <a:solidFill>
                <a:srgbClr val="000000"/>
              </a:solidFill>
              <a:effectLst/>
              <a:latin typeface="+mn-lt"/>
              <a:ea typeface="Calibri"/>
              <a:cs typeface="Arial" panose="020B0604020202020204" pitchFamily="34" charset="0"/>
            </a:rPr>
            <a:t>Nicht zu den sozialversicherungspflichtig Beschäftigten gezählt werden im Rahmen der Beschäftigungsstatistik die geringfügig Beschäf­tigten, da für diese nur pauschale Sozialversicherungsabgaben zu leisten sind. Sie sind daher auch nicht Gegenstand des Nachweises in diesem Statistischen Bericht.</a:t>
          </a:r>
        </a:p>
        <a:p>
          <a:pPr>
            <a:spcAft>
              <a:spcPts val="0"/>
            </a:spcAft>
          </a:pPr>
          <a:r>
            <a:rPr lang="de-DE" sz="850">
              <a:effectLst/>
              <a:latin typeface="+mn-lt"/>
              <a:ea typeface="Times New Roman"/>
              <a:cs typeface="Arial" panose="020B0604020202020204" pitchFamily="34" charset="0"/>
            </a:rPr>
            <a:t>Nicht einbezogen sind zudem Beamte, Selbstständige und mithelfende Familienangehörige, Berufs- und Zeitsoldaten sowie Wehr- und Zivil­dienstleistende (siehe o. g. Ausnahme).</a:t>
          </a:r>
        </a:p>
        <a:p>
          <a:pPr>
            <a:spcAft>
              <a:spcPts val="0"/>
            </a:spcAft>
          </a:pPr>
          <a:r>
            <a:rPr lang="de-DE" sz="850">
              <a:solidFill>
                <a:srgbClr val="000000"/>
              </a:solidFill>
              <a:effectLst/>
              <a:latin typeface="+mn-lt"/>
              <a:ea typeface="Times New Roman"/>
              <a:cs typeface="Arial" panose="020B0604020202020204" pitchFamily="34" charset="0"/>
            </a:rPr>
            <a:t> </a:t>
          </a:r>
          <a:endParaRPr lang="de-DE" sz="850">
            <a:effectLst/>
            <a:latin typeface="+mn-lt"/>
            <a:ea typeface="Times New Roman"/>
            <a:cs typeface="Arial" panose="020B0604020202020204" pitchFamily="34" charset="0"/>
          </a:endParaRPr>
        </a:p>
        <a:p>
          <a:pPr>
            <a:spcAft>
              <a:spcPts val="0"/>
            </a:spcAft>
          </a:pPr>
          <a:r>
            <a:rPr lang="de-DE" sz="900" b="1">
              <a:solidFill>
                <a:srgbClr val="000000"/>
              </a:solidFill>
              <a:effectLst/>
              <a:latin typeface="+mn-lt"/>
              <a:ea typeface="Times New Roman"/>
              <a:cs typeface="Arial" panose="020B0604020202020204" pitchFamily="34" charset="0"/>
            </a:rPr>
            <a:t>Regionales Zuordnungskonzept</a:t>
          </a:r>
          <a:endParaRPr lang="de-DE" sz="900">
            <a:effectLst/>
            <a:latin typeface="+mn-lt"/>
            <a:ea typeface="Times New Roman"/>
            <a:cs typeface="Arial" panose="020B0604020202020204" pitchFamily="34" charset="0"/>
          </a:endParaRPr>
        </a:p>
        <a:p>
          <a:pPr>
            <a:spcAft>
              <a:spcPts val="0"/>
            </a:spcAft>
          </a:pPr>
          <a:r>
            <a:rPr lang="de-DE" sz="600">
              <a:effectLst/>
              <a:latin typeface="+mn-lt"/>
              <a:ea typeface="Times New Roman"/>
              <a:cs typeface="Arial" panose="020B0604020202020204" pitchFamily="34" charset="0"/>
            </a:rPr>
            <a:t> </a:t>
          </a:r>
        </a:p>
        <a:p>
          <a:pPr>
            <a:spcAft>
              <a:spcPts val="0"/>
            </a:spcAft>
          </a:pPr>
          <a:r>
            <a:rPr lang="de-DE" sz="850">
              <a:solidFill>
                <a:srgbClr val="000000"/>
              </a:solidFill>
              <a:effectLst/>
              <a:latin typeface="+mn-lt"/>
              <a:ea typeface="Times New Roman"/>
              <a:cs typeface="Arial" panose="020B0604020202020204" pitchFamily="34" charset="0"/>
            </a:rPr>
            <a:t>Beim Nachweis der sozialversicherungspflichtig Beschäftigten </a:t>
          </a:r>
          <a:r>
            <a:rPr lang="de-DE" sz="850">
              <a:solidFill>
                <a:sysClr val="windowText" lastClr="000000"/>
              </a:solidFill>
              <a:effectLst/>
              <a:latin typeface="+mn-lt"/>
              <a:ea typeface="Times New Roman"/>
              <a:cs typeface="Arial" panose="020B0604020202020204" pitchFamily="34" charset="0"/>
            </a:rPr>
            <a:t>am Arbeitsort (Tabellen 1 bis 7) werden </a:t>
          </a:r>
          <a:r>
            <a:rPr lang="de-DE" sz="850">
              <a:solidFill>
                <a:srgbClr val="000000"/>
              </a:solidFill>
              <a:effectLst/>
              <a:latin typeface="+mn-lt"/>
              <a:ea typeface="Times New Roman"/>
              <a:cs typeface="Arial" panose="020B0604020202020204" pitchFamily="34" charset="0"/>
            </a:rPr>
            <a:t>die Beschäftigten der Gemeinde zuge­ordnet, in der der Betrieb liegt, in dem sie beschäftigt sind. Der Nachweis nach </a:t>
          </a:r>
          <a:r>
            <a:rPr lang="de-DE" sz="850">
              <a:solidFill>
                <a:sysClr val="windowText" lastClr="000000"/>
              </a:solidFill>
              <a:effectLst/>
              <a:latin typeface="+mn-lt"/>
              <a:ea typeface="Times New Roman"/>
              <a:cs typeface="Arial" panose="020B0604020202020204" pitchFamily="34" charset="0"/>
            </a:rPr>
            <a:t>dem Wohnort (Tabellen 8 bis 13) </a:t>
          </a:r>
          <a:r>
            <a:rPr lang="de-DE" sz="850">
              <a:solidFill>
                <a:srgbClr val="000000"/>
              </a:solidFill>
              <a:effectLst/>
              <a:latin typeface="+mn-lt"/>
              <a:ea typeface="Times New Roman"/>
              <a:cs typeface="Arial" panose="020B0604020202020204" pitchFamily="34" charset="0"/>
            </a:rPr>
            <a:t>basiert auf Angaben der Arbeitgeber bzw. Meldebehörden.</a:t>
          </a:r>
          <a:endParaRPr lang="de-DE" sz="850">
            <a:effectLst/>
            <a:latin typeface="+mn-lt"/>
            <a:ea typeface="Times New Roman"/>
            <a:cs typeface="Arial" panose="020B0604020202020204" pitchFamily="34" charset="0"/>
          </a:endParaRPr>
        </a:p>
        <a:p>
          <a:pPr>
            <a:spcAft>
              <a:spcPts val="0"/>
            </a:spcAft>
          </a:pPr>
          <a:r>
            <a:rPr lang="de-DE" sz="850" b="1">
              <a:solidFill>
                <a:srgbClr val="000000"/>
              </a:solidFill>
              <a:effectLst/>
              <a:latin typeface="+mn-lt"/>
              <a:ea typeface="Times New Roman"/>
              <a:cs typeface="Arial" panose="020B0604020202020204" pitchFamily="34" charset="0"/>
            </a:rPr>
            <a:t> </a:t>
          </a:r>
          <a:endParaRPr lang="de-DE" sz="850">
            <a:effectLst/>
            <a:latin typeface="+mn-lt"/>
            <a:ea typeface="Times New Roman"/>
            <a:cs typeface="Arial" panose="020B0604020202020204" pitchFamily="34" charset="0"/>
          </a:endParaRPr>
        </a:p>
        <a:p>
          <a:pPr>
            <a:spcAft>
              <a:spcPts val="0"/>
            </a:spcAft>
          </a:pPr>
          <a:r>
            <a:rPr lang="de-DE" sz="900" b="1">
              <a:solidFill>
                <a:srgbClr val="000000"/>
              </a:solidFill>
              <a:effectLst/>
              <a:latin typeface="+mn-lt"/>
              <a:ea typeface="Times New Roman"/>
              <a:cs typeface="Arial" panose="020B0604020202020204" pitchFamily="34" charset="0"/>
            </a:rPr>
            <a:t>Klassifikation der Wirtschaftszweige</a:t>
          </a:r>
          <a:endParaRPr lang="de-DE" sz="900">
            <a:effectLst/>
            <a:latin typeface="+mn-lt"/>
            <a:ea typeface="Times New Roman"/>
            <a:cs typeface="Arial" panose="020B0604020202020204" pitchFamily="34" charset="0"/>
          </a:endParaRPr>
        </a:p>
        <a:p>
          <a:pPr>
            <a:spcAft>
              <a:spcPts val="0"/>
            </a:spcAft>
          </a:pPr>
          <a:r>
            <a:rPr lang="de-DE" sz="600">
              <a:solidFill>
                <a:srgbClr val="000000"/>
              </a:solidFill>
              <a:effectLst/>
              <a:latin typeface="+mn-lt"/>
              <a:ea typeface="Times New Roman"/>
              <a:cs typeface="Arial" panose="020B0604020202020204" pitchFamily="34" charset="0"/>
            </a:rPr>
            <a:t> </a:t>
          </a:r>
          <a:endParaRPr lang="de-DE" sz="600">
            <a:effectLst/>
            <a:latin typeface="+mn-lt"/>
            <a:ea typeface="Times New Roman"/>
            <a:cs typeface="Arial" panose="020B0604020202020204" pitchFamily="34" charset="0"/>
          </a:endParaRPr>
        </a:p>
        <a:p>
          <a:pPr>
            <a:spcAft>
              <a:spcPts val="0"/>
            </a:spcAft>
          </a:pPr>
          <a:r>
            <a:rPr lang="de-DE" sz="850">
              <a:solidFill>
                <a:srgbClr val="000000"/>
              </a:solidFill>
              <a:effectLst/>
              <a:latin typeface="+mn-lt"/>
              <a:ea typeface="Times New Roman"/>
              <a:cs typeface="Arial" panose="020B0604020202020204" pitchFamily="34" charset="0"/>
            </a:rPr>
            <a:t>Die Wirtschaftszweiggliederung erfolgt nach </a:t>
          </a:r>
          <a:r>
            <a:rPr lang="de-DE" sz="850">
              <a:solidFill>
                <a:schemeClr val="dk1"/>
              </a:solidFill>
              <a:effectLst/>
              <a:latin typeface="+mn-lt"/>
              <a:ea typeface="+mn-ea"/>
              <a:cs typeface="Arial" panose="020B0604020202020204" pitchFamily="34" charset="0"/>
            </a:rPr>
            <a:t>der </a:t>
          </a:r>
          <a:r>
            <a:rPr lang="de-DE" sz="850" b="1" i="0">
              <a:solidFill>
                <a:schemeClr val="dk1"/>
              </a:solidFill>
              <a:effectLst/>
              <a:latin typeface="+mn-lt"/>
              <a:ea typeface="+mn-ea"/>
              <a:cs typeface="Arial" panose="020B0604020202020204" pitchFamily="34" charset="0"/>
            </a:rPr>
            <a:t>"Klassifikation der Wirtschaftszweige Ausgabe 2008 (WZ 2008)"</a:t>
          </a:r>
          <a:r>
            <a:rPr lang="de-DE" sz="850" i="0">
              <a:solidFill>
                <a:srgbClr val="000000"/>
              </a:solidFill>
              <a:effectLst/>
              <a:latin typeface="+mn-lt"/>
              <a:ea typeface="Times New Roman"/>
              <a:cs typeface="Arial" panose="020B0604020202020204" pitchFamily="34" charset="0"/>
            </a:rPr>
            <a:t>. </a:t>
          </a:r>
          <a:r>
            <a:rPr lang="de-DE" sz="850">
              <a:solidFill>
                <a:srgbClr val="000000"/>
              </a:solidFill>
              <a:effectLst/>
              <a:latin typeface="+mn-lt"/>
              <a:ea typeface="Times New Roman"/>
              <a:cs typeface="Arial" panose="020B0604020202020204" pitchFamily="34" charset="0"/>
            </a:rPr>
            <a:t>Die Gliederung der WZ 2008 wurde unter Beteiligung von Datennutzern und -produzenten in Verwaltung, Wirtschaft, Forschung und Gesellschaft geschaffen. Sie berück­sichtigt die Vorgaben der statistischen Systematik der Wirtschaftszweige in der Europäischen Gemeinschaft (NACE Rev. 2), die mit der Verord­nung (EG) Nr. 1893/2006 des Europäischen Parlaments und des Rates vom 20. Dezember 2006 (ABl. EG Nr. L 393 S. 1) ver­öffent­licht wurde. </a:t>
          </a:r>
          <a:r>
            <a:rPr lang="de-DE" sz="850">
              <a:solidFill>
                <a:srgbClr val="000000"/>
              </a:solidFill>
              <a:effectLst/>
              <a:latin typeface="+mn-lt"/>
              <a:ea typeface="+mn-ea"/>
              <a:cs typeface="Arial" panose="020B0604020202020204" pitchFamily="34" charset="0"/>
            </a:rPr>
            <a:t>Grundsätzlich sind die wirtschaftsfachlichen Ergebnisse der Beschäftigungsstatistik mit anderen deutschen und europä­ischen Wirtschafts­statistiken vergleichbar. Maßgebend für die Zuordnung der Beschäftigten ist der wirtschaftliche Schwerpunkt des Be­triebes (örtliche Einheit), in dem der sozialversicherungspflichtige Arbeitnehmer bzw. die Arbeitnehmerin beschäftigt ist. Dieser richtet sich nach dem Betriebszweck oder der wirtschaftlichen Tätigkeit des überwiegenden Teils der Beschäftigten. </a:t>
          </a:r>
          <a:r>
            <a:rPr lang="de-DE" sz="850">
              <a:effectLst/>
              <a:latin typeface="+mn-lt"/>
              <a:ea typeface="Calibri"/>
              <a:cs typeface="Arial" panose="020B0604020202020204" pitchFamily="34" charset="0"/>
            </a:rPr>
            <a:t>Die Verschlüsselung und Pflege der wirtschaftsfachlichen Zuordnung der Betriebe wird im Rahmen des Betriebsnummernverfahrens vom Betriebsnummern-Service der BA durchgeführt. Die zutreffende Verwen­dung der vergebenen Betriebsnummern durch die Arbeitgeber ist Voraussetzung für die korrekte wirtschaftsfachliche Differenzierung.</a:t>
          </a:r>
          <a:endParaRPr lang="de-DE" sz="850">
            <a:effectLst/>
            <a:latin typeface="+mn-lt"/>
            <a:ea typeface="Times New Roman"/>
            <a:cs typeface="Arial" panose="020B0604020202020204" pitchFamily="34" charset="0"/>
          </a:endParaRPr>
        </a:p>
      </xdr:txBody>
    </xdr:sp>
    <xdr:clientData/>
  </xdr:twoCellAnchor>
  <xdr:twoCellAnchor>
    <xdr:from>
      <xdr:col>0</xdr:col>
      <xdr:colOff>0</xdr:colOff>
      <xdr:row>65</xdr:row>
      <xdr:rowOff>6806</xdr:rowOff>
    </xdr:from>
    <xdr:to>
      <xdr:col>0</xdr:col>
      <xdr:colOff>6116410</xdr:colOff>
      <xdr:row>86</xdr:row>
      <xdr:rowOff>142875</xdr:rowOff>
    </xdr:to>
    <xdr:sp macro="" textlink="">
      <xdr:nvSpPr>
        <xdr:cNvPr id="3" name="Textfeld 2"/>
        <xdr:cNvSpPr txBox="1"/>
      </xdr:nvSpPr>
      <xdr:spPr>
        <a:xfrm>
          <a:off x="0" y="10382252"/>
          <a:ext cx="6116410" cy="31364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spcAft>
              <a:spcPts val="0"/>
            </a:spcAft>
          </a:pPr>
          <a:r>
            <a:rPr lang="de-DE" sz="900" b="1">
              <a:solidFill>
                <a:srgbClr val="000000"/>
              </a:solidFill>
              <a:effectLst/>
              <a:latin typeface="+mn-lt"/>
              <a:ea typeface="+mn-ea"/>
              <a:cs typeface="Arial" panose="020B0604020202020204" pitchFamily="34" charset="0"/>
            </a:rPr>
            <a:t>Klassifikation der Berufe</a:t>
          </a:r>
          <a:endParaRPr lang="de-DE" sz="900">
            <a:effectLst/>
            <a:latin typeface="+mn-lt"/>
            <a:ea typeface="Times New Roman"/>
            <a:cs typeface="Arial" panose="020B0604020202020204" pitchFamily="34" charset="0"/>
          </a:endParaRPr>
        </a:p>
        <a:p>
          <a:pPr>
            <a:spcAft>
              <a:spcPts val="0"/>
            </a:spcAft>
          </a:pPr>
          <a:r>
            <a:rPr lang="de-DE" sz="500">
              <a:solidFill>
                <a:srgbClr val="000000"/>
              </a:solidFill>
              <a:effectLst/>
              <a:latin typeface="+mn-lt"/>
              <a:ea typeface="+mn-ea"/>
              <a:cs typeface="Arial" panose="020B0604020202020204" pitchFamily="34" charset="0"/>
            </a:rPr>
            <a:t> </a:t>
          </a:r>
          <a:endParaRPr lang="de-DE" sz="500">
            <a:effectLst/>
            <a:latin typeface="+mn-lt"/>
            <a:ea typeface="Times New Roman"/>
            <a:cs typeface="Arial" panose="020B0604020202020204" pitchFamily="34" charset="0"/>
          </a:endParaRPr>
        </a:p>
        <a:p>
          <a:pPr>
            <a:spcAft>
              <a:spcPts val="0"/>
            </a:spcAft>
          </a:pPr>
          <a:r>
            <a:rPr lang="de-DE" sz="850">
              <a:solidFill>
                <a:sysClr val="windowText" lastClr="000000"/>
              </a:solidFill>
              <a:effectLst/>
              <a:latin typeface="+mn-lt"/>
              <a:ea typeface="+mn-ea"/>
              <a:cs typeface="Arial" panose="020B0604020202020204" pitchFamily="34" charset="0"/>
            </a:rPr>
            <a:t>Die Angaben zur Tätigkeit der sozialversicherungspflichtig Beschäftigten beruhen auf der </a:t>
          </a:r>
          <a:r>
            <a:rPr lang="de-DE" sz="850" b="0">
              <a:solidFill>
                <a:sysClr val="windowText" lastClr="000000"/>
              </a:solidFill>
              <a:effectLst/>
              <a:latin typeface="+mn-lt"/>
              <a:ea typeface="+mn-ea"/>
              <a:cs typeface="Arial" panose="020B0604020202020204" pitchFamily="34" charset="0"/>
            </a:rPr>
            <a:t>"Klassifikation der Berufe 2010" </a:t>
          </a:r>
          <a:r>
            <a:rPr lang="de-DE" sz="850">
              <a:solidFill>
                <a:sysClr val="windowText" lastClr="000000"/>
              </a:solidFill>
              <a:effectLst/>
              <a:latin typeface="+mn-lt"/>
              <a:ea typeface="+mn-ea"/>
              <a:cs typeface="Arial" panose="020B0604020202020204" pitchFamily="34" charset="0"/>
            </a:rPr>
            <a:t>(KldB 2010) in der überarbeiteten Fassung von 2020. Sie </a:t>
          </a:r>
          <a:r>
            <a:rPr lang="de-DE" sz="850">
              <a:solidFill>
                <a:srgbClr val="000000"/>
              </a:solidFill>
              <a:effectLst/>
              <a:latin typeface="+mn-lt"/>
              <a:ea typeface="+mn-ea"/>
              <a:cs typeface="Arial" panose="020B0604020202020204" pitchFamily="34" charset="0"/>
            </a:rPr>
            <a:t>besitzt eine hohe Kompatibilität zur internationalen Berufsklassifikation, der ISCO-08 (International Standard Classification of Occupations 2008). </a:t>
          </a:r>
          <a:r>
            <a:rPr lang="de-DE" sz="850">
              <a:solidFill>
                <a:srgbClr val="000000"/>
              </a:solidFill>
              <a:effectLst/>
              <a:latin typeface="+mn-lt"/>
              <a:ea typeface="Times New Roman"/>
              <a:cs typeface="Arial" panose="020B0604020202020204" pitchFamily="34" charset="0"/>
            </a:rPr>
            <a:t>Maßgebend für die Berufsbezeichnung ist allein die gegenwärtig in der Hauptbeschäf­tigung ausgeübte Tätigkeit und nicht der erlernte oder früher ausgeübte Beruf.</a:t>
          </a:r>
          <a:endParaRPr lang="de-DE" sz="850">
            <a:effectLst/>
            <a:latin typeface="+mn-lt"/>
            <a:ea typeface="Times New Roman"/>
            <a:cs typeface="Arial" panose="020B0604020202020204" pitchFamily="34" charset="0"/>
          </a:endParaRPr>
        </a:p>
        <a:p>
          <a:pPr>
            <a:spcAft>
              <a:spcPts val="0"/>
            </a:spcAft>
          </a:pPr>
          <a:r>
            <a:rPr lang="de-DE" sz="850">
              <a:solidFill>
                <a:srgbClr val="000000"/>
              </a:solidFill>
              <a:effectLst/>
              <a:latin typeface="+mn-lt"/>
              <a:ea typeface="+mn-ea"/>
              <a:cs typeface="Arial" panose="020B0604020202020204" pitchFamily="34" charset="0"/>
            </a:rPr>
            <a:t> </a:t>
          </a:r>
          <a:endParaRPr lang="de-DE" sz="850">
            <a:effectLst/>
            <a:latin typeface="+mn-lt"/>
            <a:ea typeface="Times New Roman"/>
            <a:cs typeface="Arial" panose="020B0604020202020204" pitchFamily="34" charset="0"/>
          </a:endParaRPr>
        </a:p>
        <a:p>
          <a:pPr>
            <a:spcAft>
              <a:spcPts val="0"/>
            </a:spcAft>
          </a:pPr>
          <a:r>
            <a:rPr lang="de-DE" sz="900" b="1">
              <a:solidFill>
                <a:srgbClr val="000000"/>
              </a:solidFill>
              <a:effectLst/>
              <a:latin typeface="+mn-lt"/>
              <a:ea typeface="Times New Roman"/>
              <a:cs typeface="Arial" panose="020B0604020202020204" pitchFamily="34" charset="0"/>
            </a:rPr>
            <a:t>Alter</a:t>
          </a:r>
          <a:endParaRPr lang="de-DE" sz="900">
            <a:effectLst/>
            <a:latin typeface="+mn-lt"/>
            <a:ea typeface="Times New Roman"/>
            <a:cs typeface="Arial" panose="020B0604020202020204" pitchFamily="34" charset="0"/>
          </a:endParaRPr>
        </a:p>
        <a:p>
          <a:pPr>
            <a:spcAft>
              <a:spcPts val="0"/>
            </a:spcAft>
          </a:pPr>
          <a:r>
            <a:rPr lang="de-DE" sz="850">
              <a:solidFill>
                <a:srgbClr val="000000"/>
              </a:solidFill>
              <a:effectLst/>
              <a:latin typeface="+mn-lt"/>
              <a:ea typeface="Times New Roman"/>
              <a:cs typeface="Arial" panose="020B0604020202020204" pitchFamily="34" charset="0"/>
            </a:rPr>
            <a:t>Bei der Darstellung der Altersgruppen wird bei jeder Auszählung das Alter der Beschäftigten am jeweiligen Stichtag ermittelt.</a:t>
          </a:r>
          <a:endParaRPr lang="de-DE" sz="850">
            <a:effectLst/>
            <a:latin typeface="+mn-lt"/>
            <a:ea typeface="Times New Roman"/>
            <a:cs typeface="Arial" panose="020B0604020202020204" pitchFamily="34" charset="0"/>
          </a:endParaRPr>
        </a:p>
        <a:p>
          <a:pPr>
            <a:spcAft>
              <a:spcPts val="0"/>
            </a:spcAft>
          </a:pPr>
          <a:r>
            <a:rPr lang="de-DE" sz="700">
              <a:effectLst/>
              <a:latin typeface="+mn-lt"/>
              <a:ea typeface="Times New Roman"/>
              <a:cs typeface="Arial" panose="020B0604020202020204" pitchFamily="34" charset="0"/>
            </a:rPr>
            <a:t> </a:t>
          </a:r>
        </a:p>
        <a:p>
          <a:pPr>
            <a:spcAft>
              <a:spcPts val="0"/>
            </a:spcAft>
          </a:pPr>
          <a:r>
            <a:rPr lang="de-DE" sz="900" b="1">
              <a:effectLst/>
              <a:latin typeface="+mn-lt"/>
              <a:ea typeface="Calibri"/>
              <a:cs typeface="Arial" panose="020B0604020202020204" pitchFamily="34" charset="0"/>
            </a:rPr>
            <a:t>Ausbildung (berufliche)</a:t>
          </a:r>
          <a:r>
            <a:rPr lang="de-DE" sz="850" b="0">
              <a:effectLst/>
              <a:latin typeface="+mn-lt"/>
              <a:ea typeface="Calibri"/>
              <a:cs typeface="Arial" panose="020B0604020202020204" pitchFamily="34" charset="0"/>
            </a:rPr>
            <a:t/>
          </a:r>
          <a:br>
            <a:rPr lang="de-DE" sz="850" b="0">
              <a:effectLst/>
              <a:latin typeface="+mn-lt"/>
              <a:ea typeface="Calibri"/>
              <a:cs typeface="Arial" panose="020B0604020202020204" pitchFamily="34" charset="0"/>
            </a:rPr>
          </a:br>
          <a:r>
            <a:rPr lang="de-DE" sz="850">
              <a:solidFill>
                <a:schemeClr val="dk1"/>
              </a:solidFill>
              <a:effectLst/>
              <a:latin typeface="+mn-lt"/>
              <a:ea typeface="Calibri"/>
              <a:cs typeface="Arial" panose="020B0604020202020204" pitchFamily="34" charset="0"/>
            </a:rPr>
            <a:t>Nachgewiesen wird die abgeschlossene Berufsausbildung, untergliedert nach beruflichem Ausbildungsabschluss, d. h. Abschluss einer anerkannten Berufsausbildung, einem Meister-/Techniker- oder gleichwertigen Fachschulabschluss und akademischem Abschluss, d. h. Bachelor, Diplom/Magister/Master/Staatsexamen, Promotion. Die Angaben beziehen sich auf den höchsten Abschluss, auch wenn diese Ausbildung für die derzeit ausgeübte Tätigkeit nicht vorgeschrieben oder verlangt ist.</a:t>
          </a:r>
        </a:p>
        <a:p>
          <a:pPr>
            <a:lnSpc>
              <a:spcPct val="115000"/>
            </a:lnSpc>
            <a:spcAft>
              <a:spcPts val="0"/>
            </a:spcAft>
          </a:pPr>
          <a:endParaRPr lang="de-DE" sz="700">
            <a:effectLst/>
            <a:latin typeface="+mn-lt"/>
            <a:ea typeface="Calibri"/>
            <a:cs typeface="Arial" panose="020B0604020202020204" pitchFamily="34" charset="0"/>
          </a:endParaRPr>
        </a:p>
        <a:p>
          <a:pPr>
            <a:spcAft>
              <a:spcPts val="0"/>
            </a:spcAft>
          </a:pPr>
          <a:r>
            <a:rPr lang="de-DE" sz="900" b="1">
              <a:effectLst/>
              <a:latin typeface="+mn-lt"/>
              <a:ea typeface="Calibri"/>
              <a:cs typeface="Arial" panose="020B0604020202020204" pitchFamily="34" charset="0"/>
            </a:rPr>
            <a:t>Ausländer</a:t>
          </a:r>
          <a:r>
            <a:rPr lang="de-DE" sz="900">
              <a:effectLst/>
              <a:latin typeface="+mn-lt"/>
              <a:ea typeface="Calibri"/>
              <a:cs typeface="Arial" panose="020B0604020202020204" pitchFamily="34" charset="0"/>
            </a:rPr>
            <a:t> </a:t>
          </a:r>
        </a:p>
        <a:p>
          <a:pPr>
            <a:spcAft>
              <a:spcPts val="0"/>
            </a:spcAft>
          </a:pPr>
          <a:r>
            <a:rPr lang="de-DE" sz="850">
              <a:effectLst/>
              <a:latin typeface="+mn-lt"/>
              <a:ea typeface="Calibri"/>
              <a:cs typeface="Arial" panose="020B0604020202020204" pitchFamily="34" charset="0"/>
            </a:rPr>
            <a:t>… sind Personen, die nicht Deutsche im Sinne des Artikels 116 Absatz 1 Grundgesetz sind, d. h. nicht die deutsche Staatsangehörigkeit besitzen. Zu ihnen gehören auch die Staatenlosen und die Personen mit ungeklärter Staatsangehörigkeit. Deutsche, die zugleich eine fremde Staats­angehörigkeit besitzen, gehören nicht zu den Ausländerinnen und Ausländern.</a:t>
          </a:r>
        </a:p>
        <a:p>
          <a:pPr>
            <a:spcAft>
              <a:spcPts val="0"/>
            </a:spcAft>
          </a:pPr>
          <a:r>
            <a:rPr lang="de-DE" sz="850">
              <a:effectLst/>
              <a:latin typeface="+mn-lt"/>
              <a:ea typeface="Calibri"/>
              <a:cs typeface="Arial" panose="020B0604020202020204" pitchFamily="34" charset="0"/>
            </a:rPr>
            <a:t>Hinweis: Die Zählweise von Ausländern hat sich im Vergleich zu früheren Publikationen geändert. Staatenlose und Personen ohne  Angabe zur Staatsangehörigkeit werden nun nicht mehr unter „Keine Angabe“, sondern zu den Ausländern gezählt. Die Angaben </a:t>
          </a:r>
          <a:r>
            <a:rPr lang="de-DE" sz="850" baseline="0">
              <a:effectLst/>
              <a:latin typeface="+mn-lt"/>
              <a:ea typeface="Calibri"/>
              <a:cs typeface="Arial" panose="020B0604020202020204" pitchFamily="34" charset="0"/>
            </a:rPr>
            <a:t> in Tabelle 7 wurden rückwirkend aktualisiert.</a:t>
          </a:r>
          <a:endParaRPr lang="de-DE" sz="850">
            <a:effectLst/>
            <a:latin typeface="+mn-lt"/>
            <a:ea typeface="Calibri"/>
            <a:cs typeface="Arial" panose="020B0604020202020204" pitchFamily="34" charset="0"/>
          </a:endParaRPr>
        </a:p>
        <a:p>
          <a:pPr>
            <a:spcAft>
              <a:spcPts val="0"/>
            </a:spcAft>
          </a:pPr>
          <a:r>
            <a:rPr lang="de-DE" sz="700">
              <a:effectLst/>
              <a:latin typeface="+mn-lt"/>
              <a:ea typeface="Calibri"/>
              <a:cs typeface="Arial" panose="020B0604020202020204" pitchFamily="34" charset="0"/>
            </a:rPr>
            <a:t> </a:t>
          </a:r>
        </a:p>
      </xdr:txBody>
    </xdr:sp>
    <xdr:clientData/>
  </xdr:twoCellAnchor>
  <xdr:twoCellAnchor>
    <xdr:from>
      <xdr:col>0</xdr:col>
      <xdr:colOff>0</xdr:colOff>
      <xdr:row>105</xdr:row>
      <xdr:rowOff>13619</xdr:rowOff>
    </xdr:from>
    <xdr:to>
      <xdr:col>0</xdr:col>
      <xdr:colOff>6120000</xdr:colOff>
      <xdr:row>125</xdr:row>
      <xdr:rowOff>61232</xdr:rowOff>
    </xdr:to>
    <xdr:sp macro="" textlink="">
      <xdr:nvSpPr>
        <xdr:cNvPr id="4" name="Textfeld 3">
          <a:hlinkClick xmlns:r="http://schemas.openxmlformats.org/officeDocument/2006/relationships" r:id="rId1"/>
        </xdr:cNvPr>
        <xdr:cNvSpPr txBox="1"/>
      </xdr:nvSpPr>
      <xdr:spPr>
        <a:xfrm>
          <a:off x="0" y="16008815"/>
          <a:ext cx="6120000" cy="29119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00" b="1">
              <a:solidFill>
                <a:schemeClr val="dk1"/>
              </a:solidFill>
              <a:effectLst/>
              <a:latin typeface="+mn-lt"/>
              <a:ea typeface="+mn-ea"/>
              <a:cs typeface="Arial" panose="020B0604020202020204" pitchFamily="34" charset="0"/>
            </a:rPr>
            <a:t>Allgemeine Hinweise</a:t>
          </a:r>
          <a:endParaRPr lang="de-DE" sz="900">
            <a:effectLst/>
            <a:latin typeface="+mn-lt"/>
            <a:cs typeface="Arial" panose="020B0604020202020204" pitchFamily="34" charset="0"/>
          </a:endParaRPr>
        </a:p>
        <a:p>
          <a:r>
            <a:rPr lang="de-DE" sz="600">
              <a:solidFill>
                <a:schemeClr val="dk1"/>
              </a:solidFill>
              <a:effectLst/>
              <a:latin typeface="+mn-lt"/>
              <a:ea typeface="+mn-ea"/>
              <a:cs typeface="Arial" panose="020B0604020202020204" pitchFamily="34" charset="0"/>
            </a:rPr>
            <a:t> </a:t>
          </a:r>
          <a:endParaRPr lang="de-DE" sz="600">
            <a:effectLst/>
            <a:latin typeface="+mn-lt"/>
            <a:cs typeface="Arial" panose="020B0604020202020204" pitchFamily="34" charset="0"/>
          </a:endParaRPr>
        </a:p>
        <a:p>
          <a:r>
            <a:rPr lang="de-DE" sz="850">
              <a:solidFill>
                <a:schemeClr val="dk1"/>
              </a:solidFill>
              <a:effectLst/>
              <a:latin typeface="+mn-lt"/>
              <a:ea typeface="+mn-ea"/>
              <a:cs typeface="Arial" panose="020B0604020202020204" pitchFamily="34" charset="0"/>
            </a:rPr>
            <a:t>Weiterführende Informationen, insbesondere zur Revision der Beschäftigtenstatistik im Jahr 2014, sind den einschlägigen Veröffent­lichungen der Bundesagentur für Arbeit (BA), wie z. B. Methoden- und Qualitätsberichten, Glossaren und Klassifikationen, unter </a:t>
          </a:r>
          <a:r>
            <a:rPr lang="de-DE" sz="850" u="sng">
              <a:solidFill>
                <a:srgbClr val="0000FF"/>
              </a:solidFill>
              <a:effectLst/>
              <a:latin typeface="+mn-lt"/>
              <a:ea typeface="+mn-ea"/>
              <a:cs typeface="Arial" panose="020B0604020202020204" pitchFamily="34" charset="0"/>
            </a:rPr>
            <a:t>https://statistik.arbeitsagentur.de</a:t>
          </a:r>
          <a:r>
            <a:rPr lang="de-DE" sz="850">
              <a:solidFill>
                <a:srgbClr val="0000FF"/>
              </a:solidFill>
              <a:effectLst/>
              <a:latin typeface="+mn-lt"/>
              <a:ea typeface="+mn-ea"/>
              <a:cs typeface="Arial" panose="020B0604020202020204" pitchFamily="34" charset="0"/>
            </a:rPr>
            <a:t> </a:t>
          </a:r>
          <a:r>
            <a:rPr lang="de-DE" sz="850">
              <a:solidFill>
                <a:schemeClr val="dk1"/>
              </a:solidFill>
              <a:effectLst/>
              <a:latin typeface="+mn-lt"/>
              <a:ea typeface="+mn-ea"/>
              <a:cs typeface="Arial" panose="020B0604020202020204" pitchFamily="34" charset="0"/>
            </a:rPr>
            <a:t>zu entnehmen.</a:t>
          </a:r>
          <a:br>
            <a:rPr lang="de-DE" sz="850">
              <a:solidFill>
                <a:schemeClr val="dk1"/>
              </a:solidFill>
              <a:effectLst/>
              <a:latin typeface="+mn-lt"/>
              <a:ea typeface="+mn-ea"/>
              <a:cs typeface="Arial" panose="020B0604020202020204" pitchFamily="34" charset="0"/>
            </a:rPr>
          </a:br>
          <a:r>
            <a:rPr lang="de-DE" sz="850">
              <a:solidFill>
                <a:schemeClr val="dk1"/>
              </a:solidFill>
              <a:effectLst/>
              <a:latin typeface="+mn-lt"/>
              <a:ea typeface="+mn-ea"/>
              <a:cs typeface="Arial" panose="020B0604020202020204" pitchFamily="34" charset="0"/>
            </a:rPr>
            <a:t>Verfahrensbedingt gelten die im vorliegenden Statistischen Bericht veröffentlichten Ergebnisse für einen Zeitraum von drei Jahren als </a:t>
          </a:r>
          <a:r>
            <a:rPr lang="de-DE" sz="850" b="1">
              <a:solidFill>
                <a:schemeClr val="dk1"/>
              </a:solidFill>
              <a:effectLst/>
              <a:latin typeface="+mn-lt"/>
              <a:ea typeface="+mn-ea"/>
              <a:cs typeface="Arial" panose="020B0604020202020204" pitchFamily="34" charset="0"/>
            </a:rPr>
            <a:t>vorläufig</a:t>
          </a:r>
          <a:r>
            <a:rPr lang="de-DE" sz="850">
              <a:solidFill>
                <a:schemeClr val="dk1"/>
              </a:solidFill>
              <a:effectLst/>
              <a:latin typeface="+mn-lt"/>
              <a:ea typeface="+mn-ea"/>
              <a:cs typeface="Arial" panose="020B0604020202020204" pitchFamily="34" charset="0"/>
            </a:rPr>
            <a:t> und können während dieses Zeitraumes von der Bundesagentur für Arbeit in begründeten Fällen jederzeit geändert werden.</a:t>
          </a:r>
          <a:endParaRPr lang="de-DE" sz="850">
            <a:effectLst/>
            <a:latin typeface="+mn-lt"/>
            <a:cs typeface="Arial" panose="020B0604020202020204" pitchFamily="34" charset="0"/>
          </a:endParaRPr>
        </a:p>
        <a:p>
          <a:pPr eaLnBrk="1" fontAlgn="auto" latinLnBrk="0" hangingPunct="1"/>
          <a:r>
            <a:rPr lang="de-DE" sz="850">
              <a:solidFill>
                <a:schemeClr val="dk1"/>
              </a:solidFill>
              <a:effectLst/>
              <a:latin typeface="+mn-lt"/>
              <a:ea typeface="+mn-ea"/>
              <a:cs typeface="Arial" panose="020B0604020202020204" pitchFamily="34" charset="0"/>
            </a:rPr>
            <a:t>Geringfügige Abweichungen zu Veröffentlichungen der Bundesagentur für Arbeit sind auf nachträgliche</a:t>
          </a:r>
          <a:r>
            <a:rPr lang="de-DE" sz="850" baseline="0">
              <a:solidFill>
                <a:schemeClr val="dk1"/>
              </a:solidFill>
              <a:effectLst/>
              <a:latin typeface="+mn-lt"/>
              <a:ea typeface="+mn-ea"/>
              <a:cs typeface="Arial" panose="020B0604020202020204" pitchFamily="34" charset="0"/>
            </a:rPr>
            <a:t> Korrekturen</a:t>
          </a:r>
          <a:r>
            <a:rPr lang="de-DE" sz="850">
              <a:solidFill>
                <a:schemeClr val="dk1"/>
              </a:solidFill>
              <a:effectLst/>
              <a:latin typeface="+mn-lt"/>
              <a:ea typeface="+mn-ea"/>
              <a:cs typeface="Arial" panose="020B0604020202020204" pitchFamily="34" charset="0"/>
            </a:rPr>
            <a:t> der BA zurück­zuführen.</a:t>
          </a:r>
        </a:p>
        <a:p>
          <a:pPr marL="0" marR="0" indent="0" defTabSz="914400" eaLnBrk="1" fontAlgn="auto" latinLnBrk="0" hangingPunct="1">
            <a:lnSpc>
              <a:spcPct val="100000"/>
            </a:lnSpc>
            <a:spcBef>
              <a:spcPts val="0"/>
            </a:spcBef>
            <a:spcAft>
              <a:spcPts val="0"/>
            </a:spcAft>
            <a:buClrTx/>
            <a:buSzTx/>
            <a:buFontTx/>
            <a:buNone/>
            <a:tabLst/>
            <a:defRPr/>
          </a:pPr>
          <a:r>
            <a:rPr lang="de-DE" sz="850">
              <a:solidFill>
                <a:schemeClr val="dk1"/>
              </a:solidFill>
              <a:effectLst/>
              <a:latin typeface="+mn-lt"/>
              <a:ea typeface="+mn-ea"/>
              <a:cs typeface="Arial" panose="020B0604020202020204" pitchFamily="34" charset="0"/>
            </a:rPr>
            <a:t>Mit vorliegendem Bericht bietet das Statistische Amt Mecklenburg-Vorpommern Daten in möglichst großer Detailtiefe bei gleichzeitiger Wahrung des Datenschutzes gemäß den Rechtsvorschriften zur statistischen Geheimhaltung und zum Datenschutz, insbesondere  § 16 Bun­des­statistikgesetz, an. Konsumenten werden ausdrücklich aufgefordert, Deanonymisierungsversuche zu unterlassen. </a:t>
          </a:r>
          <a:endParaRPr lang="de-DE" sz="850">
            <a:effectLst/>
            <a:latin typeface="+mn-lt"/>
            <a:cs typeface="Arial" panose="020B0604020202020204" pitchFamily="34" charset="0"/>
          </a:endParaRPr>
        </a:p>
      </xdr:txBody>
    </xdr:sp>
    <xdr:clientData/>
  </xdr:twoCellAnchor>
  <xdr:twoCellAnchor>
    <xdr:from>
      <xdr:col>0</xdr:col>
      <xdr:colOff>0</xdr:colOff>
      <xdr:row>88</xdr:row>
      <xdr:rowOff>47625</xdr:rowOff>
    </xdr:from>
    <xdr:to>
      <xdr:col>0</xdr:col>
      <xdr:colOff>6120000</xdr:colOff>
      <xdr:row>102</xdr:row>
      <xdr:rowOff>81642</xdr:rowOff>
    </xdr:to>
    <xdr:sp macro="" textlink="">
      <xdr:nvSpPr>
        <xdr:cNvPr id="5" name="Textfeld 4"/>
        <xdr:cNvSpPr txBox="1"/>
      </xdr:nvSpPr>
      <xdr:spPr>
        <a:xfrm>
          <a:off x="0" y="13706475"/>
          <a:ext cx="6120000" cy="20533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spcAft>
              <a:spcPts val="0"/>
            </a:spcAft>
          </a:pPr>
          <a:r>
            <a:rPr lang="de-DE" sz="900" b="1">
              <a:effectLst/>
              <a:latin typeface="+mn-lt"/>
              <a:ea typeface="Calibri"/>
              <a:cs typeface="Arial" panose="020B0604020202020204" pitchFamily="34" charset="0"/>
            </a:rPr>
            <a:t>Auszubildende</a:t>
          </a:r>
          <a:r>
            <a:rPr lang="de-DE" sz="900">
              <a:solidFill>
                <a:srgbClr val="000000"/>
              </a:solidFill>
              <a:effectLst/>
              <a:latin typeface="+mn-lt"/>
              <a:ea typeface="Calibri"/>
              <a:cs typeface="Arial" panose="020B0604020202020204" pitchFamily="34" charset="0"/>
            </a:rPr>
            <a:t> </a:t>
          </a:r>
        </a:p>
        <a:p>
          <a:pPr>
            <a:spcAft>
              <a:spcPts val="0"/>
            </a:spcAft>
          </a:pPr>
          <a:r>
            <a:rPr lang="de-DE" sz="850">
              <a:solidFill>
                <a:srgbClr val="000000"/>
              </a:solidFill>
              <a:effectLst/>
              <a:latin typeface="+mn-lt"/>
              <a:ea typeface="Calibri"/>
              <a:cs typeface="Arial" panose="020B0604020202020204" pitchFamily="34" charset="0"/>
            </a:rPr>
            <a:t>… sind Personen, die aufgrund eines Ausbildungsvertrages nach dem Berufsbildungsgesetz oder der Handwerksordnung eine betriebliche Berufsausbildung in einem anerkannten Ausbildungsberuf durchlaufen. </a:t>
          </a:r>
        </a:p>
        <a:p>
          <a:pPr>
            <a:spcAft>
              <a:spcPts val="0"/>
            </a:spcAft>
          </a:pPr>
          <a:r>
            <a:rPr lang="de-DE" sz="700" b="1">
              <a:effectLst/>
              <a:latin typeface="+mn-lt"/>
              <a:ea typeface="Calibri"/>
              <a:cs typeface="Arial" panose="020B0604020202020204" pitchFamily="34" charset="0"/>
            </a:rPr>
            <a:t> </a:t>
          </a:r>
          <a:endParaRPr lang="de-DE" sz="700">
            <a:effectLst/>
            <a:latin typeface="+mn-lt"/>
            <a:ea typeface="Calibri"/>
            <a:cs typeface="Arial" panose="020B0604020202020204" pitchFamily="34" charset="0"/>
          </a:endParaRPr>
        </a:p>
        <a:p>
          <a:pPr>
            <a:spcAft>
              <a:spcPts val="0"/>
            </a:spcAft>
          </a:pPr>
          <a:r>
            <a:rPr lang="de-DE" sz="900" b="1">
              <a:effectLst/>
              <a:latin typeface="+mn-lt"/>
              <a:ea typeface="Calibri"/>
              <a:cs typeface="Arial" panose="020B0604020202020204" pitchFamily="34" charset="0"/>
            </a:rPr>
            <a:t>Voll- und Teilzeitbeschäftigte</a:t>
          </a:r>
          <a:endParaRPr lang="de-DE" sz="900">
            <a:effectLst/>
            <a:latin typeface="+mn-lt"/>
            <a:ea typeface="Times New Roman"/>
            <a:cs typeface="Arial" panose="020B0604020202020204" pitchFamily="34" charset="0"/>
          </a:endParaRPr>
        </a:p>
        <a:p>
          <a:pPr>
            <a:spcAft>
              <a:spcPts val="0"/>
            </a:spcAft>
          </a:pPr>
          <a:r>
            <a:rPr lang="de-DE" sz="850">
              <a:effectLst/>
              <a:latin typeface="+mn-lt"/>
              <a:ea typeface="Times New Roman"/>
              <a:cs typeface="Arial" panose="020B0604020202020204" pitchFamily="34" charset="0"/>
            </a:rPr>
            <a:t>Die Unterscheidung richtet sich nach den von den Arbeitgebern in den Meldebelegen erteilten Angaben. Die Arbeitgeber melden, ob der/die Beschäftigte sich im tarifrechtlichen Sinne in einem Vollzeit- oder einem Teilzeitbeschäftigungsverhältnis befindet. Ausschlag­gebend ist die im Arbeitsvertrag individuell vereinbarte Regelarbeitszeit.</a:t>
          </a:r>
        </a:p>
        <a:p>
          <a:pPr>
            <a:spcAft>
              <a:spcPts val="0"/>
            </a:spcAft>
          </a:pPr>
          <a:r>
            <a:rPr lang="de-DE" sz="700">
              <a:effectLst/>
              <a:latin typeface="+mn-lt"/>
              <a:ea typeface="Calibri"/>
              <a:cs typeface="Arial" panose="020B0604020202020204" pitchFamily="34" charset="0"/>
            </a:rPr>
            <a:t> </a:t>
          </a:r>
        </a:p>
        <a:p>
          <a:pPr>
            <a:spcAft>
              <a:spcPts val="0"/>
            </a:spcAft>
          </a:pPr>
          <a:r>
            <a:rPr lang="de-DE" sz="900" b="1">
              <a:effectLst/>
              <a:latin typeface="+mn-lt"/>
              <a:ea typeface="Calibri"/>
              <a:cs typeface="Arial" panose="020B0604020202020204" pitchFamily="34" charset="0"/>
            </a:rPr>
            <a:t>Methodische Hinweise – Revision der Beschäftigungsstatistik 2017</a:t>
          </a:r>
          <a:endParaRPr lang="de-DE" sz="900">
            <a:effectLst/>
            <a:latin typeface="+mn-lt"/>
            <a:ea typeface="Calibri"/>
            <a:cs typeface="Arial" panose="020B0604020202020204" pitchFamily="34" charset="0"/>
          </a:endParaRPr>
        </a:p>
        <a:p>
          <a:pPr>
            <a:spcAft>
              <a:spcPts val="0"/>
            </a:spcAft>
          </a:pPr>
          <a:r>
            <a:rPr lang="de-DE" sz="500">
              <a:effectLst/>
              <a:latin typeface="+mn-lt"/>
              <a:ea typeface="Calibri"/>
              <a:cs typeface="Arial" panose="020B0604020202020204" pitchFamily="34" charset="0"/>
            </a:rPr>
            <a:t> </a:t>
          </a:r>
        </a:p>
        <a:p>
          <a:pPr>
            <a:spcAft>
              <a:spcPts val="0"/>
            </a:spcAft>
          </a:pPr>
          <a:r>
            <a:rPr lang="de-DE" sz="850">
              <a:effectLst/>
              <a:latin typeface="+mn-lt"/>
              <a:ea typeface="Calibri"/>
              <a:cs typeface="Arial" panose="020B0604020202020204" pitchFamily="34" charset="0"/>
            </a:rPr>
            <a:t>Im Jahr 2016 sind aufgrund eines technischen Problems im Datenverarbeitungsprozess in größerem Umfang Arbeitgebermeldungen zur Sozialversicherung nicht in die Statistik-Datenverarbeitung eingeflossen.</a:t>
          </a:r>
          <a:r>
            <a:rPr lang="de-DE" sz="850" baseline="0">
              <a:effectLst/>
              <a:latin typeface="+mn-lt"/>
              <a:ea typeface="Calibri"/>
              <a:cs typeface="Arial" panose="020B0604020202020204" pitchFamily="34" charset="0"/>
            </a:rPr>
            <a:t> Diese Meldungen wurden im Jahr 2017 nachträglich aufge­nommen und die Ergebnisse der Beschäftigungsstatistik neu ermittelt. Daher erfolgte eine Revision der Beschäftigungsstatistik. Der Methodenbericht "Revision der Beschäftigungsstatistik 2017" mit ausführlichen Informationen steht im Internet zur Verfügung.</a:t>
          </a:r>
          <a:endParaRPr lang="de-DE" sz="850">
            <a:effectLst/>
            <a:latin typeface="+mn-lt"/>
            <a:ea typeface="Calibri"/>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304800</xdr:colOff>
      <xdr:row>18</xdr:row>
      <xdr:rowOff>257175</xdr:rowOff>
    </xdr:from>
    <xdr:to>
      <xdr:col>5</xdr:col>
      <xdr:colOff>704850</xdr:colOff>
      <xdr:row>20</xdr:row>
      <xdr:rowOff>0</xdr:rowOff>
    </xdr:to>
    <xdr:sp macro="" textlink="">
      <xdr:nvSpPr>
        <xdr:cNvPr id="2" name="Text Box 1"/>
        <xdr:cNvSpPr txBox="1">
          <a:spLocks noChangeArrowheads="1"/>
        </xdr:cNvSpPr>
      </xdr:nvSpPr>
      <xdr:spPr bwMode="auto">
        <a:xfrm>
          <a:off x="485775" y="6276975"/>
          <a:ext cx="2381250" cy="457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endParaRPr lang="de-DE"/>
        </a:p>
      </xdr:txBody>
    </xdr:sp>
    <xdr:clientData/>
  </xdr:twoCellAnchor>
  <xdr:twoCellAnchor>
    <xdr:from>
      <xdr:col>9</xdr:col>
      <xdr:colOff>0</xdr:colOff>
      <xdr:row>3</xdr:row>
      <xdr:rowOff>209550</xdr:rowOff>
    </xdr:from>
    <xdr:to>
      <xdr:col>11</xdr:col>
      <xdr:colOff>152400</xdr:colOff>
      <xdr:row>3</xdr:row>
      <xdr:rowOff>209550</xdr:rowOff>
    </xdr:to>
    <xdr:sp macro="" textlink="">
      <xdr:nvSpPr>
        <xdr:cNvPr id="158850" name="Line 2"/>
        <xdr:cNvSpPr>
          <a:spLocks noChangeShapeType="1"/>
        </xdr:cNvSpPr>
      </xdr:nvSpPr>
      <xdr:spPr bwMode="auto">
        <a:xfrm>
          <a:off x="4314825" y="952500"/>
          <a:ext cx="847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133350</xdr:colOff>
      <xdr:row>3</xdr:row>
      <xdr:rowOff>219075</xdr:rowOff>
    </xdr:from>
    <xdr:to>
      <xdr:col>11</xdr:col>
      <xdr:colOff>142875</xdr:colOff>
      <xdr:row>6</xdr:row>
      <xdr:rowOff>161925</xdr:rowOff>
    </xdr:to>
    <xdr:sp macro="" textlink="">
      <xdr:nvSpPr>
        <xdr:cNvPr id="158851" name="Line 3"/>
        <xdr:cNvSpPr>
          <a:spLocks noChangeShapeType="1"/>
        </xdr:cNvSpPr>
      </xdr:nvSpPr>
      <xdr:spPr bwMode="auto">
        <a:xfrm flipH="1">
          <a:off x="5143500" y="962025"/>
          <a:ext cx="9525"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76200</xdr:colOff>
      <xdr:row>4</xdr:row>
      <xdr:rowOff>0</xdr:rowOff>
    </xdr:from>
    <xdr:to>
      <xdr:col>7</xdr:col>
      <xdr:colOff>76200</xdr:colOff>
      <xdr:row>4</xdr:row>
      <xdr:rowOff>209550</xdr:rowOff>
    </xdr:to>
    <xdr:sp macro="" textlink="">
      <xdr:nvSpPr>
        <xdr:cNvPr id="158852" name="Line 4"/>
        <xdr:cNvSpPr>
          <a:spLocks noChangeShapeType="1"/>
        </xdr:cNvSpPr>
      </xdr:nvSpPr>
      <xdr:spPr bwMode="auto">
        <a:xfrm>
          <a:off x="3190875" y="1123950"/>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66675</xdr:colOff>
      <xdr:row>6</xdr:row>
      <xdr:rowOff>0</xdr:rowOff>
    </xdr:from>
    <xdr:to>
      <xdr:col>7</xdr:col>
      <xdr:colOff>66675</xdr:colOff>
      <xdr:row>6</xdr:row>
      <xdr:rowOff>219075</xdr:rowOff>
    </xdr:to>
    <xdr:sp macro="" textlink="">
      <xdr:nvSpPr>
        <xdr:cNvPr id="158853" name="Line 5"/>
        <xdr:cNvSpPr>
          <a:spLocks noChangeShapeType="1"/>
        </xdr:cNvSpPr>
      </xdr:nvSpPr>
      <xdr:spPr bwMode="auto">
        <a:xfrm>
          <a:off x="3181350" y="1733550"/>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xdr:colOff>
      <xdr:row>8</xdr:row>
      <xdr:rowOff>9525</xdr:rowOff>
    </xdr:from>
    <xdr:to>
      <xdr:col>7</xdr:col>
      <xdr:colOff>57150</xdr:colOff>
      <xdr:row>9</xdr:row>
      <xdr:rowOff>0</xdr:rowOff>
    </xdr:to>
    <xdr:sp macro="" textlink="">
      <xdr:nvSpPr>
        <xdr:cNvPr id="158854" name="Line 6"/>
        <xdr:cNvSpPr>
          <a:spLocks noChangeShapeType="1"/>
        </xdr:cNvSpPr>
      </xdr:nvSpPr>
      <xdr:spPr bwMode="auto">
        <a:xfrm>
          <a:off x="3171825" y="24479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38100</xdr:colOff>
      <xdr:row>11</xdr:row>
      <xdr:rowOff>19050</xdr:rowOff>
    </xdr:from>
    <xdr:to>
      <xdr:col>7</xdr:col>
      <xdr:colOff>38100</xdr:colOff>
      <xdr:row>11</xdr:row>
      <xdr:rowOff>238125</xdr:rowOff>
    </xdr:to>
    <xdr:sp macro="" textlink="">
      <xdr:nvSpPr>
        <xdr:cNvPr id="158855" name="Line 7"/>
        <xdr:cNvSpPr>
          <a:spLocks noChangeShapeType="1"/>
        </xdr:cNvSpPr>
      </xdr:nvSpPr>
      <xdr:spPr bwMode="auto">
        <a:xfrm>
          <a:off x="3152775" y="35909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895350</xdr:colOff>
      <xdr:row>6</xdr:row>
      <xdr:rowOff>9525</xdr:rowOff>
    </xdr:from>
    <xdr:to>
      <xdr:col>7</xdr:col>
      <xdr:colOff>76200</xdr:colOff>
      <xdr:row>6</xdr:row>
      <xdr:rowOff>209550</xdr:rowOff>
    </xdr:to>
    <xdr:sp macro="" textlink="">
      <xdr:nvSpPr>
        <xdr:cNvPr id="158856" name="Line 8"/>
        <xdr:cNvSpPr>
          <a:spLocks noChangeShapeType="1"/>
        </xdr:cNvSpPr>
      </xdr:nvSpPr>
      <xdr:spPr bwMode="auto">
        <a:xfrm flipH="1">
          <a:off x="1076325" y="1743075"/>
          <a:ext cx="211455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914400</xdr:colOff>
      <xdr:row>8</xdr:row>
      <xdr:rowOff>9525</xdr:rowOff>
    </xdr:from>
    <xdr:to>
      <xdr:col>7</xdr:col>
      <xdr:colOff>28575</xdr:colOff>
      <xdr:row>8</xdr:row>
      <xdr:rowOff>190500</xdr:rowOff>
    </xdr:to>
    <xdr:sp macro="" textlink="">
      <xdr:nvSpPr>
        <xdr:cNvPr id="158857" name="Line 9"/>
        <xdr:cNvSpPr>
          <a:spLocks noChangeShapeType="1"/>
        </xdr:cNvSpPr>
      </xdr:nvSpPr>
      <xdr:spPr bwMode="auto">
        <a:xfrm>
          <a:off x="1095375" y="2447925"/>
          <a:ext cx="2047875"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85725</xdr:colOff>
      <xdr:row>8</xdr:row>
      <xdr:rowOff>9525</xdr:rowOff>
    </xdr:from>
    <xdr:to>
      <xdr:col>11</xdr:col>
      <xdr:colOff>104775</xdr:colOff>
      <xdr:row>8</xdr:row>
      <xdr:rowOff>180975</xdr:rowOff>
    </xdr:to>
    <xdr:sp macro="" textlink="">
      <xdr:nvSpPr>
        <xdr:cNvPr id="158858" name="Line 10"/>
        <xdr:cNvSpPr>
          <a:spLocks noChangeShapeType="1"/>
        </xdr:cNvSpPr>
      </xdr:nvSpPr>
      <xdr:spPr bwMode="auto">
        <a:xfrm flipH="1">
          <a:off x="3200400" y="2447925"/>
          <a:ext cx="1914525"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13</xdr:row>
      <xdr:rowOff>9525</xdr:rowOff>
    </xdr:from>
    <xdr:to>
      <xdr:col>6</xdr:col>
      <xdr:colOff>228600</xdr:colOff>
      <xdr:row>14</xdr:row>
      <xdr:rowOff>114300</xdr:rowOff>
    </xdr:to>
    <xdr:sp macro="" textlink="">
      <xdr:nvSpPr>
        <xdr:cNvPr id="158859" name="Line 11"/>
        <xdr:cNvSpPr>
          <a:spLocks noChangeShapeType="1"/>
        </xdr:cNvSpPr>
      </xdr:nvSpPr>
      <xdr:spPr bwMode="auto">
        <a:xfrm flipH="1">
          <a:off x="1733550" y="4324350"/>
          <a:ext cx="1362075"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76200</xdr:colOff>
      <xdr:row>13</xdr:row>
      <xdr:rowOff>0</xdr:rowOff>
    </xdr:from>
    <xdr:to>
      <xdr:col>9</xdr:col>
      <xdr:colOff>381000</xdr:colOff>
      <xdr:row>14</xdr:row>
      <xdr:rowOff>104775</xdr:rowOff>
    </xdr:to>
    <xdr:sp macro="" textlink="">
      <xdr:nvSpPr>
        <xdr:cNvPr id="158860" name="Line 12"/>
        <xdr:cNvSpPr>
          <a:spLocks noChangeShapeType="1"/>
        </xdr:cNvSpPr>
      </xdr:nvSpPr>
      <xdr:spPr bwMode="auto">
        <a:xfrm>
          <a:off x="3190875" y="4314825"/>
          <a:ext cx="150495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238125</xdr:colOff>
      <xdr:row>18</xdr:row>
      <xdr:rowOff>9525</xdr:rowOff>
    </xdr:from>
    <xdr:to>
      <xdr:col>9</xdr:col>
      <xdr:colOff>238125</xdr:colOff>
      <xdr:row>18</xdr:row>
      <xdr:rowOff>133350</xdr:rowOff>
    </xdr:to>
    <xdr:sp macro="" textlink="">
      <xdr:nvSpPr>
        <xdr:cNvPr id="158861" name="Line 13"/>
        <xdr:cNvSpPr>
          <a:spLocks noChangeShapeType="1"/>
        </xdr:cNvSpPr>
      </xdr:nvSpPr>
      <xdr:spPr bwMode="auto">
        <a:xfrm>
          <a:off x="4552950" y="6124575"/>
          <a:ext cx="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20</xdr:row>
      <xdr:rowOff>9525</xdr:rowOff>
    </xdr:from>
    <xdr:to>
      <xdr:col>2</xdr:col>
      <xdr:colOff>104775</xdr:colOff>
      <xdr:row>20</xdr:row>
      <xdr:rowOff>114300</xdr:rowOff>
    </xdr:to>
    <xdr:sp macro="" textlink="">
      <xdr:nvSpPr>
        <xdr:cNvPr id="158862" name="Line 15"/>
        <xdr:cNvSpPr>
          <a:spLocks noChangeShapeType="1"/>
        </xdr:cNvSpPr>
      </xdr:nvSpPr>
      <xdr:spPr bwMode="auto">
        <a:xfrm>
          <a:off x="1466850" y="6743700"/>
          <a:ext cx="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219075</xdr:colOff>
      <xdr:row>20</xdr:row>
      <xdr:rowOff>9525</xdr:rowOff>
    </xdr:from>
    <xdr:to>
      <xdr:col>9</xdr:col>
      <xdr:colOff>219075</xdr:colOff>
      <xdr:row>20</xdr:row>
      <xdr:rowOff>123825</xdr:rowOff>
    </xdr:to>
    <xdr:sp macro="" textlink="">
      <xdr:nvSpPr>
        <xdr:cNvPr id="158863" name="Line 16"/>
        <xdr:cNvSpPr>
          <a:spLocks noChangeShapeType="1"/>
        </xdr:cNvSpPr>
      </xdr:nvSpPr>
      <xdr:spPr bwMode="auto">
        <a:xfrm flipH="1">
          <a:off x="4533900" y="6743700"/>
          <a:ext cx="0" cy="114300"/>
        </a:xfrm>
        <a:custGeom>
          <a:avLst/>
          <a:gdLst>
            <a:gd name="T0" fmla="*/ 0 w 1312"/>
            <a:gd name="T1" fmla="*/ 0 h 12130"/>
            <a:gd name="T2" fmla="*/ 0 w 1312"/>
            <a:gd name="T3" fmla="*/ 2147483647 h 12130"/>
            <a:gd name="T4" fmla="*/ 0 60000 65536"/>
            <a:gd name="T5" fmla="*/ 0 60000 65536"/>
          </a:gdLst>
          <a:ahLst/>
          <a:cxnLst>
            <a:cxn ang="T4">
              <a:pos x="T0" y="T1"/>
            </a:cxn>
            <a:cxn ang="T5">
              <a:pos x="T2" y="T3"/>
            </a:cxn>
          </a:cxnLst>
          <a:rect l="0" t="0" r="r" b="b"/>
          <a:pathLst>
            <a:path w="1312" h="12130">
              <a:moveTo>
                <a:pt x="246" y="0"/>
              </a:moveTo>
              <a:cubicBezTo>
                <a:pt x="3579" y="3333"/>
                <a:pt x="-2266" y="8797"/>
                <a:pt x="1067" y="12130"/>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638175</xdr:colOff>
      <xdr:row>18</xdr:row>
      <xdr:rowOff>9525</xdr:rowOff>
    </xdr:from>
    <xdr:to>
      <xdr:col>9</xdr:col>
      <xdr:colOff>228600</xdr:colOff>
      <xdr:row>19</xdr:row>
      <xdr:rowOff>219075</xdr:rowOff>
    </xdr:to>
    <xdr:sp macro="" textlink="">
      <xdr:nvSpPr>
        <xdr:cNvPr id="158864" name="Freeform 14"/>
        <xdr:cNvSpPr>
          <a:spLocks/>
        </xdr:cNvSpPr>
      </xdr:nvSpPr>
      <xdr:spPr bwMode="auto">
        <a:xfrm>
          <a:off x="2847975" y="6124575"/>
          <a:ext cx="1695450" cy="371475"/>
        </a:xfrm>
        <a:custGeom>
          <a:avLst/>
          <a:gdLst>
            <a:gd name="T0" fmla="*/ 2147483647 w 10000"/>
            <a:gd name="T1" fmla="*/ 0 h 10000"/>
            <a:gd name="T2" fmla="*/ 2147483647 w 10000"/>
            <a:gd name="T3" fmla="*/ 2147483647 h 10000"/>
            <a:gd name="T4" fmla="*/ 2147483647 w 10000"/>
            <a:gd name="T5" fmla="*/ 2147483647 h 10000"/>
            <a:gd name="T6" fmla="*/ 0 w 10000"/>
            <a:gd name="T7" fmla="*/ 2147483647 h 1000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0000" h="10000">
              <a:moveTo>
                <a:pt x="10000" y="0"/>
              </a:moveTo>
              <a:lnTo>
                <a:pt x="1143" y="2243"/>
              </a:lnTo>
              <a:cubicBezTo>
                <a:pt x="1110" y="4866"/>
                <a:pt x="1176" y="7377"/>
                <a:pt x="1143" y="10000"/>
              </a:cubicBezTo>
              <a:lnTo>
                <a:pt x="0" y="10000"/>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13607</xdr:colOff>
      <xdr:row>29</xdr:row>
      <xdr:rowOff>6804</xdr:rowOff>
    </xdr:from>
    <xdr:to>
      <xdr:col>1</xdr:col>
      <xdr:colOff>2973161</xdr:colOff>
      <xdr:row>55</xdr:row>
      <xdr:rowOff>156483</xdr:rowOff>
    </xdr:to>
    <xdr:graphicFrame macro="">
      <xdr:nvGraphicFramePr>
        <xdr:cNvPr id="6" name="Diagram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679676</xdr:rowOff>
    </xdr:from>
    <xdr:to>
      <xdr:col>1</xdr:col>
      <xdr:colOff>2993570</xdr:colOff>
      <xdr:row>22</xdr:row>
      <xdr:rowOff>136071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0.37033</cdr:x>
      <cdr:y>0.08605</cdr:y>
    </cdr:from>
    <cdr:to>
      <cdr:x>0.6342</cdr:x>
      <cdr:y>0.14059</cdr:y>
    </cdr:to>
    <cdr:sp macro="" textlink="Deckblatt!$A$6">
      <cdr:nvSpPr>
        <cdr:cNvPr id="2" name="Textfeld 1"/>
        <cdr:cNvSpPr txBox="1"/>
      </cdr:nvSpPr>
      <cdr:spPr>
        <a:xfrm xmlns:a="http://schemas.openxmlformats.org/drawingml/2006/main">
          <a:off x="2224792" y="378200"/>
          <a:ext cx="1585214" cy="239709"/>
        </a:xfrm>
        <a:prstGeom xmlns:a="http://schemas.openxmlformats.org/drawingml/2006/main" prst="rect">
          <a:avLst/>
        </a:prstGeom>
      </cdr:spPr>
      <cdr:txBody>
        <a:bodyPr xmlns:a="http://schemas.openxmlformats.org/drawingml/2006/main" vertOverflow="clip" wrap="none" lIns="0" tIns="0" rIns="0" bIns="0" rtlCol="0" anchor="ctr"/>
        <a:lstStyle xmlns:a="http://schemas.openxmlformats.org/drawingml/2006/main"/>
        <a:p xmlns:a="http://schemas.openxmlformats.org/drawingml/2006/main">
          <a:pPr algn="ctr"/>
          <a:fld id="{1D3DD5DB-4E17-4543-AB33-807E22017985}" type="TxLink">
            <a:rPr lang="en-US" sz="850" b="1" i="0" u="none" strike="noStrike">
              <a:solidFill>
                <a:srgbClr val="000000"/>
              </a:solidFill>
              <a:latin typeface="+mn-lt"/>
              <a:cs typeface="Calibri"/>
            </a:rPr>
            <a:pPr algn="ctr"/>
            <a:t>31.12.2022</a:t>
          </a:fld>
          <a:endParaRPr lang="de-DE" sz="850" b="1">
            <a:latin typeface="+mn-lt"/>
          </a:endParaRPr>
        </a:p>
      </cdr:txBody>
    </cdr:sp>
  </cdr:relSizeAnchor>
  <cdr:relSizeAnchor xmlns:cdr="http://schemas.openxmlformats.org/drawingml/2006/chartDrawing">
    <cdr:from>
      <cdr:x>0</cdr:x>
      <cdr:y>0.95201</cdr:y>
    </cdr:from>
    <cdr:to>
      <cdr:x>0.15221</cdr:x>
      <cdr:y>1</cdr:y>
    </cdr:to>
    <cdr:sp macro="" textlink="">
      <cdr:nvSpPr>
        <cdr:cNvPr id="3" name="Textfeld 2"/>
        <cdr:cNvSpPr txBox="1"/>
      </cdr:nvSpPr>
      <cdr:spPr>
        <a:xfrm xmlns:a="http://schemas.openxmlformats.org/drawingml/2006/main">
          <a:off x="0" y="4184196"/>
          <a:ext cx="914400" cy="2109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userShapes>
</file>

<file path=xl/drawings/drawing6.xml><?xml version="1.0" encoding="utf-8"?>
<c:userShapes xmlns:c="http://schemas.openxmlformats.org/drawingml/2006/chart">
  <cdr:relSizeAnchor xmlns:cdr="http://schemas.openxmlformats.org/drawingml/2006/chartDrawing">
    <cdr:from>
      <cdr:x>0.42568</cdr:x>
      <cdr:y>0.09979</cdr:y>
    </cdr:from>
    <cdr:to>
      <cdr:x>0.57095</cdr:x>
      <cdr:y>0.15917</cdr:y>
    </cdr:to>
    <cdr:sp macro="" textlink="Deckblatt!$A$6">
      <cdr:nvSpPr>
        <cdr:cNvPr id="2" name="Textfeld 1"/>
        <cdr:cNvSpPr txBox="1"/>
      </cdr:nvSpPr>
      <cdr:spPr>
        <a:xfrm xmlns:a="http://schemas.openxmlformats.org/drawingml/2006/main">
          <a:off x="2571750" y="354467"/>
          <a:ext cx="877661" cy="210911"/>
        </a:xfrm>
        <a:prstGeom xmlns:a="http://schemas.openxmlformats.org/drawingml/2006/main" prst="rect">
          <a:avLst/>
        </a:prstGeom>
      </cdr:spPr>
      <cdr:txBody>
        <a:bodyPr xmlns:a="http://schemas.openxmlformats.org/drawingml/2006/main" vertOverflow="clip" wrap="none" lIns="0" tIns="0" rIns="0" bIns="0" rtlCol="0" anchor="ctr"/>
        <a:lstStyle xmlns:a="http://schemas.openxmlformats.org/drawingml/2006/main"/>
        <a:p xmlns:a="http://schemas.openxmlformats.org/drawingml/2006/main">
          <a:pPr algn="ctr"/>
          <a:fld id="{9CAD8DC9-B3D2-4FE2-A5DE-0155BF41992D}" type="TxLink">
            <a:rPr lang="en-US" sz="850" b="1" i="0" u="none" strike="noStrike">
              <a:solidFill>
                <a:srgbClr val="000000"/>
              </a:solidFill>
              <a:latin typeface="Calibri"/>
              <a:cs typeface="Calibri"/>
            </a:rPr>
            <a:pPr algn="ctr"/>
            <a:t>31.12.2022</a:t>
          </a:fld>
          <a:endParaRPr lang="de-DE" sz="850" b="1"/>
        </a:p>
      </cdr:txBody>
    </cdr:sp>
  </cdr:relSizeAnchor>
  <cdr:relSizeAnchor xmlns:cdr="http://schemas.openxmlformats.org/drawingml/2006/chartDrawing">
    <cdr:from>
      <cdr:x>0</cdr:x>
      <cdr:y>0.94062</cdr:y>
    </cdr:from>
    <cdr:to>
      <cdr:x>0.15135</cdr:x>
      <cdr:y>1</cdr:y>
    </cdr:to>
    <cdr:sp macro="" textlink="">
      <cdr:nvSpPr>
        <cdr:cNvPr id="3" name="Textfeld 1"/>
        <cdr:cNvSpPr txBox="1"/>
      </cdr:nvSpPr>
      <cdr:spPr>
        <a:xfrm xmlns:a="http://schemas.openxmlformats.org/drawingml/2006/main">
          <a:off x="0" y="3341234"/>
          <a:ext cx="914400" cy="21091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700"/>
            <a:t>(c) StatA MV</a:t>
          </a:r>
        </a:p>
      </cdr:txBody>
    </cdr:sp>
  </cdr:relSizeAnchor>
  <cdr:relSizeAnchor xmlns:cdr="http://schemas.openxmlformats.org/drawingml/2006/chartDrawing">
    <cdr:from>
      <cdr:x>0.76802</cdr:x>
      <cdr:y>0.74334</cdr:y>
    </cdr:from>
    <cdr:to>
      <cdr:x>0.91937</cdr:x>
      <cdr:y>0.8372</cdr:y>
    </cdr:to>
    <cdr:sp macro="" textlink="">
      <cdr:nvSpPr>
        <cdr:cNvPr id="4" name="Textfeld 3"/>
        <cdr:cNvSpPr txBox="1"/>
      </cdr:nvSpPr>
      <cdr:spPr>
        <a:xfrm xmlns:a="http://schemas.openxmlformats.org/drawingml/2006/main">
          <a:off x="4640036" y="2640465"/>
          <a:ext cx="914400" cy="333377"/>
        </a:xfrm>
        <a:prstGeom xmlns:a="http://schemas.openxmlformats.org/drawingml/2006/main" prst="rect">
          <a:avLst/>
        </a:prstGeom>
      </cdr:spPr>
      <cdr:txBody>
        <a:bodyPr xmlns:a="http://schemas.openxmlformats.org/drawingml/2006/main" vertOverflow="clip" wrap="none" lIns="0" tIns="0" rIns="0" bIns="0" rtlCol="0" anchor="ctr"/>
        <a:lstStyle xmlns:a="http://schemas.openxmlformats.org/drawingml/2006/main"/>
        <a:p xmlns:a="http://schemas.openxmlformats.org/drawingml/2006/main">
          <a:pPr algn="ctr"/>
          <a:r>
            <a:rPr lang="de-DE" sz="850"/>
            <a:t>Baugewerbe</a:t>
          </a:r>
        </a:p>
        <a:p xmlns:a="http://schemas.openxmlformats.org/drawingml/2006/main">
          <a:pPr algn="ctr"/>
          <a:r>
            <a:rPr lang="de-DE" sz="850"/>
            <a:t>(F)</a:t>
          </a:r>
        </a:p>
      </cdr:txBody>
    </cdr:sp>
  </cdr:relSizeAnchor>
  <cdr:relSizeAnchor xmlns:cdr="http://schemas.openxmlformats.org/drawingml/2006/chartDrawing">
    <cdr:from>
      <cdr:x>0.75901</cdr:x>
      <cdr:y>0.14576</cdr:y>
    </cdr:from>
    <cdr:to>
      <cdr:x>0.96156</cdr:x>
      <cdr:y>0.26068</cdr:y>
    </cdr:to>
    <cdr:sp macro="" textlink="">
      <cdr:nvSpPr>
        <cdr:cNvPr id="5" name="Textfeld 1"/>
        <cdr:cNvSpPr txBox="1"/>
      </cdr:nvSpPr>
      <cdr:spPr>
        <a:xfrm xmlns:a="http://schemas.openxmlformats.org/drawingml/2006/main">
          <a:off x="4585607" y="517754"/>
          <a:ext cx="1223736"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Produzierendes Gewerbe</a:t>
          </a:r>
        </a:p>
        <a:p xmlns:a="http://schemas.openxmlformats.org/drawingml/2006/main">
          <a:pPr algn="ctr"/>
          <a:r>
            <a:rPr lang="de-DE" sz="850"/>
            <a:t>ohne</a:t>
          </a:r>
          <a:r>
            <a:rPr lang="de-DE" sz="850" baseline="0"/>
            <a:t> Baugewerbe</a:t>
          </a:r>
        </a:p>
        <a:p xmlns:a="http://schemas.openxmlformats.org/drawingml/2006/main">
          <a:pPr algn="ctr"/>
          <a:r>
            <a:rPr lang="de-DE" sz="850" baseline="0"/>
            <a:t>(B-E)</a:t>
          </a:r>
          <a:endParaRPr lang="de-DE" sz="850"/>
        </a:p>
      </cdr:txBody>
    </cdr:sp>
  </cdr:relSizeAnchor>
  <cdr:relSizeAnchor xmlns:cdr="http://schemas.openxmlformats.org/drawingml/2006/chartDrawing">
    <cdr:from>
      <cdr:x>0.47575</cdr:x>
      <cdr:y>0.44908</cdr:y>
    </cdr:from>
    <cdr:to>
      <cdr:x>0.63851</cdr:x>
      <cdr:y>0.564</cdr:y>
    </cdr:to>
    <cdr:sp macro="" textlink="">
      <cdr:nvSpPr>
        <cdr:cNvPr id="6" name="Textfeld 1"/>
        <cdr:cNvSpPr txBox="1"/>
      </cdr:nvSpPr>
      <cdr:spPr>
        <a:xfrm xmlns:a="http://schemas.openxmlformats.org/drawingml/2006/main">
          <a:off x="2874283" y="1595211"/>
          <a:ext cx="983343"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Produzierendes</a:t>
          </a:r>
        </a:p>
        <a:p xmlns:a="http://schemas.openxmlformats.org/drawingml/2006/main">
          <a:pPr algn="ctr"/>
          <a:r>
            <a:rPr lang="de-DE" sz="850"/>
            <a:t>Gewerbe</a:t>
          </a:r>
        </a:p>
        <a:p xmlns:a="http://schemas.openxmlformats.org/drawingml/2006/main">
          <a:pPr algn="ctr"/>
          <a:r>
            <a:rPr lang="de-DE" sz="850"/>
            <a:t>(B-F)</a:t>
          </a:r>
        </a:p>
      </cdr:txBody>
    </cdr:sp>
  </cdr:relSizeAnchor>
  <cdr:relSizeAnchor xmlns:cdr="http://schemas.openxmlformats.org/drawingml/2006/chartDrawing">
    <cdr:from>
      <cdr:x>0.11539</cdr:x>
      <cdr:y>0.10049</cdr:y>
    </cdr:from>
    <cdr:to>
      <cdr:x>0.27815</cdr:x>
      <cdr:y>0.21541</cdr:y>
    </cdr:to>
    <cdr:sp macro="" textlink="">
      <cdr:nvSpPr>
        <cdr:cNvPr id="7" name="Textfeld 1"/>
        <cdr:cNvSpPr txBox="1"/>
      </cdr:nvSpPr>
      <cdr:spPr>
        <a:xfrm xmlns:a="http://schemas.openxmlformats.org/drawingml/2006/main">
          <a:off x="697140" y="356963"/>
          <a:ext cx="983343"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Öffentliche und</a:t>
          </a:r>
        </a:p>
        <a:p xmlns:a="http://schemas.openxmlformats.org/drawingml/2006/main">
          <a:pPr algn="ctr"/>
          <a:r>
            <a:rPr lang="de-DE" sz="850"/>
            <a:t>private</a:t>
          </a:r>
          <a:r>
            <a:rPr lang="de-DE" sz="850" baseline="0"/>
            <a:t> Dienstleistungen</a:t>
          </a:r>
        </a:p>
        <a:p xmlns:a="http://schemas.openxmlformats.org/drawingml/2006/main">
          <a:pPr algn="ctr"/>
          <a:r>
            <a:rPr lang="de-DE" sz="850" baseline="0"/>
            <a:t>(O-U)</a:t>
          </a:r>
          <a:endParaRPr lang="de-DE" sz="850"/>
        </a:p>
      </cdr:txBody>
    </cdr:sp>
  </cdr:relSizeAnchor>
  <cdr:relSizeAnchor xmlns:cdr="http://schemas.openxmlformats.org/drawingml/2006/chartDrawing">
    <cdr:from>
      <cdr:x>0.20323</cdr:x>
      <cdr:y>0.83024</cdr:y>
    </cdr:from>
    <cdr:to>
      <cdr:x>0.36599</cdr:x>
      <cdr:y>0.94516</cdr:y>
    </cdr:to>
    <cdr:sp macro="" textlink="">
      <cdr:nvSpPr>
        <cdr:cNvPr id="8" name="Textfeld 1"/>
        <cdr:cNvSpPr txBox="1"/>
      </cdr:nvSpPr>
      <cdr:spPr>
        <a:xfrm xmlns:a="http://schemas.openxmlformats.org/drawingml/2006/main">
          <a:off x="1227818" y="2949121"/>
          <a:ext cx="983343"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Handel,</a:t>
          </a:r>
          <a:r>
            <a:rPr lang="de-DE" sz="850" baseline="0"/>
            <a:t> Verkehr,</a:t>
          </a:r>
        </a:p>
        <a:p xmlns:a="http://schemas.openxmlformats.org/drawingml/2006/main">
          <a:pPr algn="ctr"/>
          <a:r>
            <a:rPr lang="de-DE" sz="850" baseline="0"/>
            <a:t>Gastgewerbe</a:t>
          </a:r>
        </a:p>
        <a:p xmlns:a="http://schemas.openxmlformats.org/drawingml/2006/main">
          <a:pPr algn="ctr"/>
          <a:r>
            <a:rPr lang="de-DE" sz="850" baseline="0"/>
            <a:t>(G-I)</a:t>
          </a:r>
          <a:endParaRPr lang="de-DE" sz="850"/>
        </a:p>
      </cdr:txBody>
    </cdr:sp>
  </cdr:relSizeAnchor>
  <cdr:relSizeAnchor xmlns:cdr="http://schemas.openxmlformats.org/drawingml/2006/chartDrawing">
    <cdr:from>
      <cdr:x>0</cdr:x>
      <cdr:y>0.61189</cdr:y>
    </cdr:from>
    <cdr:to>
      <cdr:x>0.12898</cdr:x>
      <cdr:y>0.72681</cdr:y>
    </cdr:to>
    <cdr:sp macro="" textlink="">
      <cdr:nvSpPr>
        <cdr:cNvPr id="9" name="Textfeld 1"/>
        <cdr:cNvSpPr txBox="1"/>
      </cdr:nvSpPr>
      <cdr:spPr>
        <a:xfrm xmlns:a="http://schemas.openxmlformats.org/drawingml/2006/main">
          <a:off x="0" y="2173515"/>
          <a:ext cx="779236"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Unternehmens-</a:t>
          </a:r>
        </a:p>
        <a:p xmlns:a="http://schemas.openxmlformats.org/drawingml/2006/main">
          <a:pPr algn="ctr"/>
          <a:r>
            <a:rPr lang="de-DE" sz="850"/>
            <a:t>dienstleistungen</a:t>
          </a:r>
        </a:p>
        <a:p xmlns:a="http://schemas.openxmlformats.org/drawingml/2006/main">
          <a:pPr algn="ctr"/>
          <a:r>
            <a:rPr lang="de-DE" sz="850"/>
            <a:t>(J-N)</a:t>
          </a:r>
        </a:p>
      </cdr:txBody>
    </cdr:sp>
  </cdr:relSizeAnchor>
  <cdr:relSizeAnchor xmlns:cdr="http://schemas.openxmlformats.org/drawingml/2006/chartDrawing">
    <cdr:from>
      <cdr:x>0.3958</cdr:x>
      <cdr:y>0.71915</cdr:y>
    </cdr:from>
    <cdr:to>
      <cdr:x>0.55856</cdr:x>
      <cdr:y>0.83407</cdr:y>
    </cdr:to>
    <cdr:sp macro="" textlink="">
      <cdr:nvSpPr>
        <cdr:cNvPr id="10" name="Textfeld 1"/>
        <cdr:cNvSpPr txBox="1"/>
      </cdr:nvSpPr>
      <cdr:spPr>
        <a:xfrm xmlns:a="http://schemas.openxmlformats.org/drawingml/2006/main">
          <a:off x="2391229" y="2554513"/>
          <a:ext cx="983343" cy="408214"/>
        </a:xfrm>
        <a:prstGeom xmlns:a="http://schemas.openxmlformats.org/drawingml/2006/main" prst="rect">
          <a:avLst/>
        </a:prstGeom>
      </cdr:spPr>
      <cdr:txBody>
        <a:bodyPr xmlns:a="http://schemas.openxmlformats.org/drawingml/2006/main" wrap="non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Land- und Forst-</a:t>
          </a:r>
        </a:p>
        <a:p xmlns:a="http://schemas.openxmlformats.org/drawingml/2006/main">
          <a:pPr algn="ctr"/>
          <a:r>
            <a:rPr lang="de-DE" sz="850"/>
            <a:t>wirtschaft,</a:t>
          </a:r>
          <a:r>
            <a:rPr lang="de-DE" sz="850" baseline="0"/>
            <a:t> Fischerei</a:t>
          </a:r>
        </a:p>
        <a:p xmlns:a="http://schemas.openxmlformats.org/drawingml/2006/main">
          <a:pPr algn="ctr"/>
          <a:r>
            <a:rPr lang="de-DE" sz="850" baseline="0"/>
            <a:t>(A)</a:t>
          </a:r>
          <a:endParaRPr lang="de-DE" sz="850"/>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istik.arbeitsagentur.de/DE/Statischer-Content/Grundlagen/Methodik-Qualitaet/Methodenberichte/Uebergreifend/Generische-Publikationen/Hintergrundinfo-Zuordnung-von-Staatenlosen.pdf?__blob=publicationFile&amp;v=6" TargetMode="External"/><Relationship Id="rId1" Type="http://schemas.openxmlformats.org/officeDocument/2006/relationships/hyperlink" Target="https://statistik.arbeitsagentur.de/DE/Navigation/Grundlagen/Methodik-Qualitaet/Methodenberichte/Beschaeftigungsstatistik/Methodenberichte-Beschaeftigungsstatistik-Nav.htm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44"/>
  <sheetViews>
    <sheetView tabSelected="1" zoomScale="140" zoomScaleNormal="140" workbookViewId="0">
      <selection sqref="A1:B1"/>
    </sheetView>
  </sheetViews>
  <sheetFormatPr baseColWidth="10"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345" t="s">
        <v>133</v>
      </c>
      <c r="B1" s="345"/>
      <c r="C1" s="238"/>
      <c r="D1" s="238"/>
    </row>
    <row r="2" spans="1:4" s="5" customFormat="1" ht="35.1" customHeight="1" thickTop="1">
      <c r="A2" s="239" t="s">
        <v>147</v>
      </c>
      <c r="B2" s="239"/>
      <c r="C2" s="240" t="s">
        <v>148</v>
      </c>
      <c r="D2" s="240"/>
    </row>
    <row r="3" spans="1:4" ht="24.95" customHeight="1">
      <c r="A3" s="241"/>
      <c r="B3" s="241"/>
      <c r="C3" s="241"/>
      <c r="D3" s="241"/>
    </row>
    <row r="4" spans="1:4" ht="24.95" customHeight="1">
      <c r="A4" s="232" t="s">
        <v>149</v>
      </c>
      <c r="B4" s="232"/>
      <c r="C4" s="232"/>
      <c r="D4" s="233"/>
    </row>
    <row r="5" spans="1:4" ht="24.95" customHeight="1">
      <c r="A5" s="232" t="s">
        <v>150</v>
      </c>
      <c r="B5" s="232"/>
      <c r="C5" s="232"/>
      <c r="D5" s="233"/>
    </row>
    <row r="6" spans="1:4" ht="39.950000000000003" customHeight="1">
      <c r="A6" s="234" t="s">
        <v>381</v>
      </c>
      <c r="B6" s="235"/>
      <c r="C6" s="235"/>
      <c r="D6" s="235"/>
    </row>
    <row r="7" spans="1:4" ht="24.95" customHeight="1">
      <c r="A7" s="236"/>
      <c r="B7" s="236"/>
      <c r="C7" s="236"/>
      <c r="D7" s="236"/>
    </row>
    <row r="8" spans="1:4" ht="24.95" customHeight="1">
      <c r="A8" s="236"/>
      <c r="B8" s="236"/>
      <c r="C8" s="236"/>
      <c r="D8" s="236"/>
    </row>
    <row r="9" spans="1:4" ht="24.95" customHeight="1">
      <c r="A9" s="236"/>
      <c r="B9" s="236"/>
      <c r="C9" s="236"/>
      <c r="D9" s="236"/>
    </row>
    <row r="10" spans="1:4" ht="24.95" customHeight="1">
      <c r="A10" s="243"/>
      <c r="B10" s="243"/>
      <c r="C10" s="243"/>
      <c r="D10" s="243"/>
    </row>
    <row r="11" spans="1:4" ht="24.95" customHeight="1">
      <c r="A11" s="243"/>
      <c r="B11" s="243"/>
      <c r="C11" s="243"/>
      <c r="D11" s="243"/>
    </row>
    <row r="12" spans="1:4" ht="24.95" customHeight="1">
      <c r="A12" s="243"/>
      <c r="B12" s="243"/>
      <c r="C12" s="243"/>
      <c r="D12" s="243"/>
    </row>
    <row r="13" spans="1:4" ht="12" customHeight="1">
      <c r="A13" s="6"/>
      <c r="B13" s="237" t="s">
        <v>201</v>
      </c>
      <c r="C13" s="237"/>
      <c r="D13" s="2" t="s">
        <v>382</v>
      </c>
    </row>
    <row r="14" spans="1:4" ht="12" customHeight="1">
      <c r="A14" s="6"/>
      <c r="B14" s="237"/>
      <c r="C14" s="237"/>
      <c r="D14" s="2"/>
    </row>
    <row r="15" spans="1:4" ht="12" customHeight="1">
      <c r="A15" s="6"/>
      <c r="B15" s="237" t="s">
        <v>134</v>
      </c>
      <c r="C15" s="237"/>
      <c r="D15" s="2" t="s">
        <v>409</v>
      </c>
    </row>
    <row r="16" spans="1:4" ht="12" customHeight="1">
      <c r="A16" s="6"/>
      <c r="B16" s="237"/>
      <c r="C16" s="237"/>
      <c r="D16" s="2"/>
    </row>
    <row r="17" spans="1:4" ht="12" customHeight="1">
      <c r="A17" s="7"/>
      <c r="B17" s="244"/>
      <c r="C17" s="244"/>
      <c r="D17" s="3"/>
    </row>
    <row r="18" spans="1:4" ht="12" customHeight="1">
      <c r="A18" s="245"/>
      <c r="B18" s="245"/>
      <c r="C18" s="245"/>
      <c r="D18" s="245"/>
    </row>
    <row r="19" spans="1:4" ht="12" customHeight="1">
      <c r="A19" s="246" t="s">
        <v>135</v>
      </c>
      <c r="B19" s="246"/>
      <c r="C19" s="246"/>
      <c r="D19" s="246"/>
    </row>
    <row r="20" spans="1:4" ht="12" customHeight="1">
      <c r="A20" s="246" t="s">
        <v>330</v>
      </c>
      <c r="B20" s="246"/>
      <c r="C20" s="246"/>
      <c r="D20" s="246"/>
    </row>
    <row r="21" spans="1:4" ht="12" customHeight="1">
      <c r="A21" s="246"/>
      <c r="B21" s="246"/>
      <c r="C21" s="246"/>
      <c r="D21" s="246"/>
    </row>
    <row r="22" spans="1:4" ht="12" customHeight="1">
      <c r="A22" s="242" t="s">
        <v>300</v>
      </c>
      <c r="B22" s="242"/>
      <c r="C22" s="242"/>
      <c r="D22" s="242"/>
    </row>
    <row r="23" spans="1:4" ht="12" customHeight="1">
      <c r="A23" s="246"/>
      <c r="B23" s="246"/>
      <c r="C23" s="246"/>
      <c r="D23" s="246"/>
    </row>
    <row r="24" spans="1:4" ht="12" customHeight="1">
      <c r="A24" s="247" t="s">
        <v>334</v>
      </c>
      <c r="B24" s="247"/>
      <c r="C24" s="247"/>
      <c r="D24" s="247"/>
    </row>
    <row r="25" spans="1:4" ht="12" customHeight="1">
      <c r="A25" s="247" t="s">
        <v>202</v>
      </c>
      <c r="B25" s="247"/>
      <c r="C25" s="247"/>
      <c r="D25" s="247"/>
    </row>
    <row r="26" spans="1:4" ht="12" customHeight="1">
      <c r="A26" s="248"/>
      <c r="B26" s="248"/>
      <c r="C26" s="248"/>
      <c r="D26" s="248"/>
    </row>
    <row r="27" spans="1:4" ht="12" customHeight="1">
      <c r="A27" s="245"/>
      <c r="B27" s="245"/>
      <c r="C27" s="245"/>
      <c r="D27" s="245"/>
    </row>
    <row r="28" spans="1:4" ht="12" customHeight="1">
      <c r="A28" s="250" t="s">
        <v>136</v>
      </c>
      <c r="B28" s="250"/>
      <c r="C28" s="250"/>
      <c r="D28" s="250"/>
    </row>
    <row r="29" spans="1:4" ht="12" customHeight="1">
      <c r="A29" s="251"/>
      <c r="B29" s="251"/>
      <c r="C29" s="251"/>
      <c r="D29" s="251"/>
    </row>
    <row r="30" spans="1:4" ht="12" customHeight="1">
      <c r="A30" s="8" t="s">
        <v>131</v>
      </c>
      <c r="B30" s="252" t="s">
        <v>203</v>
      </c>
      <c r="C30" s="252"/>
      <c r="D30" s="252"/>
    </row>
    <row r="31" spans="1:4" ht="12" customHeight="1">
      <c r="A31" s="9">
        <v>0</v>
      </c>
      <c r="B31" s="252" t="s">
        <v>204</v>
      </c>
      <c r="C31" s="252"/>
      <c r="D31" s="252"/>
    </row>
    <row r="32" spans="1:4" ht="12" customHeight="1">
      <c r="A32" s="8" t="s">
        <v>132</v>
      </c>
      <c r="B32" s="252" t="s">
        <v>137</v>
      </c>
      <c r="C32" s="252"/>
      <c r="D32" s="252"/>
    </row>
    <row r="33" spans="1:4" ht="12" customHeight="1">
      <c r="A33" s="8" t="s">
        <v>138</v>
      </c>
      <c r="B33" s="252" t="s">
        <v>139</v>
      </c>
      <c r="C33" s="252"/>
      <c r="D33" s="252"/>
    </row>
    <row r="34" spans="1:4" ht="12" customHeight="1">
      <c r="A34" s="8" t="s">
        <v>140</v>
      </c>
      <c r="B34" s="252" t="s">
        <v>141</v>
      </c>
      <c r="C34" s="252"/>
      <c r="D34" s="252"/>
    </row>
    <row r="35" spans="1:4" ht="12" customHeight="1">
      <c r="A35" s="8" t="s">
        <v>142</v>
      </c>
      <c r="B35" s="252" t="s">
        <v>206</v>
      </c>
      <c r="C35" s="252"/>
      <c r="D35" s="252"/>
    </row>
    <row r="36" spans="1:4" ht="12" customHeight="1">
      <c r="A36" s="8" t="s">
        <v>143</v>
      </c>
      <c r="B36" s="252" t="s">
        <v>144</v>
      </c>
      <c r="C36" s="252"/>
      <c r="D36" s="252"/>
    </row>
    <row r="37" spans="1:4" ht="12" customHeight="1">
      <c r="A37" s="8" t="s">
        <v>145</v>
      </c>
      <c r="B37" s="252" t="s">
        <v>205</v>
      </c>
      <c r="C37" s="252"/>
      <c r="D37" s="252"/>
    </row>
    <row r="38" spans="1:4" ht="12" customHeight="1">
      <c r="A38" s="8"/>
      <c r="B38" s="252"/>
      <c r="C38" s="252"/>
      <c r="D38" s="252"/>
    </row>
    <row r="39" spans="1:4" ht="12" customHeight="1">
      <c r="A39" s="8"/>
      <c r="B39" s="252"/>
      <c r="C39" s="252"/>
      <c r="D39" s="252"/>
    </row>
    <row r="40" spans="1:4" ht="12" customHeight="1">
      <c r="A40" s="8"/>
      <c r="B40" s="8"/>
      <c r="C40" s="8"/>
      <c r="D40" s="8"/>
    </row>
    <row r="41" spans="1:4" ht="12" customHeight="1">
      <c r="A41" s="8"/>
      <c r="B41" s="8"/>
      <c r="C41" s="8"/>
      <c r="D41" s="8"/>
    </row>
    <row r="42" spans="1:4" ht="12" customHeight="1">
      <c r="A42" s="10"/>
      <c r="B42" s="253"/>
      <c r="C42" s="253"/>
      <c r="D42" s="253"/>
    </row>
    <row r="43" spans="1:4">
      <c r="A43" s="252" t="s">
        <v>146</v>
      </c>
      <c r="B43" s="252"/>
      <c r="C43" s="252"/>
      <c r="D43" s="252"/>
    </row>
    <row r="44" spans="1:4" s="4" customFormat="1" ht="39.950000000000003" customHeight="1">
      <c r="A44" s="249" t="s">
        <v>331</v>
      </c>
      <c r="B44" s="249"/>
      <c r="C44" s="249"/>
      <c r="D44" s="249"/>
    </row>
  </sheetData>
  <mergeCells count="44">
    <mergeCell ref="A44:D44"/>
    <mergeCell ref="A28:D28"/>
    <mergeCell ref="A29:D29"/>
    <mergeCell ref="B30:D30"/>
    <mergeCell ref="B31:D31"/>
    <mergeCell ref="B32:D32"/>
    <mergeCell ref="B33:D33"/>
    <mergeCell ref="B42:D42"/>
    <mergeCell ref="A43:D43"/>
    <mergeCell ref="B35:D35"/>
    <mergeCell ref="B36:D36"/>
    <mergeCell ref="B37:D37"/>
    <mergeCell ref="B38:D38"/>
    <mergeCell ref="B39:D39"/>
    <mergeCell ref="B34:D34"/>
    <mergeCell ref="A23:D23"/>
    <mergeCell ref="A24:D24"/>
    <mergeCell ref="A25:D25"/>
    <mergeCell ref="A26:D26"/>
    <mergeCell ref="A27:D27"/>
    <mergeCell ref="A22:D22"/>
    <mergeCell ref="A11:D11"/>
    <mergeCell ref="A12:D12"/>
    <mergeCell ref="B17:C17"/>
    <mergeCell ref="A10:D10"/>
    <mergeCell ref="B13:C13"/>
    <mergeCell ref="B15:C15"/>
    <mergeCell ref="B16:C16"/>
    <mergeCell ref="A18:D18"/>
    <mergeCell ref="A19:D19"/>
    <mergeCell ref="A20:D20"/>
    <mergeCell ref="A21:D21"/>
    <mergeCell ref="A1:B1"/>
    <mergeCell ref="C1:D1"/>
    <mergeCell ref="A2:B2"/>
    <mergeCell ref="C2:D2"/>
    <mergeCell ref="A3:D3"/>
    <mergeCell ref="A4:D4"/>
    <mergeCell ref="A5:D5"/>
    <mergeCell ref="A6:D6"/>
    <mergeCell ref="A7:D7"/>
    <mergeCell ref="B14:C14"/>
    <mergeCell ref="A8:D8"/>
    <mergeCell ref="A9:D9"/>
  </mergeCells>
  <pageMargins left="0.59055118110236227" right="0.59055118110236227" top="0.59055118110236227" bottom="0.59055118110236227" header="0.39370078740157483" footer="0.39370078740157483"/>
  <pageSetup paperSize="9" pageOrder="overThenDown" orientation="portrait" r:id="rId1"/>
  <headerFooter differentOddEven="1" differentFirst="1">
    <oddFooter>&amp;L&amp;7StatA MV, Statistischer Bericht A653 2022 44&amp;R&amp;7&amp;P</oddFooter>
    <evenFooter>&amp;L&amp;7&amp;P&amp;R&amp;7StatA MV, Statistischer Bericht A653 2022 44</even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I54"/>
  <sheetViews>
    <sheetView zoomScale="140" zoomScaleNormal="140" workbookViewId="0">
      <pane xSplit="2" ySplit="6" topLeftCell="C7" activePane="bottomRight" state="frozen"/>
      <selection activeCell="H66" sqref="H66"/>
      <selection pane="topRight" activeCell="H66" sqref="H66"/>
      <selection pane="bottomLeft" activeCell="H66" sqref="H66"/>
      <selection pane="bottomRight" activeCell="C7" sqref="C7:H7"/>
    </sheetView>
  </sheetViews>
  <sheetFormatPr baseColWidth="10" defaultColWidth="19.85546875" defaultRowHeight="11.45" customHeight="1"/>
  <cols>
    <col min="1" max="1" width="3.7109375" style="127" customWidth="1"/>
    <col min="2" max="2" width="22.7109375" style="127" customWidth="1"/>
    <col min="3" max="3" width="11.7109375" style="127" customWidth="1"/>
    <col min="4" max="8" width="10.7109375" style="127" customWidth="1"/>
    <col min="9" max="253" width="11.42578125" style="127" customWidth="1"/>
    <col min="254" max="16384" width="19.85546875" style="127"/>
  </cols>
  <sheetData>
    <row r="1" spans="1:9" s="157" customFormat="1" ht="54" customHeight="1">
      <c r="A1" s="286" t="s">
        <v>129</v>
      </c>
      <c r="B1" s="287"/>
      <c r="C1" s="288" t="s">
        <v>401</v>
      </c>
      <c r="D1" s="288"/>
      <c r="E1" s="288"/>
      <c r="F1" s="288"/>
      <c r="G1" s="288"/>
      <c r="H1" s="289"/>
      <c r="I1" s="158"/>
    </row>
    <row r="2" spans="1:9" ht="11.45" customHeight="1">
      <c r="A2" s="317" t="s">
        <v>83</v>
      </c>
      <c r="B2" s="312" t="s">
        <v>320</v>
      </c>
      <c r="C2" s="312" t="s">
        <v>318</v>
      </c>
      <c r="D2" s="312" t="s">
        <v>2</v>
      </c>
      <c r="E2" s="314"/>
      <c r="F2" s="314"/>
      <c r="G2" s="314"/>
      <c r="H2" s="319"/>
      <c r="I2" s="129"/>
    </row>
    <row r="3" spans="1:9" ht="11.45" customHeight="1">
      <c r="A3" s="318"/>
      <c r="B3" s="314"/>
      <c r="C3" s="313"/>
      <c r="D3" s="312" t="s">
        <v>294</v>
      </c>
      <c r="E3" s="312" t="s">
        <v>295</v>
      </c>
      <c r="F3" s="312" t="s">
        <v>95</v>
      </c>
      <c r="G3" s="312" t="s">
        <v>190</v>
      </c>
      <c r="H3" s="320" t="s">
        <v>5</v>
      </c>
      <c r="I3" s="129"/>
    </row>
    <row r="4" spans="1:9" ht="11.45" customHeight="1">
      <c r="A4" s="318"/>
      <c r="B4" s="314"/>
      <c r="C4" s="313"/>
      <c r="D4" s="314"/>
      <c r="E4" s="314"/>
      <c r="F4" s="314"/>
      <c r="G4" s="314"/>
      <c r="H4" s="319"/>
      <c r="I4" s="129"/>
    </row>
    <row r="5" spans="1:9" ht="11.45" customHeight="1">
      <c r="A5" s="318"/>
      <c r="B5" s="314"/>
      <c r="C5" s="313"/>
      <c r="D5" s="314"/>
      <c r="E5" s="314"/>
      <c r="F5" s="314"/>
      <c r="G5" s="314"/>
      <c r="H5" s="319"/>
      <c r="I5" s="129"/>
    </row>
    <row r="6" spans="1:9" s="131" customFormat="1" ht="11.45" customHeight="1">
      <c r="A6" s="111">
        <v>1</v>
      </c>
      <c r="B6" s="101">
        <v>2</v>
      </c>
      <c r="C6" s="100">
        <v>3</v>
      </c>
      <c r="D6" s="100">
        <v>4</v>
      </c>
      <c r="E6" s="100">
        <v>5</v>
      </c>
      <c r="F6" s="100">
        <v>6</v>
      </c>
      <c r="G6" s="100">
        <v>7</v>
      </c>
      <c r="H6" s="121">
        <v>8</v>
      </c>
      <c r="I6" s="130"/>
    </row>
    <row r="7" spans="1:9" ht="20.100000000000001" customHeight="1">
      <c r="A7" s="132"/>
      <c r="B7" s="187"/>
      <c r="C7" s="321" t="s">
        <v>1</v>
      </c>
      <c r="D7" s="316"/>
      <c r="E7" s="316"/>
      <c r="F7" s="316"/>
      <c r="G7" s="316"/>
      <c r="H7" s="316"/>
      <c r="I7" s="129"/>
    </row>
    <row r="8" spans="1:9" ht="11.1" customHeight="1">
      <c r="A8" s="106">
        <f>IF(D8&lt;&gt;"",COUNTA($D8:D$8),"")</f>
        <v>1</v>
      </c>
      <c r="B8" s="188" t="s">
        <v>67</v>
      </c>
      <c r="C8" s="189">
        <v>578214</v>
      </c>
      <c r="D8" s="189">
        <v>394796</v>
      </c>
      <c r="E8" s="189">
        <v>183418</v>
      </c>
      <c r="F8" s="189">
        <v>543161</v>
      </c>
      <c r="G8" s="189">
        <v>35053</v>
      </c>
      <c r="H8" s="189">
        <v>25756</v>
      </c>
      <c r="I8" s="129"/>
    </row>
    <row r="9" spans="1:9" ht="11.1" customHeight="1">
      <c r="A9" s="106" t="str">
        <f>IF(D9&lt;&gt;"",COUNTA($D$8:D9),"")</f>
        <v/>
      </c>
      <c r="B9" s="190"/>
      <c r="C9" s="191"/>
      <c r="D9" s="191"/>
      <c r="E9" s="191"/>
      <c r="F9" s="191"/>
      <c r="G9" s="191"/>
      <c r="H9" s="191"/>
      <c r="I9" s="129"/>
    </row>
    <row r="10" spans="1:9" ht="11.1" customHeight="1">
      <c r="A10" s="106">
        <f>IF(D10&lt;&gt;"",COUNTA($D$8:D10),"")</f>
        <v>2</v>
      </c>
      <c r="B10" s="190" t="s">
        <v>208</v>
      </c>
      <c r="C10" s="192">
        <v>95073</v>
      </c>
      <c r="D10" s="192">
        <v>65937</v>
      </c>
      <c r="E10" s="192">
        <v>29136</v>
      </c>
      <c r="F10" s="192">
        <v>88687</v>
      </c>
      <c r="G10" s="192">
        <v>6386</v>
      </c>
      <c r="H10" s="192">
        <v>4228</v>
      </c>
      <c r="I10" s="126"/>
    </row>
    <row r="11" spans="1:9" ht="11.1" customHeight="1">
      <c r="A11" s="106">
        <f>IF(D11&lt;&gt;"",COUNTA($D$8:D11),"")</f>
        <v>3</v>
      </c>
      <c r="B11" s="190" t="s">
        <v>209</v>
      </c>
      <c r="C11" s="192">
        <v>51478</v>
      </c>
      <c r="D11" s="192">
        <v>35352</v>
      </c>
      <c r="E11" s="192">
        <v>16126</v>
      </c>
      <c r="F11" s="192">
        <v>48801</v>
      </c>
      <c r="G11" s="192">
        <v>2677</v>
      </c>
      <c r="H11" s="192">
        <v>2413</v>
      </c>
      <c r="I11" s="126"/>
    </row>
    <row r="12" spans="1:9" ht="11.1" customHeight="1">
      <c r="A12" s="106" t="str">
        <f>IF(D12&lt;&gt;"",COUNTA($D$8:D12),"")</f>
        <v/>
      </c>
      <c r="B12" s="190"/>
      <c r="C12" s="192"/>
      <c r="D12" s="192"/>
      <c r="E12" s="192"/>
      <c r="F12" s="192"/>
      <c r="G12" s="192"/>
      <c r="H12" s="192"/>
      <c r="I12" s="126"/>
    </row>
    <row r="13" spans="1:9" ht="11.1" customHeight="1">
      <c r="A13" s="106">
        <f>IF(D13&lt;&gt;"",COUNTA($D$8:D13),"")</f>
        <v>4</v>
      </c>
      <c r="B13" s="190" t="s">
        <v>210</v>
      </c>
      <c r="C13" s="192">
        <v>92214</v>
      </c>
      <c r="D13" s="192">
        <v>61798</v>
      </c>
      <c r="E13" s="192">
        <v>30416</v>
      </c>
      <c r="F13" s="192">
        <v>88648</v>
      </c>
      <c r="G13" s="192">
        <v>3566</v>
      </c>
      <c r="H13" s="192">
        <v>4220</v>
      </c>
      <c r="I13" s="126"/>
    </row>
    <row r="14" spans="1:9" s="133" customFormat="1" ht="11.1" customHeight="1">
      <c r="A14" s="106">
        <f>IF(D14&lt;&gt;"",COUNTA($D$8:D14),"")</f>
        <v>5</v>
      </c>
      <c r="B14" s="193" t="s">
        <v>211</v>
      </c>
      <c r="C14" s="192">
        <v>33741</v>
      </c>
      <c r="D14" s="192">
        <v>22497</v>
      </c>
      <c r="E14" s="192">
        <v>11244</v>
      </c>
      <c r="F14" s="192">
        <v>32386</v>
      </c>
      <c r="G14" s="192">
        <v>1355</v>
      </c>
      <c r="H14" s="192">
        <v>1809</v>
      </c>
      <c r="I14" s="126"/>
    </row>
    <row r="15" spans="1:9" ht="11.1" customHeight="1">
      <c r="A15" s="106">
        <f>IF(D15&lt;&gt;"",COUNTA($D$8:D15),"")</f>
        <v>6</v>
      </c>
      <c r="B15" s="190" t="s">
        <v>212</v>
      </c>
      <c r="C15" s="192">
        <v>69425</v>
      </c>
      <c r="D15" s="192">
        <v>46958</v>
      </c>
      <c r="E15" s="192">
        <v>22467</v>
      </c>
      <c r="F15" s="192">
        <v>65195</v>
      </c>
      <c r="G15" s="192">
        <v>4230</v>
      </c>
      <c r="H15" s="192">
        <v>3010</v>
      </c>
      <c r="I15" s="126"/>
    </row>
    <row r="16" spans="1:9" ht="11.1" customHeight="1">
      <c r="A16" s="106">
        <f>IF(D16&lt;&gt;"",COUNTA($D$8:D16),"")</f>
        <v>7</v>
      </c>
      <c r="B16" s="190" t="s">
        <v>213</v>
      </c>
      <c r="C16" s="192">
        <v>73101</v>
      </c>
      <c r="D16" s="192">
        <v>50519</v>
      </c>
      <c r="E16" s="192">
        <v>22582</v>
      </c>
      <c r="F16" s="192">
        <v>68980</v>
      </c>
      <c r="G16" s="192">
        <v>4121</v>
      </c>
      <c r="H16" s="192">
        <v>3384</v>
      </c>
      <c r="I16" s="126"/>
    </row>
    <row r="17" spans="1:9" s="133" customFormat="1" ht="11.1" customHeight="1">
      <c r="A17" s="106">
        <f>IF(D17&lt;&gt;"",COUNTA($D$8:D17),"")</f>
        <v>8</v>
      </c>
      <c r="B17" s="193" t="s">
        <v>214</v>
      </c>
      <c r="C17" s="192">
        <v>25779</v>
      </c>
      <c r="D17" s="192">
        <v>17672</v>
      </c>
      <c r="E17" s="192">
        <v>8107</v>
      </c>
      <c r="F17" s="192">
        <v>24730</v>
      </c>
      <c r="G17" s="192">
        <v>1049</v>
      </c>
      <c r="H17" s="192">
        <v>1287</v>
      </c>
      <c r="I17" s="126"/>
    </row>
    <row r="18" spans="1:9" ht="11.1" customHeight="1">
      <c r="A18" s="106">
        <f>IF(D18&lt;&gt;"",COUNTA($D$8:D18),"")</f>
        <v>9</v>
      </c>
      <c r="B18" s="190" t="s">
        <v>215</v>
      </c>
      <c r="C18" s="192">
        <v>46875</v>
      </c>
      <c r="D18" s="192">
        <v>32034</v>
      </c>
      <c r="E18" s="192">
        <v>14841</v>
      </c>
      <c r="F18" s="192">
        <v>44480</v>
      </c>
      <c r="G18" s="192">
        <v>2395</v>
      </c>
      <c r="H18" s="192">
        <v>2065</v>
      </c>
      <c r="I18" s="126"/>
    </row>
    <row r="19" spans="1:9" s="133" customFormat="1" ht="11.1" customHeight="1">
      <c r="A19" s="106">
        <f>IF(D19&lt;&gt;"",COUNTA($D$8:D19),"")</f>
        <v>10</v>
      </c>
      <c r="B19" s="193" t="s">
        <v>216</v>
      </c>
      <c r="C19" s="192">
        <v>17966</v>
      </c>
      <c r="D19" s="192">
        <v>11830</v>
      </c>
      <c r="E19" s="192">
        <v>6136</v>
      </c>
      <c r="F19" s="192">
        <v>16981</v>
      </c>
      <c r="G19" s="192">
        <v>985</v>
      </c>
      <c r="H19" s="192">
        <v>900</v>
      </c>
      <c r="I19" s="126"/>
    </row>
    <row r="20" spans="1:9" ht="11.1" customHeight="1">
      <c r="A20" s="106">
        <f>IF(D20&lt;&gt;"",COUNTA($D$8:D20),"")</f>
        <v>11</v>
      </c>
      <c r="B20" s="190" t="s">
        <v>217</v>
      </c>
      <c r="C20" s="192">
        <v>83776</v>
      </c>
      <c r="D20" s="192">
        <v>54351</v>
      </c>
      <c r="E20" s="192">
        <v>29425</v>
      </c>
      <c r="F20" s="192">
        <v>77408</v>
      </c>
      <c r="G20" s="192">
        <v>6368</v>
      </c>
      <c r="H20" s="192">
        <v>3887</v>
      </c>
      <c r="I20" s="126"/>
    </row>
    <row r="21" spans="1:9" s="133" customFormat="1" ht="11.1" customHeight="1">
      <c r="A21" s="106">
        <f>IF(D21&lt;&gt;"",COUNTA($D$8:D21),"")</f>
        <v>12</v>
      </c>
      <c r="B21" s="193" t="s">
        <v>218</v>
      </c>
      <c r="C21" s="192">
        <v>30708</v>
      </c>
      <c r="D21" s="192">
        <v>19457</v>
      </c>
      <c r="E21" s="192">
        <v>11251</v>
      </c>
      <c r="F21" s="192">
        <v>28974</v>
      </c>
      <c r="G21" s="192">
        <v>1734</v>
      </c>
      <c r="H21" s="192">
        <v>1406</v>
      </c>
      <c r="I21" s="126"/>
    </row>
    <row r="22" spans="1:9" ht="11.1" customHeight="1">
      <c r="A22" s="106">
        <f>IF(D22&lt;&gt;"",COUNTA($D$8:D22),"")</f>
        <v>13</v>
      </c>
      <c r="B22" s="190" t="s">
        <v>219</v>
      </c>
      <c r="C22" s="192">
        <v>66272</v>
      </c>
      <c r="D22" s="192">
        <v>47847</v>
      </c>
      <c r="E22" s="192">
        <v>18425</v>
      </c>
      <c r="F22" s="192">
        <v>60962</v>
      </c>
      <c r="G22" s="192">
        <v>5310</v>
      </c>
      <c r="H22" s="192">
        <v>2549</v>
      </c>
      <c r="I22" s="126"/>
    </row>
    <row r="23" spans="1:9" ht="20.100000000000001" customHeight="1">
      <c r="A23" s="106" t="str">
        <f>IF(D23&lt;&gt;"",COUNTA($D$8:D23),"")</f>
        <v/>
      </c>
      <c r="B23" s="190"/>
      <c r="C23" s="315" t="s">
        <v>159</v>
      </c>
      <c r="D23" s="316"/>
      <c r="E23" s="316"/>
      <c r="F23" s="316"/>
      <c r="G23" s="316"/>
      <c r="H23" s="316"/>
    </row>
    <row r="24" spans="1:9" ht="11.1" customHeight="1">
      <c r="A24" s="106">
        <f>IF(D24&lt;&gt;"",COUNTA($D$8:D24),"")</f>
        <v>14</v>
      </c>
      <c r="B24" s="188" t="s">
        <v>67</v>
      </c>
      <c r="C24" s="189">
        <v>286897</v>
      </c>
      <c r="D24" s="189">
        <v>246335</v>
      </c>
      <c r="E24" s="189">
        <v>40562</v>
      </c>
      <c r="F24" s="189">
        <v>265278</v>
      </c>
      <c r="G24" s="189">
        <v>21619</v>
      </c>
      <c r="H24" s="189">
        <v>14952</v>
      </c>
    </row>
    <row r="25" spans="1:9" ht="11.1" customHeight="1">
      <c r="A25" s="106" t="str">
        <f>IF(D25&lt;&gt;"",COUNTA($D$8:D25),"")</f>
        <v/>
      </c>
      <c r="B25" s="190"/>
      <c r="C25" s="191"/>
      <c r="D25" s="191"/>
      <c r="E25" s="191"/>
      <c r="F25" s="191"/>
      <c r="G25" s="191"/>
      <c r="H25" s="191"/>
    </row>
    <row r="26" spans="1:9" ht="11.1" customHeight="1">
      <c r="A26" s="106">
        <f>IF(D26&lt;&gt;"",COUNTA($D$8:D26),"")</f>
        <v>15</v>
      </c>
      <c r="B26" s="190" t="s">
        <v>208</v>
      </c>
      <c r="C26" s="192">
        <v>47550</v>
      </c>
      <c r="D26" s="192">
        <v>40087</v>
      </c>
      <c r="E26" s="192">
        <v>7463</v>
      </c>
      <c r="F26" s="192">
        <v>43539</v>
      </c>
      <c r="G26" s="192">
        <v>4011</v>
      </c>
      <c r="H26" s="192">
        <v>2333</v>
      </c>
      <c r="I26" s="126"/>
    </row>
    <row r="27" spans="1:9" ht="11.1" customHeight="1">
      <c r="A27" s="106">
        <f>IF(D27&lt;&gt;"",COUNTA($D$8:D27),"")</f>
        <v>16</v>
      </c>
      <c r="B27" s="190" t="s">
        <v>209</v>
      </c>
      <c r="C27" s="192">
        <v>23219</v>
      </c>
      <c r="D27" s="192">
        <v>19760</v>
      </c>
      <c r="E27" s="192">
        <v>3459</v>
      </c>
      <c r="F27" s="192">
        <v>21612</v>
      </c>
      <c r="G27" s="192">
        <v>1607</v>
      </c>
      <c r="H27" s="192">
        <v>1260</v>
      </c>
      <c r="I27" s="126"/>
    </row>
    <row r="28" spans="1:9" ht="11.1" customHeight="1">
      <c r="A28" s="106" t="str">
        <f>IF(D28&lt;&gt;"",COUNTA($D$8:D28),"")</f>
        <v/>
      </c>
      <c r="B28" s="190"/>
      <c r="C28" s="192"/>
      <c r="D28" s="192"/>
      <c r="E28" s="192"/>
      <c r="F28" s="192"/>
      <c r="G28" s="192"/>
      <c r="H28" s="192"/>
      <c r="I28" s="126"/>
    </row>
    <row r="29" spans="1:9" ht="11.1" customHeight="1">
      <c r="A29" s="106">
        <f>IF(D29&lt;&gt;"",COUNTA($D$8:D29),"")</f>
        <v>17</v>
      </c>
      <c r="B29" s="190" t="s">
        <v>210</v>
      </c>
      <c r="C29" s="192">
        <v>46121</v>
      </c>
      <c r="D29" s="192">
        <v>39643</v>
      </c>
      <c r="E29" s="192">
        <v>6478</v>
      </c>
      <c r="F29" s="192">
        <v>43820</v>
      </c>
      <c r="G29" s="192">
        <v>2301</v>
      </c>
      <c r="H29" s="192">
        <v>2494</v>
      </c>
      <c r="I29" s="126"/>
    </row>
    <row r="30" spans="1:9" s="133" customFormat="1" ht="11.1" customHeight="1">
      <c r="A30" s="106">
        <f>IF(D30&lt;&gt;"",COUNTA($D$8:D30),"")</f>
        <v>18</v>
      </c>
      <c r="B30" s="193" t="s">
        <v>211</v>
      </c>
      <c r="C30" s="192">
        <v>15860</v>
      </c>
      <c r="D30" s="192">
        <v>13566</v>
      </c>
      <c r="E30" s="192">
        <v>2294</v>
      </c>
      <c r="F30" s="192">
        <v>14992</v>
      </c>
      <c r="G30" s="192">
        <v>868</v>
      </c>
      <c r="H30" s="192">
        <v>994</v>
      </c>
      <c r="I30" s="126"/>
    </row>
    <row r="31" spans="1:9" ht="11.1" customHeight="1">
      <c r="A31" s="106">
        <f>IF(D31&lt;&gt;"",COUNTA($D$8:D31),"")</f>
        <v>19</v>
      </c>
      <c r="B31" s="190" t="s">
        <v>212</v>
      </c>
      <c r="C31" s="192">
        <v>35706</v>
      </c>
      <c r="D31" s="192">
        <v>30879</v>
      </c>
      <c r="E31" s="192">
        <v>4827</v>
      </c>
      <c r="F31" s="192">
        <v>32933</v>
      </c>
      <c r="G31" s="192">
        <v>2773</v>
      </c>
      <c r="H31" s="192">
        <v>1917</v>
      </c>
      <c r="I31" s="126"/>
    </row>
    <row r="32" spans="1:9" ht="11.1" customHeight="1">
      <c r="A32" s="106">
        <f>IF(D32&lt;&gt;"",COUNTA($D$8:D32),"")</f>
        <v>20</v>
      </c>
      <c r="B32" s="190" t="s">
        <v>213</v>
      </c>
      <c r="C32" s="192">
        <v>35649</v>
      </c>
      <c r="D32" s="192">
        <v>30618</v>
      </c>
      <c r="E32" s="192">
        <v>5031</v>
      </c>
      <c r="F32" s="192">
        <v>33160</v>
      </c>
      <c r="G32" s="192">
        <v>2489</v>
      </c>
      <c r="H32" s="192">
        <v>1941</v>
      </c>
      <c r="I32" s="126"/>
    </row>
    <row r="33" spans="1:9" s="133" customFormat="1" ht="11.1" customHeight="1">
      <c r="A33" s="106">
        <f>IF(D33&lt;&gt;"",COUNTA($D$8:D33),"")</f>
        <v>21</v>
      </c>
      <c r="B33" s="193" t="s">
        <v>214</v>
      </c>
      <c r="C33" s="192">
        <v>12339</v>
      </c>
      <c r="D33" s="192">
        <v>10483</v>
      </c>
      <c r="E33" s="192">
        <v>1856</v>
      </c>
      <c r="F33" s="192">
        <v>11672</v>
      </c>
      <c r="G33" s="192">
        <v>667</v>
      </c>
      <c r="H33" s="192">
        <v>690</v>
      </c>
      <c r="I33" s="126"/>
    </row>
    <row r="34" spans="1:9" ht="11.1" customHeight="1">
      <c r="A34" s="106">
        <f>IF(D34&lt;&gt;"",COUNTA($D$8:D34),"")</f>
        <v>22</v>
      </c>
      <c r="B34" s="190" t="s">
        <v>215</v>
      </c>
      <c r="C34" s="192">
        <v>24441</v>
      </c>
      <c r="D34" s="192">
        <v>21409</v>
      </c>
      <c r="E34" s="192">
        <v>3032</v>
      </c>
      <c r="F34" s="192">
        <v>22884</v>
      </c>
      <c r="G34" s="192">
        <v>1557</v>
      </c>
      <c r="H34" s="192">
        <v>1284</v>
      </c>
      <c r="I34" s="126"/>
    </row>
    <row r="35" spans="1:9" s="133" customFormat="1" ht="11.1" customHeight="1">
      <c r="A35" s="106">
        <f>IF(D35&lt;&gt;"",COUNTA($D$8:D35),"")</f>
        <v>23</v>
      </c>
      <c r="B35" s="193" t="s">
        <v>216</v>
      </c>
      <c r="C35" s="192">
        <v>8837</v>
      </c>
      <c r="D35" s="192">
        <v>7552</v>
      </c>
      <c r="E35" s="192">
        <v>1285</v>
      </c>
      <c r="F35" s="192">
        <v>8190</v>
      </c>
      <c r="G35" s="192">
        <v>647</v>
      </c>
      <c r="H35" s="192">
        <v>517</v>
      </c>
      <c r="I35" s="126"/>
    </row>
    <row r="36" spans="1:9" ht="11.1" customHeight="1">
      <c r="A36" s="106">
        <f>IF(D36&lt;&gt;"",COUNTA($D$8:D36),"")</f>
        <v>24</v>
      </c>
      <c r="B36" s="190" t="s">
        <v>217</v>
      </c>
      <c r="C36" s="192">
        <v>39463</v>
      </c>
      <c r="D36" s="192">
        <v>32449</v>
      </c>
      <c r="E36" s="192">
        <v>7014</v>
      </c>
      <c r="F36" s="192">
        <v>36072</v>
      </c>
      <c r="G36" s="192">
        <v>3391</v>
      </c>
      <c r="H36" s="192">
        <v>2129</v>
      </c>
      <c r="I36" s="126"/>
    </row>
    <row r="37" spans="1:9" s="133" customFormat="1" ht="11.1" customHeight="1">
      <c r="A37" s="106">
        <f>IF(D37&lt;&gt;"",COUNTA($D$8:D37),"")</f>
        <v>25</v>
      </c>
      <c r="B37" s="193" t="s">
        <v>218</v>
      </c>
      <c r="C37" s="192">
        <v>13765</v>
      </c>
      <c r="D37" s="192">
        <v>10854</v>
      </c>
      <c r="E37" s="192">
        <v>2911</v>
      </c>
      <c r="F37" s="192">
        <v>12742</v>
      </c>
      <c r="G37" s="192">
        <v>1023</v>
      </c>
      <c r="H37" s="192">
        <v>641</v>
      </c>
      <c r="I37" s="126"/>
    </row>
    <row r="38" spans="1:9" ht="11.1" customHeight="1">
      <c r="A38" s="106">
        <f>IF(D38&lt;&gt;"",COUNTA($D$8:D38),"")</f>
        <v>26</v>
      </c>
      <c r="B38" s="190" t="s">
        <v>219</v>
      </c>
      <c r="C38" s="192">
        <v>34748</v>
      </c>
      <c r="D38" s="192">
        <v>31490</v>
      </c>
      <c r="E38" s="192">
        <v>3258</v>
      </c>
      <c r="F38" s="192">
        <v>31258</v>
      </c>
      <c r="G38" s="192">
        <v>3490</v>
      </c>
      <c r="H38" s="192">
        <v>1594</v>
      </c>
      <c r="I38" s="126"/>
    </row>
    <row r="39" spans="1:9" ht="20.100000000000001" customHeight="1">
      <c r="A39" s="106" t="str">
        <f>IF(D39&lt;&gt;"",COUNTA($D$8:D39),"")</f>
        <v/>
      </c>
      <c r="B39" s="190"/>
      <c r="C39" s="315" t="s">
        <v>160</v>
      </c>
      <c r="D39" s="316"/>
      <c r="E39" s="316"/>
      <c r="F39" s="316"/>
      <c r="G39" s="316"/>
      <c r="H39" s="316"/>
    </row>
    <row r="40" spans="1:9" ht="11.1" customHeight="1">
      <c r="A40" s="106">
        <f>IF(D40&lt;&gt;"",COUNTA($D$8:D40),"")</f>
        <v>27</v>
      </c>
      <c r="B40" s="188" t="s">
        <v>67</v>
      </c>
      <c r="C40" s="189">
        <v>291317</v>
      </c>
      <c r="D40" s="189">
        <v>148461</v>
      </c>
      <c r="E40" s="189">
        <v>142856</v>
      </c>
      <c r="F40" s="189">
        <v>277883</v>
      </c>
      <c r="G40" s="189">
        <v>13434</v>
      </c>
      <c r="H40" s="189">
        <v>10804</v>
      </c>
    </row>
    <row r="41" spans="1:9" ht="11.1" customHeight="1">
      <c r="A41" s="106" t="str">
        <f>IF(D41&lt;&gt;"",COUNTA($D$8:D41),"")</f>
        <v/>
      </c>
      <c r="B41" s="190"/>
      <c r="C41" s="191"/>
      <c r="D41" s="191"/>
      <c r="E41" s="191"/>
      <c r="F41" s="191"/>
      <c r="G41" s="191"/>
      <c r="H41" s="191"/>
    </row>
    <row r="42" spans="1:9" ht="11.1" customHeight="1">
      <c r="A42" s="106">
        <f>IF(D42&lt;&gt;"",COUNTA($D$8:D42),"")</f>
        <v>28</v>
      </c>
      <c r="B42" s="190" t="s">
        <v>208</v>
      </c>
      <c r="C42" s="192">
        <v>47523</v>
      </c>
      <c r="D42" s="192">
        <v>25850</v>
      </c>
      <c r="E42" s="192">
        <v>21673</v>
      </c>
      <c r="F42" s="192">
        <v>45148</v>
      </c>
      <c r="G42" s="192">
        <v>2375</v>
      </c>
      <c r="H42" s="192">
        <v>1895</v>
      </c>
      <c r="I42" s="126"/>
    </row>
    <row r="43" spans="1:9" ht="11.1" customHeight="1">
      <c r="A43" s="106">
        <f>IF(D43&lt;&gt;"",COUNTA($D$8:D43),"")</f>
        <v>29</v>
      </c>
      <c r="B43" s="190" t="s">
        <v>209</v>
      </c>
      <c r="C43" s="192">
        <v>28259</v>
      </c>
      <c r="D43" s="192">
        <v>15592</v>
      </c>
      <c r="E43" s="192">
        <v>12667</v>
      </c>
      <c r="F43" s="192">
        <v>27189</v>
      </c>
      <c r="G43" s="192">
        <v>1070</v>
      </c>
      <c r="H43" s="192">
        <v>1153</v>
      </c>
      <c r="I43" s="126"/>
    </row>
    <row r="44" spans="1:9" ht="11.1" customHeight="1">
      <c r="A44" s="106" t="str">
        <f>IF(D44&lt;&gt;"",COUNTA($D$8:D44),"")</f>
        <v/>
      </c>
      <c r="B44" s="190"/>
      <c r="C44" s="192"/>
      <c r="D44" s="192"/>
      <c r="E44" s="192"/>
      <c r="F44" s="192"/>
      <c r="G44" s="192"/>
      <c r="H44" s="192"/>
      <c r="I44" s="126"/>
    </row>
    <row r="45" spans="1:9" ht="11.1" customHeight="1">
      <c r="A45" s="106">
        <f>IF(D45&lt;&gt;"",COUNTA($D$8:D45),"")</f>
        <v>30</v>
      </c>
      <c r="B45" s="190" t="s">
        <v>210</v>
      </c>
      <c r="C45" s="192">
        <v>46093</v>
      </c>
      <c r="D45" s="192">
        <v>22155</v>
      </c>
      <c r="E45" s="192">
        <v>23938</v>
      </c>
      <c r="F45" s="192">
        <v>44828</v>
      </c>
      <c r="G45" s="192">
        <v>1265</v>
      </c>
      <c r="H45" s="192">
        <v>1726</v>
      </c>
      <c r="I45" s="126"/>
    </row>
    <row r="46" spans="1:9" s="133" customFormat="1" ht="11.1" customHeight="1">
      <c r="A46" s="106">
        <f>IF(D46&lt;&gt;"",COUNTA($D$8:D46),"")</f>
        <v>31</v>
      </c>
      <c r="B46" s="193" t="s">
        <v>211</v>
      </c>
      <c r="C46" s="192">
        <v>17881</v>
      </c>
      <c r="D46" s="192">
        <v>8931</v>
      </c>
      <c r="E46" s="192">
        <v>8950</v>
      </c>
      <c r="F46" s="192">
        <v>17394</v>
      </c>
      <c r="G46" s="192">
        <v>487</v>
      </c>
      <c r="H46" s="192">
        <v>815</v>
      </c>
      <c r="I46" s="126"/>
    </row>
    <row r="47" spans="1:9" ht="11.1" customHeight="1">
      <c r="A47" s="106">
        <f>IF(D47&lt;&gt;"",COUNTA($D$8:D47),"")</f>
        <v>32</v>
      </c>
      <c r="B47" s="190" t="s">
        <v>212</v>
      </c>
      <c r="C47" s="192">
        <v>33719</v>
      </c>
      <c r="D47" s="192">
        <v>16079</v>
      </c>
      <c r="E47" s="192">
        <v>17640</v>
      </c>
      <c r="F47" s="192">
        <v>32262</v>
      </c>
      <c r="G47" s="192">
        <v>1457</v>
      </c>
      <c r="H47" s="192">
        <v>1093</v>
      </c>
      <c r="I47" s="126"/>
    </row>
    <row r="48" spans="1:9" ht="11.1" customHeight="1">
      <c r="A48" s="106">
        <f>IF(D48&lt;&gt;"",COUNTA($D$8:D48),"")</f>
        <v>33</v>
      </c>
      <c r="B48" s="190" t="s">
        <v>213</v>
      </c>
      <c r="C48" s="192">
        <v>37452</v>
      </c>
      <c r="D48" s="192">
        <v>19901</v>
      </c>
      <c r="E48" s="192">
        <v>17551</v>
      </c>
      <c r="F48" s="192">
        <v>35820</v>
      </c>
      <c r="G48" s="192">
        <v>1632</v>
      </c>
      <c r="H48" s="192">
        <v>1443</v>
      </c>
      <c r="I48" s="126"/>
    </row>
    <row r="49" spans="1:9" s="133" customFormat="1" ht="11.1" customHeight="1">
      <c r="A49" s="106">
        <f>IF(D49&lt;&gt;"",COUNTA($D$8:D49),"")</f>
        <v>34</v>
      </c>
      <c r="B49" s="193" t="s">
        <v>214</v>
      </c>
      <c r="C49" s="192">
        <v>13440</v>
      </c>
      <c r="D49" s="192">
        <v>7189</v>
      </c>
      <c r="E49" s="192">
        <v>6251</v>
      </c>
      <c r="F49" s="192">
        <v>13058</v>
      </c>
      <c r="G49" s="192">
        <v>382</v>
      </c>
      <c r="H49" s="192">
        <v>597</v>
      </c>
      <c r="I49" s="126"/>
    </row>
    <row r="50" spans="1:9" ht="11.1" customHeight="1">
      <c r="A50" s="106">
        <f>IF(D50&lt;&gt;"",COUNTA($D$8:D50),"")</f>
        <v>35</v>
      </c>
      <c r="B50" s="190" t="s">
        <v>215</v>
      </c>
      <c r="C50" s="192">
        <v>22434</v>
      </c>
      <c r="D50" s="192">
        <v>10625</v>
      </c>
      <c r="E50" s="192">
        <v>11809</v>
      </c>
      <c r="F50" s="192">
        <v>21596</v>
      </c>
      <c r="G50" s="192">
        <v>838</v>
      </c>
      <c r="H50" s="192">
        <v>781</v>
      </c>
      <c r="I50" s="126"/>
    </row>
    <row r="51" spans="1:9" s="133" customFormat="1" ht="11.1" customHeight="1">
      <c r="A51" s="106">
        <f>IF(D51&lt;&gt;"",COUNTA($D$8:D51),"")</f>
        <v>36</v>
      </c>
      <c r="B51" s="193" t="s">
        <v>216</v>
      </c>
      <c r="C51" s="192">
        <v>9129</v>
      </c>
      <c r="D51" s="192">
        <v>4278</v>
      </c>
      <c r="E51" s="192">
        <v>4851</v>
      </c>
      <c r="F51" s="192">
        <v>8791</v>
      </c>
      <c r="G51" s="192">
        <v>338</v>
      </c>
      <c r="H51" s="192">
        <v>383</v>
      </c>
      <c r="I51" s="126"/>
    </row>
    <row r="52" spans="1:9" ht="11.1" customHeight="1">
      <c r="A52" s="106">
        <f>IF(D52&lt;&gt;"",COUNTA($D$8:D52),"")</f>
        <v>37</v>
      </c>
      <c r="B52" s="190" t="s">
        <v>217</v>
      </c>
      <c r="C52" s="192">
        <v>44313</v>
      </c>
      <c r="D52" s="192">
        <v>21902</v>
      </c>
      <c r="E52" s="192">
        <v>22411</v>
      </c>
      <c r="F52" s="192">
        <v>41336</v>
      </c>
      <c r="G52" s="192">
        <v>2977</v>
      </c>
      <c r="H52" s="192">
        <v>1758</v>
      </c>
      <c r="I52" s="126"/>
    </row>
    <row r="53" spans="1:9" s="133" customFormat="1" ht="11.1" customHeight="1">
      <c r="A53" s="106">
        <f>IF(D53&lt;&gt;"",COUNTA($D$8:D53),"")</f>
        <v>38</v>
      </c>
      <c r="B53" s="193" t="s">
        <v>218</v>
      </c>
      <c r="C53" s="192">
        <v>16943</v>
      </c>
      <c r="D53" s="192">
        <v>8603</v>
      </c>
      <c r="E53" s="192">
        <v>8340</v>
      </c>
      <c r="F53" s="192">
        <v>16232</v>
      </c>
      <c r="G53" s="192">
        <v>711</v>
      </c>
      <c r="H53" s="192">
        <v>765</v>
      </c>
      <c r="I53" s="126"/>
    </row>
    <row r="54" spans="1:9" ht="11.1" customHeight="1">
      <c r="A54" s="106">
        <f>IF(D54&lt;&gt;"",COUNTA($D$8:D54),"")</f>
        <v>39</v>
      </c>
      <c r="B54" s="190" t="s">
        <v>219</v>
      </c>
      <c r="C54" s="192">
        <v>31524</v>
      </c>
      <c r="D54" s="192">
        <v>16357</v>
      </c>
      <c r="E54" s="192">
        <v>15167</v>
      </c>
      <c r="F54" s="192">
        <v>29704</v>
      </c>
      <c r="G54" s="192">
        <v>1820</v>
      </c>
      <c r="H54" s="192">
        <v>955</v>
      </c>
      <c r="I54" s="126"/>
    </row>
  </sheetData>
  <mergeCells count="14">
    <mergeCell ref="C23:H23"/>
    <mergeCell ref="C39:H39"/>
    <mergeCell ref="A1:B1"/>
    <mergeCell ref="C1:H1"/>
    <mergeCell ref="A2:A5"/>
    <mergeCell ref="B2:B5"/>
    <mergeCell ref="C2:C5"/>
    <mergeCell ref="D2:H2"/>
    <mergeCell ref="D3:D5"/>
    <mergeCell ref="E3:E5"/>
    <mergeCell ref="F3:F5"/>
    <mergeCell ref="G3:G5"/>
    <mergeCell ref="H3:H5"/>
    <mergeCell ref="C7:H7"/>
  </mergeCells>
  <conditionalFormatting sqref="C8:H8 C10:H54">
    <cfRule type="cellIs" dxfId="25"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3"/>
  <sheetViews>
    <sheetView zoomScale="140" zoomScaleNormal="140" workbookViewId="0">
      <pane xSplit="3" ySplit="6" topLeftCell="D7" activePane="bottomRight" state="frozen"/>
      <selection activeCell="H66" sqref="H66"/>
      <selection pane="topRight" activeCell="H66" sqref="H66"/>
      <selection pane="bottomLeft" activeCell="H66" sqref="H66"/>
      <selection pane="bottomRight" activeCell="D7" sqref="D7:I7"/>
    </sheetView>
  </sheetViews>
  <sheetFormatPr baseColWidth="10" defaultColWidth="10.42578125" defaultRowHeight="11.45" customHeight="1"/>
  <cols>
    <col min="1" max="1" width="3.140625" style="98" customWidth="1"/>
    <col min="2" max="2" width="4.5703125" style="98" customWidth="1"/>
    <col min="3" max="3" width="40.42578125" style="108" customWidth="1"/>
    <col min="4" max="15" width="7.28515625" style="98" customWidth="1"/>
    <col min="16" max="250" width="11.42578125" style="98" customWidth="1"/>
    <col min="251" max="251" width="6.140625" style="98" customWidth="1"/>
    <col min="252" max="252" width="33.7109375" style="98" customWidth="1"/>
    <col min="253" max="16384" width="10.42578125" style="98"/>
  </cols>
  <sheetData>
    <row r="1" spans="1:17" s="157" customFormat="1" ht="54" customHeight="1">
      <c r="A1" s="286" t="s">
        <v>177</v>
      </c>
      <c r="B1" s="287"/>
      <c r="C1" s="287"/>
      <c r="D1" s="288" t="s">
        <v>402</v>
      </c>
      <c r="E1" s="288"/>
      <c r="F1" s="288"/>
      <c r="G1" s="288"/>
      <c r="H1" s="288"/>
      <c r="I1" s="289"/>
      <c r="J1" s="331" t="s">
        <v>402</v>
      </c>
      <c r="K1" s="288"/>
      <c r="L1" s="288"/>
      <c r="M1" s="288"/>
      <c r="N1" s="288"/>
      <c r="O1" s="289"/>
    </row>
    <row r="2" spans="1:17" ht="11.45" customHeight="1">
      <c r="A2" s="290" t="s">
        <v>86</v>
      </c>
      <c r="B2" s="292" t="s">
        <v>194</v>
      </c>
      <c r="C2" s="292" t="s">
        <v>54</v>
      </c>
      <c r="D2" s="312" t="s">
        <v>65</v>
      </c>
      <c r="E2" s="312" t="s">
        <v>66</v>
      </c>
      <c r="F2" s="312" t="s">
        <v>298</v>
      </c>
      <c r="G2" s="159" t="s">
        <v>55</v>
      </c>
      <c r="H2" s="312" t="s">
        <v>117</v>
      </c>
      <c r="I2" s="320" t="s">
        <v>162</v>
      </c>
      <c r="J2" s="160" t="s">
        <v>55</v>
      </c>
      <c r="K2" s="312" t="s">
        <v>163</v>
      </c>
      <c r="L2" s="159" t="s">
        <v>55</v>
      </c>
      <c r="M2" s="312" t="s">
        <v>299</v>
      </c>
      <c r="N2" s="159" t="s">
        <v>55</v>
      </c>
      <c r="O2" s="320" t="s">
        <v>164</v>
      </c>
    </row>
    <row r="3" spans="1:17" ht="11.45" customHeight="1">
      <c r="A3" s="299"/>
      <c r="B3" s="293"/>
      <c r="C3" s="293"/>
      <c r="D3" s="314"/>
      <c r="E3" s="314"/>
      <c r="F3" s="314"/>
      <c r="G3" s="324" t="s">
        <v>161</v>
      </c>
      <c r="H3" s="314"/>
      <c r="I3" s="319"/>
      <c r="J3" s="326" t="s">
        <v>81</v>
      </c>
      <c r="K3" s="314"/>
      <c r="L3" s="322" t="s">
        <v>82</v>
      </c>
      <c r="M3" s="314"/>
      <c r="N3" s="324" t="s">
        <v>297</v>
      </c>
      <c r="O3" s="319"/>
    </row>
    <row r="4" spans="1:17" ht="11.45" customHeight="1">
      <c r="A4" s="299"/>
      <c r="B4" s="293"/>
      <c r="C4" s="293"/>
      <c r="D4" s="314"/>
      <c r="E4" s="314"/>
      <c r="F4" s="314"/>
      <c r="G4" s="325"/>
      <c r="H4" s="314"/>
      <c r="I4" s="319"/>
      <c r="J4" s="327"/>
      <c r="K4" s="314"/>
      <c r="L4" s="323"/>
      <c r="M4" s="314"/>
      <c r="N4" s="325"/>
      <c r="O4" s="319"/>
    </row>
    <row r="5" spans="1:17" ht="11.45" customHeight="1">
      <c r="A5" s="299"/>
      <c r="B5" s="293"/>
      <c r="C5" s="293"/>
      <c r="D5" s="314"/>
      <c r="E5" s="314"/>
      <c r="F5" s="314"/>
      <c r="G5" s="325"/>
      <c r="H5" s="314"/>
      <c r="I5" s="319"/>
      <c r="J5" s="327"/>
      <c r="K5" s="314"/>
      <c r="L5" s="323"/>
      <c r="M5" s="314"/>
      <c r="N5" s="325"/>
      <c r="O5" s="319"/>
    </row>
    <row r="6" spans="1:17" s="104" customFormat="1" ht="11.45" customHeight="1">
      <c r="A6" s="111">
        <v>1</v>
      </c>
      <c r="B6" s="100">
        <v>2</v>
      </c>
      <c r="C6" s="101">
        <v>3</v>
      </c>
      <c r="D6" s="100">
        <v>4</v>
      </c>
      <c r="E6" s="100">
        <v>5</v>
      </c>
      <c r="F6" s="101">
        <v>6</v>
      </c>
      <c r="G6" s="100">
        <v>7</v>
      </c>
      <c r="H6" s="100">
        <v>8</v>
      </c>
      <c r="I6" s="109">
        <v>9</v>
      </c>
      <c r="J6" s="111">
        <v>10</v>
      </c>
      <c r="K6" s="101">
        <v>11</v>
      </c>
      <c r="L6" s="101">
        <v>12</v>
      </c>
      <c r="M6" s="101">
        <v>13</v>
      </c>
      <c r="N6" s="101">
        <v>14</v>
      </c>
      <c r="O6" s="109">
        <v>15</v>
      </c>
    </row>
    <row r="7" spans="1:17" ht="20.100000000000001" customHeight="1">
      <c r="A7" s="134"/>
      <c r="B7" s="161"/>
      <c r="C7" s="162"/>
      <c r="D7" s="328" t="s">
        <v>1</v>
      </c>
      <c r="E7" s="329"/>
      <c r="F7" s="329"/>
      <c r="G7" s="329"/>
      <c r="H7" s="329"/>
      <c r="I7" s="329"/>
      <c r="J7" s="330" t="s">
        <v>1</v>
      </c>
      <c r="K7" s="329"/>
      <c r="L7" s="329"/>
      <c r="M7" s="329"/>
      <c r="N7" s="329"/>
      <c r="O7" s="329"/>
    </row>
    <row r="8" spans="1:17" ht="11.45" customHeight="1">
      <c r="A8" s="106">
        <f>IF(E8&lt;&gt;"",COUNTA($E8:E$8),"")</f>
        <v>1</v>
      </c>
      <c r="B8" s="170" t="s">
        <v>50</v>
      </c>
      <c r="C8" s="163" t="s">
        <v>313</v>
      </c>
      <c r="D8" s="164">
        <v>95073</v>
      </c>
      <c r="E8" s="164">
        <v>51478</v>
      </c>
      <c r="F8" s="164">
        <v>92214</v>
      </c>
      <c r="G8" s="164">
        <v>33741</v>
      </c>
      <c r="H8" s="164">
        <v>69425</v>
      </c>
      <c r="I8" s="164">
        <v>73101</v>
      </c>
      <c r="J8" s="164">
        <v>25779</v>
      </c>
      <c r="K8" s="164">
        <v>46875</v>
      </c>
      <c r="L8" s="164">
        <v>17966</v>
      </c>
      <c r="M8" s="164">
        <v>83776</v>
      </c>
      <c r="N8" s="164">
        <v>30708</v>
      </c>
      <c r="O8" s="164">
        <v>66272</v>
      </c>
    </row>
    <row r="9" spans="1:17" ht="6" customHeight="1">
      <c r="A9" s="106" t="str">
        <f>IF(E9&lt;&gt;"",COUNTA($E$8:E9),"")</f>
        <v/>
      </c>
      <c r="B9" s="165"/>
      <c r="C9" s="166"/>
      <c r="D9" s="167"/>
      <c r="E9" s="167"/>
      <c r="F9" s="167"/>
      <c r="G9" s="167"/>
      <c r="H9" s="167"/>
      <c r="I9" s="167"/>
      <c r="J9" s="167"/>
      <c r="K9" s="167"/>
      <c r="L9" s="167"/>
      <c r="M9" s="167"/>
      <c r="N9" s="167"/>
      <c r="O9" s="167"/>
    </row>
    <row r="10" spans="1:17" ht="10.5" customHeight="1">
      <c r="A10" s="106">
        <f>IF(E10&lt;&gt;"",COUNTA($E$8:E10),"")</f>
        <v>2</v>
      </c>
      <c r="B10" s="165" t="s">
        <v>6</v>
      </c>
      <c r="C10" s="165" t="s">
        <v>222</v>
      </c>
      <c r="D10" s="168">
        <v>39</v>
      </c>
      <c r="E10" s="168">
        <v>55</v>
      </c>
      <c r="F10" s="168">
        <v>2710</v>
      </c>
      <c r="G10" s="168" t="s">
        <v>132</v>
      </c>
      <c r="H10" s="168">
        <v>2701</v>
      </c>
      <c r="I10" s="168">
        <v>1879</v>
      </c>
      <c r="J10" s="168" t="s">
        <v>132</v>
      </c>
      <c r="K10" s="168">
        <v>1385</v>
      </c>
      <c r="L10" s="168" t="s">
        <v>132</v>
      </c>
      <c r="M10" s="168">
        <v>1933</v>
      </c>
      <c r="N10" s="168">
        <v>16</v>
      </c>
      <c r="O10" s="168">
        <v>3523</v>
      </c>
      <c r="P10" s="135"/>
      <c r="Q10" s="135"/>
    </row>
    <row r="11" spans="1:17" ht="10.5" customHeight="1">
      <c r="A11" s="106">
        <f>IF(E11&lt;&gt;"",COUNTA($E$8:E11),"")</f>
        <v>3</v>
      </c>
      <c r="B11" s="165" t="s">
        <v>8</v>
      </c>
      <c r="C11" s="165" t="s">
        <v>152</v>
      </c>
      <c r="D11" s="168">
        <v>11039</v>
      </c>
      <c r="E11" s="168">
        <v>5510</v>
      </c>
      <c r="F11" s="168">
        <v>12572</v>
      </c>
      <c r="G11" s="168">
        <v>4056</v>
      </c>
      <c r="H11" s="168">
        <v>8726</v>
      </c>
      <c r="I11" s="168">
        <v>6210</v>
      </c>
      <c r="J11" s="168">
        <v>2089</v>
      </c>
      <c r="K11" s="168">
        <v>10963</v>
      </c>
      <c r="L11" s="168">
        <v>4120</v>
      </c>
      <c r="M11" s="168">
        <v>8361</v>
      </c>
      <c r="N11" s="168">
        <v>2873</v>
      </c>
      <c r="O11" s="168">
        <v>16197</v>
      </c>
      <c r="P11" s="135"/>
    </row>
    <row r="12" spans="1:17" ht="10.5" customHeight="1">
      <c r="A12" s="106">
        <f>IF(E12&lt;&gt;"",COUNTA($E$8:E12),"")</f>
        <v>4</v>
      </c>
      <c r="B12" s="165" t="s">
        <v>10</v>
      </c>
      <c r="C12" s="165" t="s">
        <v>153</v>
      </c>
      <c r="D12" s="168">
        <v>8703</v>
      </c>
      <c r="E12" s="168">
        <v>3708</v>
      </c>
      <c r="F12" s="168">
        <v>10382</v>
      </c>
      <c r="G12" s="168">
        <v>3466</v>
      </c>
      <c r="H12" s="168">
        <v>7310</v>
      </c>
      <c r="I12" s="168">
        <v>4880</v>
      </c>
      <c r="J12" s="168">
        <v>1567</v>
      </c>
      <c r="K12" s="168">
        <v>9805</v>
      </c>
      <c r="L12" s="168">
        <v>3812</v>
      </c>
      <c r="M12" s="168">
        <v>6967</v>
      </c>
      <c r="N12" s="168">
        <v>2564</v>
      </c>
      <c r="O12" s="168">
        <v>14948</v>
      </c>
      <c r="P12" s="135"/>
    </row>
    <row r="13" spans="1:17" ht="10.5" customHeight="1">
      <c r="A13" s="106">
        <f>IF(E13&lt;&gt;"",COUNTA($E$8:E13),"")</f>
        <v>5</v>
      </c>
      <c r="B13" s="165" t="s">
        <v>20</v>
      </c>
      <c r="C13" s="165" t="s">
        <v>166</v>
      </c>
      <c r="D13" s="168">
        <v>3328</v>
      </c>
      <c r="E13" s="168">
        <v>2389</v>
      </c>
      <c r="F13" s="168">
        <v>7460</v>
      </c>
      <c r="G13" s="168">
        <v>1917</v>
      </c>
      <c r="H13" s="168">
        <v>6774</v>
      </c>
      <c r="I13" s="168">
        <v>6272</v>
      </c>
      <c r="J13" s="168">
        <v>1482</v>
      </c>
      <c r="K13" s="168">
        <v>4286</v>
      </c>
      <c r="L13" s="168">
        <v>943</v>
      </c>
      <c r="M13" s="168">
        <v>6410</v>
      </c>
      <c r="N13" s="168">
        <v>1140</v>
      </c>
      <c r="O13" s="168">
        <v>5723</v>
      </c>
      <c r="P13" s="135"/>
    </row>
    <row r="14" spans="1:17" ht="10.5" customHeight="1">
      <c r="A14" s="106">
        <f>IF(E14&lt;&gt;"",COUNTA($E$8:E14),"")</f>
        <v>6</v>
      </c>
      <c r="B14" s="165" t="s">
        <v>23</v>
      </c>
      <c r="C14" s="165" t="s">
        <v>154</v>
      </c>
      <c r="D14" s="168">
        <v>21595</v>
      </c>
      <c r="E14" s="168">
        <v>9307</v>
      </c>
      <c r="F14" s="168">
        <v>22783</v>
      </c>
      <c r="G14" s="168">
        <v>7174</v>
      </c>
      <c r="H14" s="168">
        <v>20374</v>
      </c>
      <c r="I14" s="168">
        <v>21405</v>
      </c>
      <c r="J14" s="168">
        <v>5316</v>
      </c>
      <c r="K14" s="168">
        <v>10238</v>
      </c>
      <c r="L14" s="168">
        <v>3266</v>
      </c>
      <c r="M14" s="168">
        <v>18987</v>
      </c>
      <c r="N14" s="168">
        <v>4747</v>
      </c>
      <c r="O14" s="168">
        <v>14220</v>
      </c>
      <c r="P14" s="135"/>
    </row>
    <row r="15" spans="1:17" ht="10.5" customHeight="1">
      <c r="A15" s="106">
        <f>IF(E15&lt;&gt;"",COUNTA($E$8:E15),"")</f>
        <v>7</v>
      </c>
      <c r="B15" s="165" t="s">
        <v>27</v>
      </c>
      <c r="C15" s="165" t="s">
        <v>167</v>
      </c>
      <c r="D15" s="168">
        <v>2738</v>
      </c>
      <c r="E15" s="168">
        <v>2305</v>
      </c>
      <c r="F15" s="168">
        <v>1115</v>
      </c>
      <c r="G15" s="168">
        <v>825</v>
      </c>
      <c r="H15" s="168">
        <v>907</v>
      </c>
      <c r="I15" s="168">
        <v>577</v>
      </c>
      <c r="J15" s="168">
        <v>430</v>
      </c>
      <c r="K15" s="168">
        <v>345</v>
      </c>
      <c r="L15" s="168">
        <v>221</v>
      </c>
      <c r="M15" s="168">
        <v>595</v>
      </c>
      <c r="N15" s="168">
        <v>415</v>
      </c>
      <c r="O15" s="168">
        <v>209</v>
      </c>
      <c r="P15" s="135"/>
    </row>
    <row r="16" spans="1:17" ht="10.5" customHeight="1">
      <c r="A16" s="106">
        <f>IF(E16&lt;&gt;"",COUNTA($E$8:E16),"")</f>
        <v>8</v>
      </c>
      <c r="B16" s="165" t="s">
        <v>30</v>
      </c>
      <c r="C16" s="165" t="s">
        <v>192</v>
      </c>
      <c r="D16" s="168">
        <v>2266</v>
      </c>
      <c r="E16" s="168">
        <v>1058</v>
      </c>
      <c r="F16" s="168">
        <v>1217</v>
      </c>
      <c r="G16" s="168">
        <v>529</v>
      </c>
      <c r="H16" s="168">
        <v>352</v>
      </c>
      <c r="I16" s="168">
        <v>640</v>
      </c>
      <c r="J16" s="168" t="s">
        <v>132</v>
      </c>
      <c r="K16" s="168">
        <v>648</v>
      </c>
      <c r="L16" s="168">
        <v>549</v>
      </c>
      <c r="M16" s="168">
        <v>1047</v>
      </c>
      <c r="N16" s="168">
        <v>569</v>
      </c>
      <c r="O16" s="168">
        <v>566</v>
      </c>
      <c r="P16" s="135"/>
    </row>
    <row r="17" spans="1:17" ht="10.5" customHeight="1">
      <c r="A17" s="106">
        <f>IF(E17&lt;&gt;"",COUNTA($E$8:E17),"")</f>
        <v>9</v>
      </c>
      <c r="B17" s="165" t="s">
        <v>32</v>
      </c>
      <c r="C17" s="165" t="s">
        <v>168</v>
      </c>
      <c r="D17" s="168">
        <v>2047</v>
      </c>
      <c r="E17" s="168">
        <v>587</v>
      </c>
      <c r="F17" s="168">
        <v>985</v>
      </c>
      <c r="G17" s="168" t="s">
        <v>132</v>
      </c>
      <c r="H17" s="168">
        <v>690</v>
      </c>
      <c r="I17" s="168">
        <v>1203</v>
      </c>
      <c r="J17" s="168">
        <v>364</v>
      </c>
      <c r="K17" s="168">
        <v>497</v>
      </c>
      <c r="L17" s="168" t="s">
        <v>132</v>
      </c>
      <c r="M17" s="168">
        <v>1149</v>
      </c>
      <c r="N17" s="168">
        <v>447</v>
      </c>
      <c r="O17" s="168">
        <v>577</v>
      </c>
      <c r="P17" s="135"/>
    </row>
    <row r="18" spans="1:17" s="118" customFormat="1" ht="21" customHeight="1">
      <c r="A18" s="106">
        <f>IF(E18&lt;&gt;"",COUNTA($E$8:E18),"")</f>
        <v>10</v>
      </c>
      <c r="B18" s="169" t="s">
        <v>49</v>
      </c>
      <c r="C18" s="165" t="s">
        <v>198</v>
      </c>
      <c r="D18" s="168">
        <v>16814</v>
      </c>
      <c r="E18" s="168">
        <v>7715</v>
      </c>
      <c r="F18" s="168">
        <v>9363</v>
      </c>
      <c r="G18" s="168">
        <v>4534</v>
      </c>
      <c r="H18" s="168">
        <v>7137</v>
      </c>
      <c r="I18" s="168">
        <v>6888</v>
      </c>
      <c r="J18" s="168">
        <v>3647</v>
      </c>
      <c r="K18" s="168">
        <v>3925</v>
      </c>
      <c r="L18" s="168">
        <v>2009</v>
      </c>
      <c r="M18" s="168">
        <v>10402</v>
      </c>
      <c r="N18" s="168">
        <v>5459</v>
      </c>
      <c r="O18" s="168">
        <v>5148</v>
      </c>
      <c r="P18" s="135"/>
    </row>
    <row r="19" spans="1:17" s="108" customFormat="1" ht="21" customHeight="1">
      <c r="A19" s="106">
        <f>IF(E19&lt;&gt;"",COUNTA($E$8:E19),"")</f>
        <v>11</v>
      </c>
      <c r="B19" s="169" t="s">
        <v>38</v>
      </c>
      <c r="C19" s="165" t="s">
        <v>193</v>
      </c>
      <c r="D19" s="168">
        <v>31044</v>
      </c>
      <c r="E19" s="168">
        <v>20067</v>
      </c>
      <c r="F19" s="168">
        <v>30395</v>
      </c>
      <c r="G19" s="168">
        <v>12876</v>
      </c>
      <c r="H19" s="168">
        <v>19765</v>
      </c>
      <c r="I19" s="168">
        <v>24674</v>
      </c>
      <c r="J19" s="168">
        <v>10865</v>
      </c>
      <c r="K19" s="168">
        <v>13069</v>
      </c>
      <c r="L19" s="168">
        <v>5949</v>
      </c>
      <c r="M19" s="168">
        <v>31957</v>
      </c>
      <c r="N19" s="168">
        <v>13819</v>
      </c>
      <c r="O19" s="168">
        <v>18585</v>
      </c>
      <c r="P19" s="135"/>
    </row>
    <row r="20" spans="1:17" s="108" customFormat="1" ht="21" customHeight="1">
      <c r="A20" s="106">
        <f>IF(E20&lt;&gt;"",COUNTA($E$8:E20),"")</f>
        <v>12</v>
      </c>
      <c r="B20" s="169" t="s">
        <v>43</v>
      </c>
      <c r="C20" s="165" t="s">
        <v>199</v>
      </c>
      <c r="D20" s="168">
        <v>4163</v>
      </c>
      <c r="E20" s="168">
        <v>2485</v>
      </c>
      <c r="F20" s="168">
        <v>3614</v>
      </c>
      <c r="G20" s="168">
        <v>1407</v>
      </c>
      <c r="H20" s="168">
        <v>1999</v>
      </c>
      <c r="I20" s="168">
        <v>3353</v>
      </c>
      <c r="J20" s="168">
        <v>1254</v>
      </c>
      <c r="K20" s="168">
        <v>1519</v>
      </c>
      <c r="L20" s="168">
        <v>731</v>
      </c>
      <c r="M20" s="168">
        <v>2935</v>
      </c>
      <c r="N20" s="168">
        <v>1223</v>
      </c>
      <c r="O20" s="168">
        <v>1519</v>
      </c>
      <c r="P20" s="135"/>
    </row>
    <row r="21" spans="1:17" s="108" customFormat="1" ht="11.1" customHeight="1">
      <c r="A21" s="106" t="str">
        <f>IF(E21&lt;&gt;"",COUNTA($E$8:E21),"")</f>
        <v/>
      </c>
      <c r="B21" s="166"/>
      <c r="C21" s="165"/>
      <c r="D21" s="168"/>
      <c r="E21" s="168"/>
      <c r="F21" s="168"/>
      <c r="G21" s="168"/>
      <c r="H21" s="168"/>
      <c r="I21" s="168"/>
      <c r="J21" s="168"/>
      <c r="K21" s="168"/>
      <c r="L21" s="168"/>
      <c r="M21" s="168"/>
      <c r="N21" s="168"/>
      <c r="O21" s="168"/>
    </row>
    <row r="22" spans="1:17" ht="10.5" customHeight="1">
      <c r="A22" s="106">
        <f>IF(E22&lt;&gt;"",COUNTA($E$8:E22),"")</f>
        <v>13</v>
      </c>
      <c r="B22" s="166"/>
      <c r="C22" s="165" t="s">
        <v>56</v>
      </c>
      <c r="D22" s="168">
        <v>2279</v>
      </c>
      <c r="E22" s="168">
        <v>1967</v>
      </c>
      <c r="F22" s="168">
        <v>2884</v>
      </c>
      <c r="G22" s="168">
        <v>1237</v>
      </c>
      <c r="H22" s="168">
        <v>1875</v>
      </c>
      <c r="I22" s="168">
        <v>2236</v>
      </c>
      <c r="J22" s="168">
        <v>837</v>
      </c>
      <c r="K22" s="168">
        <v>1413</v>
      </c>
      <c r="L22" s="168">
        <v>621</v>
      </c>
      <c r="M22" s="168">
        <v>2655</v>
      </c>
      <c r="N22" s="168">
        <v>1049</v>
      </c>
      <c r="O22" s="168">
        <v>1934</v>
      </c>
      <c r="P22" s="135"/>
      <c r="Q22" s="135"/>
    </row>
    <row r="23" spans="1:17" ht="10.5" customHeight="1">
      <c r="A23" s="106">
        <f>IF(E23&lt;&gt;"",COUNTA($E$8:E23),"")</f>
        <v>14</v>
      </c>
      <c r="B23" s="166"/>
      <c r="C23" s="165" t="s">
        <v>57</v>
      </c>
      <c r="D23" s="168">
        <v>7037</v>
      </c>
      <c r="E23" s="168">
        <v>3606</v>
      </c>
      <c r="F23" s="168">
        <v>5949</v>
      </c>
      <c r="G23" s="168">
        <v>2557</v>
      </c>
      <c r="H23" s="168">
        <v>4329</v>
      </c>
      <c r="I23" s="168">
        <v>4754</v>
      </c>
      <c r="J23" s="168">
        <v>1802</v>
      </c>
      <c r="K23" s="168">
        <v>3037</v>
      </c>
      <c r="L23" s="168">
        <v>1272</v>
      </c>
      <c r="M23" s="168">
        <v>5457</v>
      </c>
      <c r="N23" s="168">
        <v>2248</v>
      </c>
      <c r="O23" s="168">
        <v>4001</v>
      </c>
      <c r="P23" s="135"/>
    </row>
    <row r="24" spans="1:17" ht="10.5" customHeight="1">
      <c r="A24" s="106">
        <f>IF(E24&lt;&gt;"",COUNTA($E$8:E24),"")</f>
        <v>15</v>
      </c>
      <c r="B24" s="166"/>
      <c r="C24" s="165" t="s">
        <v>58</v>
      </c>
      <c r="D24" s="168">
        <v>8444</v>
      </c>
      <c r="E24" s="168">
        <v>3330</v>
      </c>
      <c r="F24" s="168">
        <v>5302</v>
      </c>
      <c r="G24" s="168">
        <v>2122</v>
      </c>
      <c r="H24" s="168">
        <v>4474</v>
      </c>
      <c r="I24" s="168">
        <v>4423</v>
      </c>
      <c r="J24" s="168">
        <v>1751</v>
      </c>
      <c r="K24" s="168">
        <v>3025</v>
      </c>
      <c r="L24" s="168">
        <v>1253</v>
      </c>
      <c r="M24" s="168">
        <v>5673</v>
      </c>
      <c r="N24" s="168">
        <v>2745</v>
      </c>
      <c r="O24" s="168">
        <v>3971</v>
      </c>
      <c r="P24" s="135"/>
    </row>
    <row r="25" spans="1:17" ht="10.5" customHeight="1">
      <c r="A25" s="106">
        <f>IF(E25&lt;&gt;"",COUNTA($E$8:E25),"")</f>
        <v>16</v>
      </c>
      <c r="B25" s="166"/>
      <c r="C25" s="165" t="s">
        <v>59</v>
      </c>
      <c r="D25" s="168">
        <v>12016</v>
      </c>
      <c r="E25" s="168">
        <v>5594</v>
      </c>
      <c r="F25" s="168">
        <v>9063</v>
      </c>
      <c r="G25" s="168">
        <v>3529</v>
      </c>
      <c r="H25" s="168">
        <v>7062</v>
      </c>
      <c r="I25" s="168">
        <v>7250</v>
      </c>
      <c r="J25" s="168">
        <v>2679</v>
      </c>
      <c r="K25" s="168">
        <v>4945</v>
      </c>
      <c r="L25" s="168">
        <v>2001</v>
      </c>
      <c r="M25" s="168">
        <v>8857</v>
      </c>
      <c r="N25" s="168">
        <v>3758</v>
      </c>
      <c r="O25" s="168">
        <v>6833</v>
      </c>
      <c r="P25" s="135"/>
    </row>
    <row r="26" spans="1:17" ht="10.5" customHeight="1">
      <c r="A26" s="106">
        <f>IF(E26&lt;&gt;"",COUNTA($E$8:E26),"")</f>
        <v>17</v>
      </c>
      <c r="B26" s="166"/>
      <c r="C26" s="165" t="s">
        <v>60</v>
      </c>
      <c r="D26" s="168">
        <v>13192</v>
      </c>
      <c r="E26" s="168">
        <v>6638</v>
      </c>
      <c r="F26" s="168">
        <v>11488</v>
      </c>
      <c r="G26" s="168">
        <v>4302</v>
      </c>
      <c r="H26" s="168">
        <v>8876</v>
      </c>
      <c r="I26" s="168">
        <v>9262</v>
      </c>
      <c r="J26" s="168">
        <v>3260</v>
      </c>
      <c r="K26" s="168">
        <v>6074</v>
      </c>
      <c r="L26" s="168">
        <v>2371</v>
      </c>
      <c r="M26" s="168">
        <v>10850</v>
      </c>
      <c r="N26" s="168">
        <v>4201</v>
      </c>
      <c r="O26" s="168">
        <v>8346</v>
      </c>
      <c r="P26" s="135"/>
    </row>
    <row r="27" spans="1:17" ht="10.5" customHeight="1">
      <c r="A27" s="106">
        <f>IF(E27&lt;&gt;"",COUNTA($E$8:E27),"")</f>
        <v>18</v>
      </c>
      <c r="B27" s="166"/>
      <c r="C27" s="165" t="s">
        <v>61</v>
      </c>
      <c r="D27" s="168">
        <v>11798</v>
      </c>
      <c r="E27" s="168">
        <v>6223</v>
      </c>
      <c r="F27" s="168">
        <v>11369</v>
      </c>
      <c r="G27" s="168">
        <v>4065</v>
      </c>
      <c r="H27" s="168">
        <v>8491</v>
      </c>
      <c r="I27" s="168">
        <v>9098</v>
      </c>
      <c r="J27" s="168">
        <v>3291</v>
      </c>
      <c r="K27" s="168">
        <v>5829</v>
      </c>
      <c r="L27" s="168">
        <v>2232</v>
      </c>
      <c r="M27" s="168">
        <v>10484</v>
      </c>
      <c r="N27" s="168">
        <v>3756</v>
      </c>
      <c r="O27" s="168">
        <v>8088</v>
      </c>
      <c r="P27" s="135"/>
    </row>
    <row r="28" spans="1:17" ht="10.5" customHeight="1">
      <c r="A28" s="106">
        <f>IF(E28&lt;&gt;"",COUNTA($E$8:E28),"")</f>
        <v>19</v>
      </c>
      <c r="B28" s="166"/>
      <c r="C28" s="165" t="s">
        <v>62</v>
      </c>
      <c r="D28" s="168">
        <v>8644</v>
      </c>
      <c r="E28" s="168">
        <v>5015</v>
      </c>
      <c r="F28" s="168">
        <v>9327</v>
      </c>
      <c r="G28" s="168">
        <v>3363</v>
      </c>
      <c r="H28" s="168">
        <v>6803</v>
      </c>
      <c r="I28" s="168">
        <v>7213</v>
      </c>
      <c r="J28" s="168">
        <v>2557</v>
      </c>
      <c r="K28" s="168">
        <v>4654</v>
      </c>
      <c r="L28" s="168">
        <v>1759</v>
      </c>
      <c r="M28" s="168">
        <v>8303</v>
      </c>
      <c r="N28" s="168">
        <v>2905</v>
      </c>
      <c r="O28" s="168">
        <v>6636</v>
      </c>
      <c r="P28" s="135"/>
    </row>
    <row r="29" spans="1:17" ht="10.5" customHeight="1">
      <c r="A29" s="106">
        <f>IF(E29&lt;&gt;"",COUNTA($E$8:E29),"")</f>
        <v>20</v>
      </c>
      <c r="B29" s="166"/>
      <c r="C29" s="165" t="s">
        <v>63</v>
      </c>
      <c r="D29" s="168">
        <v>9980</v>
      </c>
      <c r="E29" s="168">
        <v>5829</v>
      </c>
      <c r="F29" s="168">
        <v>11025</v>
      </c>
      <c r="G29" s="168">
        <v>3784</v>
      </c>
      <c r="H29" s="168">
        <v>8340</v>
      </c>
      <c r="I29" s="168">
        <v>8708</v>
      </c>
      <c r="J29" s="168">
        <v>2948</v>
      </c>
      <c r="K29" s="168">
        <v>5585</v>
      </c>
      <c r="L29" s="168">
        <v>2048</v>
      </c>
      <c r="M29" s="168">
        <v>9571</v>
      </c>
      <c r="N29" s="168">
        <v>3222</v>
      </c>
      <c r="O29" s="168">
        <v>8211</v>
      </c>
      <c r="P29" s="135"/>
    </row>
    <row r="30" spans="1:17" ht="10.5" customHeight="1">
      <c r="A30" s="106">
        <f>IF(E30&lt;&gt;"",COUNTA($E$8:E30),"")</f>
        <v>21</v>
      </c>
      <c r="B30" s="166"/>
      <c r="C30" s="165" t="s">
        <v>64</v>
      </c>
      <c r="D30" s="168">
        <v>11759</v>
      </c>
      <c r="E30" s="168">
        <v>7208</v>
      </c>
      <c r="F30" s="168">
        <v>13962</v>
      </c>
      <c r="G30" s="168">
        <v>4671</v>
      </c>
      <c r="H30" s="168">
        <v>10320</v>
      </c>
      <c r="I30" s="168">
        <v>10926</v>
      </c>
      <c r="J30" s="168">
        <v>3575</v>
      </c>
      <c r="K30" s="168">
        <v>6779</v>
      </c>
      <c r="L30" s="168">
        <v>2428</v>
      </c>
      <c r="M30" s="168">
        <v>11658</v>
      </c>
      <c r="N30" s="168">
        <v>3828</v>
      </c>
      <c r="O30" s="168">
        <v>10072</v>
      </c>
      <c r="P30" s="135"/>
    </row>
    <row r="31" spans="1:17" ht="10.5" customHeight="1">
      <c r="A31" s="106">
        <f>IF(E31&lt;&gt;"",COUNTA($E$8:E31),"")</f>
        <v>22</v>
      </c>
      <c r="B31" s="166"/>
      <c r="C31" s="165" t="s">
        <v>52</v>
      </c>
      <c r="D31" s="168">
        <v>8745</v>
      </c>
      <c r="E31" s="168">
        <v>5338</v>
      </c>
      <c r="F31" s="168">
        <v>10638</v>
      </c>
      <c r="G31" s="168">
        <v>3690</v>
      </c>
      <c r="H31" s="168">
        <v>7871</v>
      </c>
      <c r="I31" s="168">
        <v>8298</v>
      </c>
      <c r="J31" s="168">
        <v>2797</v>
      </c>
      <c r="K31" s="168">
        <v>4922</v>
      </c>
      <c r="L31" s="168">
        <v>1759</v>
      </c>
      <c r="M31" s="168">
        <v>9225</v>
      </c>
      <c r="N31" s="168">
        <v>2692</v>
      </c>
      <c r="O31" s="168">
        <v>7386</v>
      </c>
      <c r="P31" s="135"/>
    </row>
    <row r="32" spans="1:17" ht="10.5" customHeight="1">
      <c r="A32" s="106">
        <f>IF(E32&lt;&gt;"",COUNTA($E$8:E32),"")</f>
        <v>23</v>
      </c>
      <c r="B32" s="166"/>
      <c r="C32" s="165" t="s">
        <v>53</v>
      </c>
      <c r="D32" s="168">
        <v>1179</v>
      </c>
      <c r="E32" s="168">
        <v>730</v>
      </c>
      <c r="F32" s="168">
        <v>1207</v>
      </c>
      <c r="G32" s="168">
        <v>421</v>
      </c>
      <c r="H32" s="168">
        <v>984</v>
      </c>
      <c r="I32" s="168">
        <v>933</v>
      </c>
      <c r="J32" s="168">
        <v>282</v>
      </c>
      <c r="K32" s="168">
        <v>612</v>
      </c>
      <c r="L32" s="168">
        <v>222</v>
      </c>
      <c r="M32" s="168">
        <v>1043</v>
      </c>
      <c r="N32" s="168">
        <v>304</v>
      </c>
      <c r="O32" s="168">
        <v>794</v>
      </c>
      <c r="P32" s="135"/>
    </row>
    <row r="33" spans="1:17" ht="20.100000000000001" customHeight="1">
      <c r="A33" s="106" t="str">
        <f>IF(E33&lt;&gt;"",COUNTA($E$8:E33),"")</f>
        <v/>
      </c>
      <c r="B33" s="166"/>
      <c r="C33" s="165"/>
      <c r="D33" s="306" t="s">
        <v>55</v>
      </c>
      <c r="E33" s="307"/>
      <c r="F33" s="307"/>
      <c r="G33" s="307"/>
      <c r="H33" s="307"/>
      <c r="I33" s="307"/>
      <c r="J33" s="306" t="s">
        <v>55</v>
      </c>
      <c r="K33" s="307"/>
      <c r="L33" s="307"/>
      <c r="M33" s="307"/>
      <c r="N33" s="307"/>
      <c r="O33" s="307"/>
      <c r="P33" s="135"/>
    </row>
    <row r="34" spans="1:17" ht="20.100000000000001" customHeight="1">
      <c r="A34" s="106" t="str">
        <f>IF(E34&lt;&gt;"",COUNTA($E$8:E34),"")</f>
        <v/>
      </c>
      <c r="B34" s="166"/>
      <c r="C34" s="165"/>
      <c r="D34" s="302" t="s">
        <v>220</v>
      </c>
      <c r="E34" s="308"/>
      <c r="F34" s="308"/>
      <c r="G34" s="308"/>
      <c r="H34" s="308"/>
      <c r="I34" s="308"/>
      <c r="J34" s="302" t="s">
        <v>220</v>
      </c>
      <c r="K34" s="308"/>
      <c r="L34" s="308"/>
      <c r="M34" s="308"/>
      <c r="N34" s="308"/>
      <c r="O34" s="308"/>
    </row>
    <row r="35" spans="1:17" ht="11.45" customHeight="1">
      <c r="A35" s="106">
        <f>IF(E35&lt;&gt;"",COUNTA($E$8:E35),"")</f>
        <v>24</v>
      </c>
      <c r="B35" s="170" t="s">
        <v>50</v>
      </c>
      <c r="C35" s="163" t="s">
        <v>313</v>
      </c>
      <c r="D35" s="164">
        <v>47523</v>
      </c>
      <c r="E35" s="164">
        <v>28259</v>
      </c>
      <c r="F35" s="164">
        <v>46093</v>
      </c>
      <c r="G35" s="164">
        <v>17881</v>
      </c>
      <c r="H35" s="164">
        <v>33719</v>
      </c>
      <c r="I35" s="164">
        <v>37452</v>
      </c>
      <c r="J35" s="164">
        <v>13440</v>
      </c>
      <c r="K35" s="164">
        <v>22434</v>
      </c>
      <c r="L35" s="164">
        <v>9129</v>
      </c>
      <c r="M35" s="164">
        <v>44313</v>
      </c>
      <c r="N35" s="164">
        <v>16943</v>
      </c>
      <c r="O35" s="164">
        <v>31524</v>
      </c>
    </row>
    <row r="36" spans="1:17" ht="6" customHeight="1">
      <c r="A36" s="106" t="str">
        <f>IF(E36&lt;&gt;"",COUNTA($E$8:E36),"")</f>
        <v/>
      </c>
      <c r="B36" s="165"/>
      <c r="C36" s="165"/>
      <c r="D36" s="174"/>
      <c r="E36" s="174"/>
      <c r="F36" s="174"/>
      <c r="G36" s="174"/>
      <c r="H36" s="174"/>
      <c r="I36" s="174"/>
      <c r="J36" s="174"/>
      <c r="K36" s="174"/>
      <c r="L36" s="174"/>
      <c r="M36" s="174"/>
      <c r="N36" s="174"/>
      <c r="O36" s="174"/>
    </row>
    <row r="37" spans="1:17" ht="10.5" customHeight="1">
      <c r="A37" s="106">
        <f>IF(E37&lt;&gt;"",COUNTA($E$8:E37),"")</f>
        <v>25</v>
      </c>
      <c r="B37" s="165" t="s">
        <v>6</v>
      </c>
      <c r="C37" s="165" t="s">
        <v>222</v>
      </c>
      <c r="D37" s="168">
        <v>14</v>
      </c>
      <c r="E37" s="168">
        <v>20</v>
      </c>
      <c r="F37" s="168">
        <v>640</v>
      </c>
      <c r="G37" s="168" t="s">
        <v>132</v>
      </c>
      <c r="H37" s="168">
        <v>761</v>
      </c>
      <c r="I37" s="168">
        <v>414</v>
      </c>
      <c r="J37" s="168" t="s">
        <v>132</v>
      </c>
      <c r="K37" s="168">
        <v>368</v>
      </c>
      <c r="L37" s="168" t="s">
        <v>132</v>
      </c>
      <c r="M37" s="168">
        <v>451</v>
      </c>
      <c r="N37" s="168" t="s">
        <v>132</v>
      </c>
      <c r="O37" s="168">
        <v>1013</v>
      </c>
      <c r="P37" s="135"/>
      <c r="Q37" s="135"/>
    </row>
    <row r="38" spans="1:17" ht="10.5" customHeight="1">
      <c r="A38" s="106">
        <f>IF(E38&lt;&gt;"",COUNTA($E$8:E38),"")</f>
        <v>26</v>
      </c>
      <c r="B38" s="165" t="s">
        <v>8</v>
      </c>
      <c r="C38" s="165" t="s">
        <v>152</v>
      </c>
      <c r="D38" s="168">
        <v>2472</v>
      </c>
      <c r="E38" s="168">
        <v>1425</v>
      </c>
      <c r="F38" s="168">
        <v>3286</v>
      </c>
      <c r="G38" s="168">
        <v>1035</v>
      </c>
      <c r="H38" s="168">
        <v>2356</v>
      </c>
      <c r="I38" s="168">
        <v>1510</v>
      </c>
      <c r="J38" s="168">
        <v>295</v>
      </c>
      <c r="K38" s="168">
        <v>2749</v>
      </c>
      <c r="L38" s="168">
        <v>815</v>
      </c>
      <c r="M38" s="168">
        <v>2031</v>
      </c>
      <c r="N38" s="168">
        <v>716</v>
      </c>
      <c r="O38" s="168">
        <v>5189</v>
      </c>
      <c r="P38" s="135"/>
    </row>
    <row r="39" spans="1:17" ht="10.5" customHeight="1">
      <c r="A39" s="106">
        <f>IF(E39&lt;&gt;"",COUNTA($E$8:E39),"")</f>
        <v>27</v>
      </c>
      <c r="B39" s="165" t="s">
        <v>10</v>
      </c>
      <c r="C39" s="165" t="s">
        <v>153</v>
      </c>
      <c r="D39" s="168">
        <v>1863</v>
      </c>
      <c r="E39" s="168">
        <v>879</v>
      </c>
      <c r="F39" s="168">
        <v>2782</v>
      </c>
      <c r="G39" s="168">
        <v>835</v>
      </c>
      <c r="H39" s="168">
        <v>2081</v>
      </c>
      <c r="I39" s="168">
        <v>1283</v>
      </c>
      <c r="J39" s="168">
        <v>216</v>
      </c>
      <c r="K39" s="168">
        <v>2478</v>
      </c>
      <c r="L39" s="168">
        <v>731</v>
      </c>
      <c r="M39" s="168">
        <v>1766</v>
      </c>
      <c r="N39" s="168">
        <v>628</v>
      </c>
      <c r="O39" s="168">
        <v>4947</v>
      </c>
      <c r="P39" s="135"/>
    </row>
    <row r="40" spans="1:17" ht="10.5" customHeight="1">
      <c r="A40" s="106">
        <f>IF(E40&lt;&gt;"",COUNTA($E$8:E40),"")</f>
        <v>28</v>
      </c>
      <c r="B40" s="165" t="s">
        <v>20</v>
      </c>
      <c r="C40" s="165" t="s">
        <v>166</v>
      </c>
      <c r="D40" s="168">
        <v>411</v>
      </c>
      <c r="E40" s="168">
        <v>281</v>
      </c>
      <c r="F40" s="168">
        <v>878</v>
      </c>
      <c r="G40" s="168">
        <v>251</v>
      </c>
      <c r="H40" s="168">
        <v>819</v>
      </c>
      <c r="I40" s="168">
        <v>726</v>
      </c>
      <c r="J40" s="168">
        <v>152</v>
      </c>
      <c r="K40" s="168">
        <v>501</v>
      </c>
      <c r="L40" s="168">
        <v>132</v>
      </c>
      <c r="M40" s="168">
        <v>744</v>
      </c>
      <c r="N40" s="168" t="s">
        <v>132</v>
      </c>
      <c r="O40" s="168">
        <v>680</v>
      </c>
      <c r="P40" s="135"/>
    </row>
    <row r="41" spans="1:17" ht="10.5" customHeight="1">
      <c r="A41" s="106">
        <f>IF(E41&lt;&gt;"",COUNTA($E$8:E41),"")</f>
        <v>29</v>
      </c>
      <c r="B41" s="165" t="s">
        <v>23</v>
      </c>
      <c r="C41" s="165" t="s">
        <v>154</v>
      </c>
      <c r="D41" s="168">
        <v>9399</v>
      </c>
      <c r="E41" s="168">
        <v>4598</v>
      </c>
      <c r="F41" s="168">
        <v>10295</v>
      </c>
      <c r="G41" s="168">
        <v>3284</v>
      </c>
      <c r="H41" s="168">
        <v>9330</v>
      </c>
      <c r="I41" s="168">
        <v>10822</v>
      </c>
      <c r="J41" s="168">
        <v>2582</v>
      </c>
      <c r="K41" s="168">
        <v>5359</v>
      </c>
      <c r="L41" s="168">
        <v>1866</v>
      </c>
      <c r="M41" s="168">
        <v>9879</v>
      </c>
      <c r="N41" s="168">
        <v>2450</v>
      </c>
      <c r="O41" s="168">
        <v>6584</v>
      </c>
      <c r="P41" s="135"/>
    </row>
    <row r="42" spans="1:17" ht="10.5" customHeight="1">
      <c r="A42" s="106">
        <f>IF(E42&lt;&gt;"",COUNTA($E$8:E42),"")</f>
        <v>30</v>
      </c>
      <c r="B42" s="165" t="s">
        <v>27</v>
      </c>
      <c r="C42" s="165" t="s">
        <v>167</v>
      </c>
      <c r="D42" s="168">
        <v>885</v>
      </c>
      <c r="E42" s="168">
        <v>856</v>
      </c>
      <c r="F42" s="168">
        <v>372</v>
      </c>
      <c r="G42" s="168">
        <v>284</v>
      </c>
      <c r="H42" s="168">
        <v>226</v>
      </c>
      <c r="I42" s="168">
        <v>157</v>
      </c>
      <c r="J42" s="168" t="s">
        <v>132</v>
      </c>
      <c r="K42" s="168">
        <v>134</v>
      </c>
      <c r="L42" s="168" t="s">
        <v>132</v>
      </c>
      <c r="M42" s="168">
        <v>291</v>
      </c>
      <c r="N42" s="168">
        <v>222</v>
      </c>
      <c r="O42" s="168">
        <v>69</v>
      </c>
      <c r="P42" s="135"/>
    </row>
    <row r="43" spans="1:17" ht="10.5" customHeight="1">
      <c r="A43" s="106">
        <f>IF(E43&lt;&gt;"",COUNTA($E$8:E43),"")</f>
        <v>31</v>
      </c>
      <c r="B43" s="165" t="s">
        <v>30</v>
      </c>
      <c r="C43" s="165" t="s">
        <v>192</v>
      </c>
      <c r="D43" s="168">
        <v>1337</v>
      </c>
      <c r="E43" s="168">
        <v>652</v>
      </c>
      <c r="F43" s="168">
        <v>808</v>
      </c>
      <c r="G43" s="168">
        <v>285</v>
      </c>
      <c r="H43" s="168">
        <v>254</v>
      </c>
      <c r="I43" s="168">
        <v>441</v>
      </c>
      <c r="J43" s="168">
        <v>216</v>
      </c>
      <c r="K43" s="168">
        <v>439</v>
      </c>
      <c r="L43" s="168">
        <v>371</v>
      </c>
      <c r="M43" s="168">
        <v>686</v>
      </c>
      <c r="N43" s="168">
        <v>342</v>
      </c>
      <c r="O43" s="168">
        <v>410</v>
      </c>
      <c r="P43" s="135"/>
    </row>
    <row r="44" spans="1:17" ht="10.5" customHeight="1">
      <c r="A44" s="106">
        <f>IF(E44&lt;&gt;"",COUNTA($E$8:E44),"")</f>
        <v>32</v>
      </c>
      <c r="B44" s="165" t="s">
        <v>32</v>
      </c>
      <c r="C44" s="165" t="s">
        <v>168</v>
      </c>
      <c r="D44" s="168">
        <v>925</v>
      </c>
      <c r="E44" s="168">
        <v>317</v>
      </c>
      <c r="F44" s="168">
        <v>500</v>
      </c>
      <c r="G44" s="168" t="s">
        <v>132</v>
      </c>
      <c r="H44" s="168">
        <v>352</v>
      </c>
      <c r="I44" s="168">
        <v>605</v>
      </c>
      <c r="J44" s="168">
        <v>152</v>
      </c>
      <c r="K44" s="168">
        <v>273</v>
      </c>
      <c r="L44" s="168">
        <v>87</v>
      </c>
      <c r="M44" s="168">
        <v>569</v>
      </c>
      <c r="N44" s="168">
        <v>204</v>
      </c>
      <c r="O44" s="168">
        <v>272</v>
      </c>
      <c r="P44" s="135"/>
    </row>
    <row r="45" spans="1:17" ht="21" customHeight="1">
      <c r="A45" s="106">
        <f>IF(E45&lt;&gt;"",COUNTA($E$8:E45),"")</f>
        <v>33</v>
      </c>
      <c r="B45" s="169" t="s">
        <v>49</v>
      </c>
      <c r="C45" s="165" t="s">
        <v>198</v>
      </c>
      <c r="D45" s="168">
        <v>7726</v>
      </c>
      <c r="E45" s="168">
        <v>3905</v>
      </c>
      <c r="F45" s="168">
        <v>4804</v>
      </c>
      <c r="G45" s="168">
        <v>2155</v>
      </c>
      <c r="H45" s="168">
        <v>3501</v>
      </c>
      <c r="I45" s="168">
        <v>3250</v>
      </c>
      <c r="J45" s="168">
        <v>1603</v>
      </c>
      <c r="K45" s="168">
        <v>1912</v>
      </c>
      <c r="L45" s="168">
        <v>930</v>
      </c>
      <c r="M45" s="168">
        <v>5245</v>
      </c>
      <c r="N45" s="168">
        <v>2758</v>
      </c>
      <c r="O45" s="168">
        <v>2566</v>
      </c>
      <c r="P45" s="135"/>
    </row>
    <row r="46" spans="1:17" ht="21" customHeight="1">
      <c r="A46" s="106">
        <f>IF(E46&lt;&gt;"",COUNTA($E$8:E46),"")</f>
        <v>34</v>
      </c>
      <c r="B46" s="169" t="s">
        <v>38</v>
      </c>
      <c r="C46" s="165" t="s">
        <v>193</v>
      </c>
      <c r="D46" s="168">
        <v>21857</v>
      </c>
      <c r="E46" s="168">
        <v>14534</v>
      </c>
      <c r="F46" s="168">
        <v>22179</v>
      </c>
      <c r="G46" s="168">
        <v>9426</v>
      </c>
      <c r="H46" s="168">
        <v>14898</v>
      </c>
      <c r="I46" s="168">
        <v>17592</v>
      </c>
      <c r="J46" s="168">
        <v>7612</v>
      </c>
      <c r="K46" s="168">
        <v>9752</v>
      </c>
      <c r="L46" s="168">
        <v>4395</v>
      </c>
      <c r="M46" s="168">
        <v>22673</v>
      </c>
      <c r="N46" s="168">
        <v>9428</v>
      </c>
      <c r="O46" s="168">
        <v>13680</v>
      </c>
      <c r="P46" s="135"/>
    </row>
    <row r="47" spans="1:17" ht="21" customHeight="1">
      <c r="A47" s="106">
        <f>IF(E47&lt;&gt;"",COUNTA($E$8:E47),"")</f>
        <v>35</v>
      </c>
      <c r="B47" s="169" t="s">
        <v>43</v>
      </c>
      <c r="C47" s="165" t="s">
        <v>199</v>
      </c>
      <c r="D47" s="168">
        <v>2497</v>
      </c>
      <c r="E47" s="168">
        <v>1671</v>
      </c>
      <c r="F47" s="168">
        <v>2331</v>
      </c>
      <c r="G47" s="168">
        <v>931</v>
      </c>
      <c r="H47" s="168">
        <v>1222</v>
      </c>
      <c r="I47" s="168">
        <v>1935</v>
      </c>
      <c r="J47" s="168">
        <v>712</v>
      </c>
      <c r="K47" s="168">
        <v>947</v>
      </c>
      <c r="L47" s="168">
        <v>454</v>
      </c>
      <c r="M47" s="168">
        <v>1744</v>
      </c>
      <c r="N47" s="168">
        <v>706</v>
      </c>
      <c r="O47" s="168">
        <v>1059</v>
      </c>
      <c r="P47" s="135"/>
    </row>
    <row r="48" spans="1:17" ht="11.1" customHeight="1">
      <c r="A48" s="106" t="str">
        <f>IF(E48&lt;&gt;"",COUNTA($E$8:E48),"")</f>
        <v/>
      </c>
      <c r="B48" s="166"/>
      <c r="C48" s="170"/>
      <c r="D48" s="168"/>
      <c r="E48" s="168"/>
      <c r="F48" s="168"/>
      <c r="G48" s="168"/>
      <c r="H48" s="168"/>
      <c r="I48" s="168"/>
      <c r="J48" s="168"/>
      <c r="K48" s="168"/>
      <c r="L48" s="168"/>
      <c r="M48" s="168"/>
      <c r="N48" s="168"/>
      <c r="O48" s="168"/>
    </row>
    <row r="49" spans="1:17" ht="11.1" customHeight="1">
      <c r="A49" s="106">
        <f>IF(E49&lt;&gt;"",COUNTA($E$8:E49),"")</f>
        <v>36</v>
      </c>
      <c r="B49" s="166"/>
      <c r="C49" s="165" t="s">
        <v>56</v>
      </c>
      <c r="D49" s="168">
        <v>1054</v>
      </c>
      <c r="E49" s="168">
        <v>1006</v>
      </c>
      <c r="F49" s="168">
        <v>1175</v>
      </c>
      <c r="G49" s="168">
        <v>552</v>
      </c>
      <c r="H49" s="168">
        <v>679</v>
      </c>
      <c r="I49" s="168">
        <v>965</v>
      </c>
      <c r="J49" s="168">
        <v>387</v>
      </c>
      <c r="K49" s="168">
        <v>537</v>
      </c>
      <c r="L49" s="168">
        <v>274</v>
      </c>
      <c r="M49" s="168">
        <v>1172</v>
      </c>
      <c r="N49" s="168">
        <v>536</v>
      </c>
      <c r="O49" s="168">
        <v>735</v>
      </c>
      <c r="P49" s="135"/>
      <c r="Q49" s="135"/>
    </row>
    <row r="50" spans="1:17" ht="10.5" customHeight="1">
      <c r="A50" s="106">
        <f>IF(E50&lt;&gt;"",COUNTA($E$8:E50),"")</f>
        <v>37</v>
      </c>
      <c r="B50" s="166"/>
      <c r="C50" s="165" t="s">
        <v>57</v>
      </c>
      <c r="D50" s="168">
        <v>3323</v>
      </c>
      <c r="E50" s="168">
        <v>1753</v>
      </c>
      <c r="F50" s="168">
        <v>2606</v>
      </c>
      <c r="G50" s="168">
        <v>1193</v>
      </c>
      <c r="H50" s="168">
        <v>1799</v>
      </c>
      <c r="I50" s="168">
        <v>2175</v>
      </c>
      <c r="J50" s="168">
        <v>856</v>
      </c>
      <c r="K50" s="168">
        <v>1307</v>
      </c>
      <c r="L50" s="168">
        <v>569</v>
      </c>
      <c r="M50" s="168">
        <v>2670</v>
      </c>
      <c r="N50" s="168">
        <v>1206</v>
      </c>
      <c r="O50" s="168">
        <v>1599</v>
      </c>
      <c r="P50" s="135"/>
    </row>
    <row r="51" spans="1:17" ht="10.5" customHeight="1">
      <c r="A51" s="106">
        <f>IF(E51&lt;&gt;"",COUNTA($E$8:E51),"")</f>
        <v>38</v>
      </c>
      <c r="B51" s="166"/>
      <c r="C51" s="165" t="s">
        <v>58</v>
      </c>
      <c r="D51" s="168">
        <v>4010</v>
      </c>
      <c r="E51" s="168">
        <v>1746</v>
      </c>
      <c r="F51" s="168">
        <v>2447</v>
      </c>
      <c r="G51" s="168">
        <v>1057</v>
      </c>
      <c r="H51" s="168">
        <v>1952</v>
      </c>
      <c r="I51" s="168">
        <v>2155</v>
      </c>
      <c r="J51" s="168">
        <v>901</v>
      </c>
      <c r="K51" s="168">
        <v>1329</v>
      </c>
      <c r="L51" s="168">
        <v>570</v>
      </c>
      <c r="M51" s="168">
        <v>2873</v>
      </c>
      <c r="N51" s="168">
        <v>1461</v>
      </c>
      <c r="O51" s="168">
        <v>1796</v>
      </c>
      <c r="P51" s="135"/>
    </row>
    <row r="52" spans="1:17" ht="10.5" customHeight="1">
      <c r="A52" s="106">
        <f>IF(E52&lt;&gt;"",COUNTA($E$8:E52),"")</f>
        <v>39</v>
      </c>
      <c r="B52" s="166"/>
      <c r="C52" s="165" t="s">
        <v>59</v>
      </c>
      <c r="D52" s="168">
        <v>5924</v>
      </c>
      <c r="E52" s="168">
        <v>3073</v>
      </c>
      <c r="F52" s="168">
        <v>4522</v>
      </c>
      <c r="G52" s="168">
        <v>1876</v>
      </c>
      <c r="H52" s="168">
        <v>3368</v>
      </c>
      <c r="I52" s="168">
        <v>3685</v>
      </c>
      <c r="J52" s="168">
        <v>1417</v>
      </c>
      <c r="K52" s="168">
        <v>2311</v>
      </c>
      <c r="L52" s="168">
        <v>975</v>
      </c>
      <c r="M52" s="168">
        <v>4653</v>
      </c>
      <c r="N52" s="168">
        <v>2028</v>
      </c>
      <c r="O52" s="168">
        <v>3119</v>
      </c>
      <c r="P52" s="135"/>
    </row>
    <row r="53" spans="1:17" ht="10.5" customHeight="1">
      <c r="A53" s="106">
        <f>IF(E53&lt;&gt;"",COUNTA($E$8:E53),"")</f>
        <v>40</v>
      </c>
      <c r="B53" s="166"/>
      <c r="C53" s="165" t="s">
        <v>60</v>
      </c>
      <c r="D53" s="168">
        <v>6522</v>
      </c>
      <c r="E53" s="168">
        <v>3619</v>
      </c>
      <c r="F53" s="168">
        <v>5726</v>
      </c>
      <c r="G53" s="168">
        <v>2238</v>
      </c>
      <c r="H53" s="168">
        <v>4267</v>
      </c>
      <c r="I53" s="168">
        <v>4740</v>
      </c>
      <c r="J53" s="168">
        <v>1731</v>
      </c>
      <c r="K53" s="168">
        <v>2936</v>
      </c>
      <c r="L53" s="168">
        <v>1226</v>
      </c>
      <c r="M53" s="168">
        <v>5717</v>
      </c>
      <c r="N53" s="168">
        <v>2285</v>
      </c>
      <c r="O53" s="168">
        <v>3874</v>
      </c>
      <c r="P53" s="135"/>
    </row>
    <row r="54" spans="1:17" ht="10.5" customHeight="1">
      <c r="A54" s="106">
        <f>IF(E54&lt;&gt;"",COUNTA($E$8:E54),"")</f>
        <v>41</v>
      </c>
      <c r="B54" s="166"/>
      <c r="C54" s="165" t="s">
        <v>61</v>
      </c>
      <c r="D54" s="168">
        <v>5862</v>
      </c>
      <c r="E54" s="168">
        <v>3489</v>
      </c>
      <c r="F54" s="168">
        <v>5695</v>
      </c>
      <c r="G54" s="168">
        <v>2123</v>
      </c>
      <c r="H54" s="168">
        <v>4093</v>
      </c>
      <c r="I54" s="168">
        <v>4658</v>
      </c>
      <c r="J54" s="168">
        <v>1724</v>
      </c>
      <c r="K54" s="168">
        <v>2732</v>
      </c>
      <c r="L54" s="168">
        <v>1133</v>
      </c>
      <c r="M54" s="168">
        <v>5478</v>
      </c>
      <c r="N54" s="168">
        <v>2043</v>
      </c>
      <c r="O54" s="168">
        <v>3759</v>
      </c>
      <c r="P54" s="135"/>
    </row>
    <row r="55" spans="1:17" ht="10.5" customHeight="1">
      <c r="A55" s="106">
        <f>IF(E55&lt;&gt;"",COUNTA($E$8:E55),"")</f>
        <v>42</v>
      </c>
      <c r="B55" s="166"/>
      <c r="C55" s="165" t="s">
        <v>62</v>
      </c>
      <c r="D55" s="168">
        <v>4321</v>
      </c>
      <c r="E55" s="168">
        <v>2801</v>
      </c>
      <c r="F55" s="168">
        <v>4707</v>
      </c>
      <c r="G55" s="168">
        <v>1840</v>
      </c>
      <c r="H55" s="168">
        <v>3262</v>
      </c>
      <c r="I55" s="168">
        <v>3674</v>
      </c>
      <c r="J55" s="168">
        <v>1334</v>
      </c>
      <c r="K55" s="168">
        <v>2174</v>
      </c>
      <c r="L55" s="168">
        <v>864</v>
      </c>
      <c r="M55" s="168">
        <v>4420</v>
      </c>
      <c r="N55" s="168">
        <v>1582</v>
      </c>
      <c r="O55" s="168">
        <v>3063</v>
      </c>
      <c r="P55" s="135"/>
    </row>
    <row r="56" spans="1:17" ht="10.5" customHeight="1">
      <c r="A56" s="106">
        <f>IF(E56&lt;&gt;"",COUNTA($E$8:E56),"")</f>
        <v>43</v>
      </c>
      <c r="B56" s="166"/>
      <c r="C56" s="165" t="s">
        <v>63</v>
      </c>
      <c r="D56" s="168">
        <v>5187</v>
      </c>
      <c r="E56" s="168">
        <v>3293</v>
      </c>
      <c r="F56" s="168">
        <v>5686</v>
      </c>
      <c r="G56" s="168">
        <v>2094</v>
      </c>
      <c r="H56" s="168">
        <v>4227</v>
      </c>
      <c r="I56" s="168">
        <v>4606</v>
      </c>
      <c r="J56" s="168">
        <v>1552</v>
      </c>
      <c r="K56" s="168">
        <v>2806</v>
      </c>
      <c r="L56" s="168">
        <v>1075</v>
      </c>
      <c r="M56" s="168">
        <v>5290</v>
      </c>
      <c r="N56" s="168">
        <v>1834</v>
      </c>
      <c r="O56" s="168">
        <v>4152</v>
      </c>
      <c r="P56" s="135"/>
    </row>
    <row r="57" spans="1:17" ht="10.5" customHeight="1">
      <c r="A57" s="106">
        <f>IF(E57&lt;&gt;"",COUNTA($E$8:E57),"")</f>
        <v>44</v>
      </c>
      <c r="B57" s="166"/>
      <c r="C57" s="165" t="s">
        <v>64</v>
      </c>
      <c r="D57" s="168">
        <v>6283</v>
      </c>
      <c r="E57" s="168">
        <v>4149</v>
      </c>
      <c r="F57" s="168">
        <v>7396</v>
      </c>
      <c r="G57" s="168">
        <v>2648</v>
      </c>
      <c r="H57" s="168">
        <v>5460</v>
      </c>
      <c r="I57" s="168">
        <v>5934</v>
      </c>
      <c r="J57" s="168">
        <v>1937</v>
      </c>
      <c r="K57" s="168">
        <v>3467</v>
      </c>
      <c r="L57" s="168">
        <v>1336</v>
      </c>
      <c r="M57" s="168">
        <v>6550</v>
      </c>
      <c r="N57" s="168">
        <v>2265</v>
      </c>
      <c r="O57" s="168">
        <v>5298</v>
      </c>
      <c r="P57" s="135"/>
    </row>
    <row r="58" spans="1:17" ht="10.5" customHeight="1">
      <c r="A58" s="106">
        <f>IF(E58&lt;&gt;"",COUNTA($E$8:E58),"")</f>
        <v>45</v>
      </c>
      <c r="B58" s="166"/>
      <c r="C58" s="165" t="s">
        <v>52</v>
      </c>
      <c r="D58" s="168">
        <v>4575</v>
      </c>
      <c r="E58" s="168">
        <v>3044</v>
      </c>
      <c r="F58" s="168">
        <v>5672</v>
      </c>
      <c r="G58" s="168">
        <v>2084</v>
      </c>
      <c r="H58" s="168">
        <v>4201</v>
      </c>
      <c r="I58" s="168">
        <v>4473</v>
      </c>
      <c r="J58" s="168">
        <v>1488</v>
      </c>
      <c r="K58" s="168">
        <v>2584</v>
      </c>
      <c r="L58" s="168">
        <v>1003</v>
      </c>
      <c r="M58" s="168">
        <v>5047</v>
      </c>
      <c r="N58" s="168">
        <v>1571</v>
      </c>
      <c r="O58" s="168">
        <v>3843</v>
      </c>
      <c r="P58" s="135"/>
    </row>
    <row r="59" spans="1:17" ht="10.5" customHeight="1">
      <c r="A59" s="106">
        <f>IF(E59&lt;&gt;"",COUNTA($E$8:E59),"")</f>
        <v>46</v>
      </c>
      <c r="B59" s="166"/>
      <c r="C59" s="165" t="s">
        <v>53</v>
      </c>
      <c r="D59" s="168">
        <v>462</v>
      </c>
      <c r="E59" s="168">
        <v>286</v>
      </c>
      <c r="F59" s="168">
        <v>461</v>
      </c>
      <c r="G59" s="168">
        <v>176</v>
      </c>
      <c r="H59" s="168">
        <v>411</v>
      </c>
      <c r="I59" s="168">
        <v>387</v>
      </c>
      <c r="J59" s="168">
        <v>113</v>
      </c>
      <c r="K59" s="168">
        <v>251</v>
      </c>
      <c r="L59" s="168">
        <v>104</v>
      </c>
      <c r="M59" s="168">
        <v>443</v>
      </c>
      <c r="N59" s="168">
        <v>132</v>
      </c>
      <c r="O59" s="168">
        <v>286</v>
      </c>
      <c r="P59" s="135"/>
    </row>
    <row r="60" spans="1:17" ht="11.45" customHeight="1">
      <c r="A60" s="119"/>
    </row>
    <row r="61" spans="1:17" ht="11.45" customHeight="1">
      <c r="C61" s="98"/>
      <c r="D61" s="117"/>
      <c r="E61" s="117"/>
      <c r="F61" s="117"/>
      <c r="G61" s="117"/>
      <c r="H61" s="117"/>
      <c r="I61" s="117"/>
      <c r="J61" s="117"/>
    </row>
    <row r="62" spans="1:17" ht="11.45" customHeight="1">
      <c r="C62" s="98"/>
      <c r="D62" s="117"/>
      <c r="E62" s="117"/>
      <c r="F62" s="117"/>
      <c r="G62" s="117"/>
      <c r="H62" s="117"/>
      <c r="I62" s="117"/>
      <c r="J62" s="117"/>
    </row>
    <row r="63" spans="1:17" ht="11.45" customHeight="1">
      <c r="D63" s="117"/>
      <c r="E63" s="117"/>
      <c r="F63" s="117"/>
      <c r="G63" s="117"/>
      <c r="H63" s="117"/>
      <c r="I63" s="117"/>
      <c r="J63" s="117"/>
    </row>
  </sheetData>
  <mergeCells count="24">
    <mergeCell ref="A1:C1"/>
    <mergeCell ref="D1:I1"/>
    <mergeCell ref="J1:O1"/>
    <mergeCell ref="A2:A5"/>
    <mergeCell ref="B2:B5"/>
    <mergeCell ref="C2:C5"/>
    <mergeCell ref="F2:F5"/>
    <mergeCell ref="H2:H5"/>
    <mergeCell ref="D34:I34"/>
    <mergeCell ref="J34:O34"/>
    <mergeCell ref="I2:I5"/>
    <mergeCell ref="K2:K5"/>
    <mergeCell ref="M2:M5"/>
    <mergeCell ref="O2:O5"/>
    <mergeCell ref="D2:D5"/>
    <mergeCell ref="E2:E5"/>
    <mergeCell ref="L3:L5"/>
    <mergeCell ref="N3:N5"/>
    <mergeCell ref="D33:I33"/>
    <mergeCell ref="J33:O33"/>
    <mergeCell ref="G3:G5"/>
    <mergeCell ref="J3:J5"/>
    <mergeCell ref="D7:I7"/>
    <mergeCell ref="J7:O7"/>
  </mergeCells>
  <conditionalFormatting sqref="D33 D34:I34 D36:I36 D37:O59 D35:O35 D10:O32">
    <cfRule type="cellIs" dxfId="24" priority="3" stopIfTrue="1" operator="between">
      <formula>0.1</formula>
      <formula>2.9</formula>
    </cfRule>
  </conditionalFormatting>
  <conditionalFormatting sqref="J33 J34:O34 J36:O36">
    <cfRule type="cellIs" dxfId="23" priority="2" stopIfTrue="1" operator="between">
      <formula>0.1</formula>
      <formula>2.9</formula>
    </cfRule>
  </conditionalFormatting>
  <conditionalFormatting sqref="D8:O8">
    <cfRule type="cellIs" dxfId="22"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M58"/>
  <sheetViews>
    <sheetView zoomScale="140" zoomScaleNormal="140" workbookViewId="0">
      <pane xSplit="2" ySplit="8" topLeftCell="C9" activePane="bottomRight" state="frozen"/>
      <selection activeCell="H66" sqref="H66"/>
      <selection pane="topRight" activeCell="H66" sqref="H66"/>
      <selection pane="bottomLeft" activeCell="H66" sqref="H66"/>
      <selection pane="bottomRight" activeCell="C9" sqref="C9:L9"/>
    </sheetView>
  </sheetViews>
  <sheetFormatPr baseColWidth="10" defaultRowHeight="11.45" customHeight="1"/>
  <cols>
    <col min="1" max="1" width="3.7109375" style="127" customWidth="1"/>
    <col min="2" max="2" width="9.7109375" style="145" customWidth="1"/>
    <col min="3" max="3" width="8.28515625" style="127" customWidth="1"/>
    <col min="4" max="4" width="7.28515625" style="127" customWidth="1"/>
    <col min="5" max="5" width="7.7109375" style="127" customWidth="1"/>
    <col min="6" max="7" width="7.28515625" style="127" customWidth="1"/>
    <col min="8" max="11" width="7.7109375" style="127" customWidth="1"/>
    <col min="12" max="12" width="9.7109375" style="127" customWidth="1"/>
    <col min="13" max="13" width="8.7109375" style="127" customWidth="1"/>
    <col min="14" max="16384" width="11.42578125" style="127"/>
  </cols>
  <sheetData>
    <row r="1" spans="1:13" s="178" customFormat="1" ht="54" customHeight="1">
      <c r="A1" s="332" t="s">
        <v>130</v>
      </c>
      <c r="B1" s="333"/>
      <c r="C1" s="334" t="s">
        <v>221</v>
      </c>
      <c r="D1" s="334"/>
      <c r="E1" s="334"/>
      <c r="F1" s="334"/>
      <c r="G1" s="334"/>
      <c r="H1" s="334"/>
      <c r="I1" s="334"/>
      <c r="J1" s="334"/>
      <c r="K1" s="334"/>
      <c r="L1" s="335"/>
    </row>
    <row r="2" spans="1:13" ht="11.45" customHeight="1">
      <c r="A2" s="317" t="s">
        <v>83</v>
      </c>
      <c r="B2" s="296" t="s">
        <v>119</v>
      </c>
      <c r="C2" s="312" t="s">
        <v>319</v>
      </c>
      <c r="D2" s="296" t="s">
        <v>55</v>
      </c>
      <c r="E2" s="313"/>
      <c r="F2" s="313"/>
      <c r="G2" s="313"/>
      <c r="H2" s="296" t="s">
        <v>200</v>
      </c>
      <c r="I2" s="313"/>
      <c r="J2" s="313"/>
      <c r="K2" s="313"/>
      <c r="L2" s="336"/>
    </row>
    <row r="3" spans="1:13" ht="11.45" customHeight="1">
      <c r="A3" s="317"/>
      <c r="B3" s="296"/>
      <c r="C3" s="312"/>
      <c r="D3" s="312" t="s">
        <v>4</v>
      </c>
      <c r="E3" s="312" t="s">
        <v>89</v>
      </c>
      <c r="F3" s="292" t="s">
        <v>190</v>
      </c>
      <c r="G3" s="292" t="s">
        <v>90</v>
      </c>
      <c r="H3" s="292" t="s">
        <v>120</v>
      </c>
      <c r="I3" s="292" t="s">
        <v>197</v>
      </c>
      <c r="J3" s="292" t="s">
        <v>121</v>
      </c>
      <c r="K3" s="292" t="s">
        <v>195</v>
      </c>
      <c r="L3" s="301" t="s">
        <v>196</v>
      </c>
    </row>
    <row r="4" spans="1:13" ht="11.45" customHeight="1">
      <c r="A4" s="317"/>
      <c r="B4" s="296"/>
      <c r="C4" s="312"/>
      <c r="D4" s="312"/>
      <c r="E4" s="312"/>
      <c r="F4" s="292"/>
      <c r="G4" s="292"/>
      <c r="H4" s="292"/>
      <c r="I4" s="292"/>
      <c r="J4" s="292"/>
      <c r="K4" s="292"/>
      <c r="L4" s="301"/>
    </row>
    <row r="5" spans="1:13" ht="11.45" customHeight="1">
      <c r="A5" s="317"/>
      <c r="B5" s="296"/>
      <c r="C5" s="312"/>
      <c r="D5" s="312"/>
      <c r="E5" s="312"/>
      <c r="F5" s="292"/>
      <c r="G5" s="292"/>
      <c r="H5" s="292"/>
      <c r="I5" s="292"/>
      <c r="J5" s="292"/>
      <c r="K5" s="292"/>
      <c r="L5" s="301"/>
    </row>
    <row r="6" spans="1:13" ht="11.45" customHeight="1">
      <c r="A6" s="317"/>
      <c r="B6" s="296"/>
      <c r="C6" s="312"/>
      <c r="D6" s="312"/>
      <c r="E6" s="312"/>
      <c r="F6" s="292"/>
      <c r="G6" s="292"/>
      <c r="H6" s="292"/>
      <c r="I6" s="292"/>
      <c r="J6" s="292"/>
      <c r="K6" s="292"/>
      <c r="L6" s="301"/>
    </row>
    <row r="7" spans="1:13" ht="11.45" customHeight="1">
      <c r="A7" s="317"/>
      <c r="B7" s="296"/>
      <c r="C7" s="312"/>
      <c r="D7" s="312"/>
      <c r="E7" s="312"/>
      <c r="F7" s="292"/>
      <c r="G7" s="292"/>
      <c r="H7" s="292"/>
      <c r="I7" s="292"/>
      <c r="J7" s="292"/>
      <c r="K7" s="292"/>
      <c r="L7" s="301"/>
    </row>
    <row r="8" spans="1:13" s="140" customFormat="1" ht="11.45" customHeight="1">
      <c r="A8" s="136">
        <v>1</v>
      </c>
      <c r="B8" s="137">
        <v>2</v>
      </c>
      <c r="C8" s="137">
        <v>3</v>
      </c>
      <c r="D8" s="138">
        <v>4</v>
      </c>
      <c r="E8" s="137">
        <v>5</v>
      </c>
      <c r="F8" s="137">
        <v>6</v>
      </c>
      <c r="G8" s="138">
        <v>7</v>
      </c>
      <c r="H8" s="137">
        <v>8</v>
      </c>
      <c r="I8" s="137">
        <v>9</v>
      </c>
      <c r="J8" s="138">
        <v>10</v>
      </c>
      <c r="K8" s="137">
        <v>11</v>
      </c>
      <c r="L8" s="139">
        <v>12</v>
      </c>
    </row>
    <row r="9" spans="1:13" ht="24.95" customHeight="1">
      <c r="A9" s="141"/>
      <c r="B9" s="211"/>
      <c r="C9" s="337" t="s">
        <v>1</v>
      </c>
      <c r="D9" s="338"/>
      <c r="E9" s="338"/>
      <c r="F9" s="338"/>
      <c r="G9" s="338"/>
      <c r="H9" s="338"/>
      <c r="I9" s="338"/>
      <c r="J9" s="338"/>
      <c r="K9" s="338"/>
      <c r="L9" s="338"/>
    </row>
    <row r="10" spans="1:13" ht="11.45" customHeight="1">
      <c r="A10" s="106">
        <f>IF(B10&lt;&gt;"",COUNTA($B$10:B10),"")</f>
        <v>1</v>
      </c>
      <c r="B10" s="212">
        <v>39629</v>
      </c>
      <c r="C10" s="182">
        <v>528348</v>
      </c>
      <c r="D10" s="182">
        <v>269177</v>
      </c>
      <c r="E10" s="182" t="s">
        <v>132</v>
      </c>
      <c r="F10" s="182">
        <v>4450</v>
      </c>
      <c r="G10" s="182">
        <v>39521</v>
      </c>
      <c r="H10" s="182">
        <v>16983</v>
      </c>
      <c r="I10" s="182">
        <v>116095</v>
      </c>
      <c r="J10" s="182">
        <v>126737</v>
      </c>
      <c r="K10" s="182">
        <v>82406</v>
      </c>
      <c r="L10" s="182">
        <v>186097</v>
      </c>
      <c r="M10" s="142"/>
    </row>
    <row r="11" spans="1:13" ht="11.45" customHeight="1">
      <c r="A11" s="106">
        <f>IF(B11&lt;&gt;"",COUNTA($B$10:B11),"")</f>
        <v>2</v>
      </c>
      <c r="B11" s="212">
        <v>39994</v>
      </c>
      <c r="C11" s="182">
        <v>528916</v>
      </c>
      <c r="D11" s="182">
        <v>272792</v>
      </c>
      <c r="E11" s="182" t="s">
        <v>132</v>
      </c>
      <c r="F11" s="182">
        <v>5033</v>
      </c>
      <c r="G11" s="182">
        <v>36848</v>
      </c>
      <c r="H11" s="182">
        <v>16759</v>
      </c>
      <c r="I11" s="182">
        <v>114888</v>
      </c>
      <c r="J11" s="182">
        <v>127365</v>
      </c>
      <c r="K11" s="182">
        <v>83646</v>
      </c>
      <c r="L11" s="182">
        <v>186239</v>
      </c>
      <c r="M11" s="142"/>
    </row>
    <row r="12" spans="1:13" ht="11.45" customHeight="1">
      <c r="A12" s="106">
        <f>IF(B12&lt;&gt;"",COUNTA($B$10:B12),"")</f>
        <v>3</v>
      </c>
      <c r="B12" s="212">
        <v>40359</v>
      </c>
      <c r="C12" s="182">
        <v>533974</v>
      </c>
      <c r="D12" s="182">
        <v>274986</v>
      </c>
      <c r="E12" s="182" t="s">
        <v>132</v>
      </c>
      <c r="F12" s="182">
        <v>5373</v>
      </c>
      <c r="G12" s="182">
        <v>31844</v>
      </c>
      <c r="H12" s="182">
        <v>16600</v>
      </c>
      <c r="I12" s="182">
        <v>115425</v>
      </c>
      <c r="J12" s="182">
        <v>128774</v>
      </c>
      <c r="K12" s="182">
        <v>85351</v>
      </c>
      <c r="L12" s="182">
        <v>187812</v>
      </c>
      <c r="M12" s="142"/>
    </row>
    <row r="13" spans="1:13" ht="11.45" customHeight="1">
      <c r="A13" s="106">
        <f>IF(B13&lt;&gt;"",COUNTA($B$10:B13),"")</f>
        <v>4</v>
      </c>
      <c r="B13" s="212">
        <v>40724</v>
      </c>
      <c r="C13" s="182">
        <v>537751</v>
      </c>
      <c r="D13" s="182">
        <v>276697</v>
      </c>
      <c r="E13" s="182">
        <v>132747</v>
      </c>
      <c r="F13" s="182">
        <v>6267</v>
      </c>
      <c r="G13" s="182">
        <v>26946</v>
      </c>
      <c r="H13" s="182">
        <v>16653</v>
      </c>
      <c r="I13" s="182">
        <v>117843</v>
      </c>
      <c r="J13" s="182">
        <v>132290</v>
      </c>
      <c r="K13" s="182">
        <v>86624</v>
      </c>
      <c r="L13" s="182">
        <v>184334</v>
      </c>
      <c r="M13" s="142"/>
    </row>
    <row r="14" spans="1:13" ht="11.45" customHeight="1">
      <c r="A14" s="106">
        <f>IF(B14&lt;&gt;"",COUNTA($B$10:B14),"")</f>
        <v>5</v>
      </c>
      <c r="B14" s="212">
        <v>41090</v>
      </c>
      <c r="C14" s="182">
        <v>542493</v>
      </c>
      <c r="D14" s="182">
        <v>278845</v>
      </c>
      <c r="E14" s="182">
        <v>140694</v>
      </c>
      <c r="F14" s="182">
        <v>7674</v>
      </c>
      <c r="G14" s="182">
        <v>22961</v>
      </c>
      <c r="H14" s="182">
        <v>16716</v>
      </c>
      <c r="I14" s="182">
        <v>118931</v>
      </c>
      <c r="J14" s="182">
        <v>133809</v>
      </c>
      <c r="K14" s="182">
        <v>87634</v>
      </c>
      <c r="L14" s="182">
        <v>185398</v>
      </c>
      <c r="M14" s="142"/>
    </row>
    <row r="15" spans="1:13" ht="11.45" customHeight="1">
      <c r="A15" s="106">
        <f>IF(B15&lt;&gt;"",COUNTA($B$10:B15),"")</f>
        <v>6</v>
      </c>
      <c r="B15" s="212">
        <v>41455</v>
      </c>
      <c r="C15" s="182">
        <v>543571</v>
      </c>
      <c r="D15" s="182">
        <v>280255</v>
      </c>
      <c r="E15" s="182">
        <v>140440</v>
      </c>
      <c r="F15" s="182">
        <v>8890</v>
      </c>
      <c r="G15" s="182">
        <v>20874</v>
      </c>
      <c r="H15" s="182">
        <v>16811</v>
      </c>
      <c r="I15" s="182">
        <v>118691</v>
      </c>
      <c r="J15" s="182">
        <v>133416</v>
      </c>
      <c r="K15" s="182">
        <v>88186</v>
      </c>
      <c r="L15" s="182">
        <v>186464</v>
      </c>
      <c r="M15" s="142"/>
    </row>
    <row r="16" spans="1:13" ht="11.45" customHeight="1">
      <c r="A16" s="106">
        <f>IF(B16&lt;&gt;"",COUNTA($B$10:B16),"")</f>
        <v>7</v>
      </c>
      <c r="B16" s="212">
        <v>41820</v>
      </c>
      <c r="C16" s="182">
        <v>549500</v>
      </c>
      <c r="D16" s="182">
        <v>283548</v>
      </c>
      <c r="E16" s="182">
        <v>145940</v>
      </c>
      <c r="F16" s="182">
        <v>11650</v>
      </c>
      <c r="G16" s="182">
        <v>19848</v>
      </c>
      <c r="H16" s="182">
        <v>17221</v>
      </c>
      <c r="I16" s="182">
        <v>118546</v>
      </c>
      <c r="J16" s="182">
        <v>135218</v>
      </c>
      <c r="K16" s="182">
        <v>89769</v>
      </c>
      <c r="L16" s="182">
        <v>188745</v>
      </c>
      <c r="M16" s="142"/>
    </row>
    <row r="17" spans="1:13" ht="11.45" customHeight="1">
      <c r="A17" s="106">
        <f>IF(B17&lt;&gt;"",COUNTA($B$10:B17),"")</f>
        <v>8</v>
      </c>
      <c r="B17" s="212">
        <v>42185</v>
      </c>
      <c r="C17" s="182">
        <v>553845</v>
      </c>
      <c r="D17" s="182">
        <v>286053</v>
      </c>
      <c r="E17" s="182">
        <v>153588</v>
      </c>
      <c r="F17" s="182">
        <v>13634</v>
      </c>
      <c r="G17" s="182">
        <v>19317</v>
      </c>
      <c r="H17" s="182">
        <v>16903</v>
      </c>
      <c r="I17" s="182">
        <v>118852</v>
      </c>
      <c r="J17" s="182">
        <v>137822</v>
      </c>
      <c r="K17" s="182">
        <v>90668</v>
      </c>
      <c r="L17" s="182">
        <v>189599</v>
      </c>
      <c r="M17" s="142"/>
    </row>
    <row r="18" spans="1:13" ht="11.45" customHeight="1">
      <c r="A18" s="106">
        <f>IF(B18&lt;&gt;"",COUNTA($B$10:B18),"")</f>
        <v>9</v>
      </c>
      <c r="B18" s="212">
        <v>42551</v>
      </c>
      <c r="C18" s="213">
        <v>560372</v>
      </c>
      <c r="D18" s="213">
        <v>287594</v>
      </c>
      <c r="E18" s="213">
        <v>160354</v>
      </c>
      <c r="F18" s="213">
        <v>17208</v>
      </c>
      <c r="G18" s="213">
        <v>18904</v>
      </c>
      <c r="H18" s="213">
        <v>16394</v>
      </c>
      <c r="I18" s="213">
        <v>120663</v>
      </c>
      <c r="J18" s="213">
        <v>139341</v>
      </c>
      <c r="K18" s="213">
        <v>90751</v>
      </c>
      <c r="L18" s="213">
        <v>193221</v>
      </c>
      <c r="M18" s="142"/>
    </row>
    <row r="19" spans="1:13" ht="11.45" customHeight="1">
      <c r="A19" s="106">
        <f>IF(B19&lt;&gt;"",COUNTA($B$10:B19),"")</f>
        <v>10</v>
      </c>
      <c r="B19" s="212">
        <v>42916</v>
      </c>
      <c r="C19" s="213">
        <v>567650</v>
      </c>
      <c r="D19" s="213">
        <v>289888</v>
      </c>
      <c r="E19" s="213">
        <v>166271</v>
      </c>
      <c r="F19" s="213">
        <v>21261</v>
      </c>
      <c r="G19" s="213">
        <v>18976</v>
      </c>
      <c r="H19" s="213">
        <v>15980</v>
      </c>
      <c r="I19" s="213">
        <v>122274</v>
      </c>
      <c r="J19" s="213">
        <v>141474</v>
      </c>
      <c r="K19" s="213">
        <v>92312</v>
      </c>
      <c r="L19" s="213">
        <v>195606</v>
      </c>
      <c r="M19" s="142"/>
    </row>
    <row r="20" spans="1:13" ht="11.45" customHeight="1">
      <c r="A20" s="106">
        <f>IF(B20&lt;&gt;"",COUNTA($B$10:B20),"")</f>
        <v>11</v>
      </c>
      <c r="B20" s="212">
        <v>43281</v>
      </c>
      <c r="C20" s="182">
        <v>574586</v>
      </c>
      <c r="D20" s="182">
        <v>291693</v>
      </c>
      <c r="E20" s="182">
        <v>171652</v>
      </c>
      <c r="F20" s="182">
        <v>24107</v>
      </c>
      <c r="G20" s="182">
        <v>19185</v>
      </c>
      <c r="H20" s="182">
        <v>15938</v>
      </c>
      <c r="I20" s="182">
        <v>123430</v>
      </c>
      <c r="J20" s="182">
        <v>142579</v>
      </c>
      <c r="K20" s="182">
        <v>93747</v>
      </c>
      <c r="L20" s="182">
        <v>198885</v>
      </c>
      <c r="M20" s="142"/>
    </row>
    <row r="21" spans="1:13" ht="11.45" customHeight="1">
      <c r="A21" s="106">
        <f>IF(B21&lt;&gt;"",COUNTA($B$10:B21),"")</f>
        <v>12</v>
      </c>
      <c r="B21" s="212">
        <v>43646</v>
      </c>
      <c r="C21" s="182">
        <v>578848</v>
      </c>
      <c r="D21" s="182">
        <v>292361</v>
      </c>
      <c r="E21" s="182">
        <v>174336</v>
      </c>
      <c r="F21" s="182">
        <v>25984</v>
      </c>
      <c r="G21" s="182">
        <v>20027</v>
      </c>
      <c r="H21" s="182">
        <v>15579</v>
      </c>
      <c r="I21" s="182">
        <v>125475</v>
      </c>
      <c r="J21" s="182">
        <v>143357</v>
      </c>
      <c r="K21" s="182">
        <v>94174</v>
      </c>
      <c r="L21" s="182">
        <v>200255</v>
      </c>
    </row>
    <row r="22" spans="1:13" ht="11.45" customHeight="1">
      <c r="A22" s="106">
        <f>IF(B22&lt;&gt;"",COUNTA($B$10:B22),"")</f>
        <v>13</v>
      </c>
      <c r="B22" s="212">
        <v>44012</v>
      </c>
      <c r="C22" s="182">
        <v>572732</v>
      </c>
      <c r="D22" s="182">
        <v>289020</v>
      </c>
      <c r="E22" s="182">
        <v>174075</v>
      </c>
      <c r="F22" s="182">
        <v>25717</v>
      </c>
      <c r="G22" s="182">
        <v>21430</v>
      </c>
      <c r="H22" s="182">
        <v>15339</v>
      </c>
      <c r="I22" s="182">
        <v>124138</v>
      </c>
      <c r="J22" s="182">
        <v>139517</v>
      </c>
      <c r="K22" s="182">
        <v>92045</v>
      </c>
      <c r="L22" s="182">
        <v>201683</v>
      </c>
    </row>
    <row r="23" spans="1:13" ht="11.45" customHeight="1">
      <c r="A23" s="106" t="str">
        <f>IF(B23&lt;&gt;"",COUNTA($B$10:B23),"")</f>
        <v/>
      </c>
      <c r="B23" s="214"/>
      <c r="C23" s="182"/>
      <c r="D23" s="182"/>
      <c r="E23" s="182"/>
      <c r="F23" s="182"/>
      <c r="G23" s="182"/>
      <c r="H23" s="182"/>
      <c r="I23" s="182"/>
      <c r="J23" s="182"/>
      <c r="K23" s="182"/>
      <c r="L23" s="182"/>
      <c r="M23" s="142"/>
    </row>
    <row r="24" spans="1:13" ht="11.45" customHeight="1">
      <c r="A24" s="106">
        <f>IF(B24&lt;&gt;"",COUNTA($B$10:B24),"")</f>
        <v>14</v>
      </c>
      <c r="B24" s="212">
        <v>44286</v>
      </c>
      <c r="C24" s="213">
        <v>570436</v>
      </c>
      <c r="D24" s="213">
        <v>287935</v>
      </c>
      <c r="E24" s="213">
        <v>175439</v>
      </c>
      <c r="F24" s="213">
        <v>27105</v>
      </c>
      <c r="G24" s="213">
        <v>22982</v>
      </c>
      <c r="H24" s="213">
        <v>14883</v>
      </c>
      <c r="I24" s="213">
        <v>124050</v>
      </c>
      <c r="J24" s="213">
        <v>135182</v>
      </c>
      <c r="K24" s="213">
        <v>90721</v>
      </c>
      <c r="L24" s="213">
        <v>205592</v>
      </c>
      <c r="M24" s="142"/>
    </row>
    <row r="25" spans="1:13" ht="11.45" customHeight="1">
      <c r="A25" s="106">
        <f>IF(B25&lt;&gt;"",COUNTA($B$10:B25),"")</f>
        <v>15</v>
      </c>
      <c r="B25" s="212">
        <v>44377</v>
      </c>
      <c r="C25" s="182">
        <v>577776</v>
      </c>
      <c r="D25" s="182">
        <v>290871</v>
      </c>
      <c r="E25" s="182">
        <v>178764</v>
      </c>
      <c r="F25" s="182">
        <v>29896</v>
      </c>
      <c r="G25" s="182">
        <v>21435</v>
      </c>
      <c r="H25" s="182">
        <v>15072</v>
      </c>
      <c r="I25" s="182">
        <v>124863</v>
      </c>
      <c r="J25" s="182">
        <v>140330</v>
      </c>
      <c r="K25" s="182">
        <v>92171</v>
      </c>
      <c r="L25" s="182">
        <v>205333</v>
      </c>
    </row>
    <row r="26" spans="1:13" ht="11.45" customHeight="1">
      <c r="A26" s="106">
        <f>IF(B26&lt;&gt;"",COUNTA($B$10:B26),"")</f>
        <v>16</v>
      </c>
      <c r="B26" s="212">
        <v>44469</v>
      </c>
      <c r="C26" s="182">
        <v>588247</v>
      </c>
      <c r="D26" s="182">
        <v>295694</v>
      </c>
      <c r="E26" s="182">
        <v>182623</v>
      </c>
      <c r="F26" s="182">
        <v>31906</v>
      </c>
      <c r="G26" s="182">
        <v>25980</v>
      </c>
      <c r="H26" s="182">
        <v>15373</v>
      </c>
      <c r="I26" s="182">
        <v>126398</v>
      </c>
      <c r="J26" s="182">
        <v>143693</v>
      </c>
      <c r="K26" s="182">
        <v>93652</v>
      </c>
      <c r="L26" s="182">
        <v>209124</v>
      </c>
    </row>
    <row r="27" spans="1:13" ht="11.45" customHeight="1">
      <c r="A27" s="106">
        <f>IF(B27&lt;&gt;"",COUNTA($B$10:B27),"")</f>
        <v>17</v>
      </c>
      <c r="B27" s="212">
        <v>44561</v>
      </c>
      <c r="C27" s="182">
        <v>580771</v>
      </c>
      <c r="D27" s="182">
        <v>292443</v>
      </c>
      <c r="E27" s="182">
        <v>181203</v>
      </c>
      <c r="F27" s="182">
        <v>31193</v>
      </c>
      <c r="G27" s="182">
        <v>25504</v>
      </c>
      <c r="H27" s="182">
        <v>14427</v>
      </c>
      <c r="I27" s="182">
        <v>125082</v>
      </c>
      <c r="J27" s="182">
        <v>139652</v>
      </c>
      <c r="K27" s="182">
        <v>92200</v>
      </c>
      <c r="L27" s="182">
        <v>209405</v>
      </c>
    </row>
    <row r="28" spans="1:13" ht="11.45" customHeight="1">
      <c r="A28" s="106" t="str">
        <f>IF(B28&lt;&gt;"",COUNTA($B$10:B28),"")</f>
        <v/>
      </c>
      <c r="B28" s="214"/>
      <c r="C28" s="182"/>
      <c r="D28" s="182"/>
      <c r="E28" s="182"/>
      <c r="F28" s="182"/>
      <c r="G28" s="182"/>
      <c r="H28" s="182"/>
      <c r="I28" s="182"/>
      <c r="J28" s="182"/>
      <c r="K28" s="182"/>
      <c r="L28" s="182"/>
      <c r="M28" s="142"/>
    </row>
    <row r="29" spans="1:13" ht="11.45" customHeight="1">
      <c r="A29" s="106">
        <f>IF(B29&lt;&gt;"",COUNTA($B$10:B29),"")</f>
        <v>18</v>
      </c>
      <c r="B29" s="212">
        <v>44651</v>
      </c>
      <c r="C29" s="213">
        <v>578008</v>
      </c>
      <c r="D29" s="213">
        <v>290980</v>
      </c>
      <c r="E29" s="213">
        <v>180904</v>
      </c>
      <c r="F29" s="213">
        <v>31966</v>
      </c>
      <c r="G29" s="213">
        <v>23431</v>
      </c>
      <c r="H29" s="213">
        <v>14650</v>
      </c>
      <c r="I29" s="213">
        <v>124591</v>
      </c>
      <c r="J29" s="213">
        <v>138447</v>
      </c>
      <c r="K29" s="213">
        <v>91656</v>
      </c>
      <c r="L29" s="213">
        <v>208660</v>
      </c>
      <c r="M29" s="142"/>
    </row>
    <row r="30" spans="1:13" ht="11.45" customHeight="1">
      <c r="A30" s="106">
        <f>IF(B30&lt;&gt;"",COUNTA($B$10:B30),"")</f>
        <v>19</v>
      </c>
      <c r="B30" s="212">
        <v>44742</v>
      </c>
      <c r="C30" s="182">
        <v>584373</v>
      </c>
      <c r="D30" s="182">
        <v>294243</v>
      </c>
      <c r="E30" s="182">
        <v>184990</v>
      </c>
      <c r="F30" s="182">
        <v>35737</v>
      </c>
      <c r="G30" s="182">
        <v>21771</v>
      </c>
      <c r="H30" s="182">
        <v>14939</v>
      </c>
      <c r="I30" s="182">
        <v>124120</v>
      </c>
      <c r="J30" s="182">
        <v>143815</v>
      </c>
      <c r="K30" s="182">
        <v>92477</v>
      </c>
      <c r="L30" s="182">
        <v>209016</v>
      </c>
    </row>
    <row r="31" spans="1:13" ht="11.45" customHeight="1">
      <c r="A31" s="106">
        <f>IF(B31&lt;&gt;"",COUNTA($B$10:B31),"")</f>
        <v>20</v>
      </c>
      <c r="B31" s="212">
        <v>44834</v>
      </c>
      <c r="C31" s="182">
        <v>589968</v>
      </c>
      <c r="D31" s="182">
        <v>296643</v>
      </c>
      <c r="E31" s="182">
        <v>186060</v>
      </c>
      <c r="F31" s="182">
        <v>37249</v>
      </c>
      <c r="G31" s="182">
        <v>26353</v>
      </c>
      <c r="H31" s="182">
        <v>15386</v>
      </c>
      <c r="I31" s="182">
        <v>124561</v>
      </c>
      <c r="J31" s="182">
        <v>144882</v>
      </c>
      <c r="K31" s="182">
        <v>93535</v>
      </c>
      <c r="L31" s="182">
        <v>211599</v>
      </c>
    </row>
    <row r="32" spans="1:13" ht="11.45" customHeight="1">
      <c r="A32" s="106">
        <f>IF(B32&lt;&gt;"",COUNTA($B$10:B32),"")</f>
        <v>21</v>
      </c>
      <c r="B32" s="212">
        <v>44926</v>
      </c>
      <c r="C32" s="182">
        <v>578214</v>
      </c>
      <c r="D32" s="182">
        <v>291317</v>
      </c>
      <c r="E32" s="182">
        <v>183418</v>
      </c>
      <c r="F32" s="182">
        <v>35053</v>
      </c>
      <c r="G32" s="182">
        <v>25756</v>
      </c>
      <c r="H32" s="182">
        <v>14225</v>
      </c>
      <c r="I32" s="182">
        <v>122220</v>
      </c>
      <c r="J32" s="182">
        <v>138909</v>
      </c>
      <c r="K32" s="182">
        <v>91712</v>
      </c>
      <c r="L32" s="182">
        <v>211143</v>
      </c>
    </row>
    <row r="33" spans="1:13" ht="24.95" customHeight="1">
      <c r="A33" s="106" t="str">
        <f>IF(B33&lt;&gt;"",COUNTA($B$10:B33),"")</f>
        <v/>
      </c>
      <c r="B33" s="143"/>
      <c r="C33" s="315" t="s">
        <v>175</v>
      </c>
      <c r="D33" s="316"/>
      <c r="E33" s="316"/>
      <c r="F33" s="316"/>
      <c r="G33" s="316"/>
      <c r="H33" s="316"/>
      <c r="I33" s="316"/>
      <c r="J33" s="316"/>
      <c r="K33" s="316"/>
      <c r="L33" s="316"/>
    </row>
    <row r="34" spans="1:13" ht="11.45" customHeight="1">
      <c r="A34" s="106">
        <f>IF(B34&lt;&gt;"",COUNTA($B$10:B34),"")</f>
        <v>22</v>
      </c>
      <c r="B34" s="212">
        <v>39629</v>
      </c>
      <c r="C34" s="215">
        <v>1.9345154836</v>
      </c>
      <c r="D34" s="215">
        <v>1.9833902903</v>
      </c>
      <c r="E34" s="215" t="s">
        <v>132</v>
      </c>
      <c r="F34" s="215">
        <v>9.6869608085000003</v>
      </c>
      <c r="G34" s="215">
        <v>-2.2459125874999999</v>
      </c>
      <c r="H34" s="215">
        <v>3.7509927302000001</v>
      </c>
      <c r="I34" s="215">
        <v>1.7582764333000001</v>
      </c>
      <c r="J34" s="215">
        <v>2.0673270516</v>
      </c>
      <c r="K34" s="215">
        <v>4.6584876425999999</v>
      </c>
      <c r="L34" s="215">
        <v>0.63050543179999996</v>
      </c>
      <c r="M34" s="144"/>
    </row>
    <row r="35" spans="1:13" ht="11.45" customHeight="1">
      <c r="A35" s="106">
        <f>IF(B35&lt;&gt;"",COUNTA($B$10:B35),"")</f>
        <v>23</v>
      </c>
      <c r="B35" s="212">
        <v>39994</v>
      </c>
      <c r="C35" s="215">
        <v>0.10750490209999999</v>
      </c>
      <c r="D35" s="215">
        <v>1.3429824985000001</v>
      </c>
      <c r="E35" s="215" t="s">
        <v>132</v>
      </c>
      <c r="F35" s="215">
        <v>13.101123595500001</v>
      </c>
      <c r="G35" s="215">
        <v>-6.7634928266000003</v>
      </c>
      <c r="H35" s="215">
        <v>-1.3189660247999999</v>
      </c>
      <c r="I35" s="215">
        <v>-1.0396657909</v>
      </c>
      <c r="J35" s="215">
        <v>0.49551433280000001</v>
      </c>
      <c r="K35" s="215">
        <v>1.5047448000999999</v>
      </c>
      <c r="L35" s="215">
        <v>7.6304292900000001E-2</v>
      </c>
      <c r="M35" s="144"/>
    </row>
    <row r="36" spans="1:13" ht="11.45" customHeight="1">
      <c r="A36" s="106">
        <f>IF(B36&lt;&gt;"",COUNTA($B$10:B36),"")</f>
        <v>24</v>
      </c>
      <c r="B36" s="212">
        <v>40359</v>
      </c>
      <c r="C36" s="215">
        <v>0.95629551759999998</v>
      </c>
      <c r="D36" s="215">
        <v>0.80427578519999998</v>
      </c>
      <c r="E36" s="215" t="s">
        <v>132</v>
      </c>
      <c r="F36" s="215">
        <v>6.7554142657999998</v>
      </c>
      <c r="G36" s="215">
        <v>-13.580112896199999</v>
      </c>
      <c r="H36" s="215">
        <v>-0.94874395850000004</v>
      </c>
      <c r="I36" s="215">
        <v>0.46741174009999997</v>
      </c>
      <c r="J36" s="215">
        <v>1.1062693832999999</v>
      </c>
      <c r="K36" s="215">
        <v>2.0383521028999998</v>
      </c>
      <c r="L36" s="215">
        <v>0.84461364159999996</v>
      </c>
      <c r="M36" s="144"/>
    </row>
    <row r="37" spans="1:13" ht="11.45" customHeight="1">
      <c r="A37" s="106">
        <f>IF(B37&lt;&gt;"",COUNTA($B$10:B37),"")</f>
        <v>25</v>
      </c>
      <c r="B37" s="212">
        <v>40724</v>
      </c>
      <c r="C37" s="215">
        <v>0.7073378105</v>
      </c>
      <c r="D37" s="215">
        <v>0.62221349449999996</v>
      </c>
      <c r="E37" s="215" t="s">
        <v>132</v>
      </c>
      <c r="F37" s="215">
        <v>16.638749302099999</v>
      </c>
      <c r="G37" s="215">
        <v>-15.3812335134</v>
      </c>
      <c r="H37" s="215">
        <v>0.31927710840000001</v>
      </c>
      <c r="I37" s="215">
        <v>2.0948667965999999</v>
      </c>
      <c r="J37" s="215">
        <v>2.7303648252000001</v>
      </c>
      <c r="K37" s="215">
        <v>1.4914880904000001</v>
      </c>
      <c r="L37" s="215">
        <v>-1.8518518519</v>
      </c>
      <c r="M37" s="144"/>
    </row>
    <row r="38" spans="1:13" ht="11.45" customHeight="1">
      <c r="A38" s="106">
        <f>IF(B38&lt;&gt;"",COUNTA($B$10:B38),"")</f>
        <v>26</v>
      </c>
      <c r="B38" s="212">
        <v>41090</v>
      </c>
      <c r="C38" s="215">
        <v>0.8818207683</v>
      </c>
      <c r="D38" s="215">
        <v>0.77630042970000002</v>
      </c>
      <c r="E38" s="215">
        <v>5.9865759678000003</v>
      </c>
      <c r="F38" s="215">
        <v>22.450933461000002</v>
      </c>
      <c r="G38" s="215">
        <v>-14.788836933100001</v>
      </c>
      <c r="H38" s="215">
        <v>0.37831021440000001</v>
      </c>
      <c r="I38" s="215">
        <v>0.92326230659999997</v>
      </c>
      <c r="J38" s="215">
        <v>1.1482349383999999</v>
      </c>
      <c r="K38" s="215">
        <v>1.1659586258000001</v>
      </c>
      <c r="L38" s="215">
        <v>0.5772131023</v>
      </c>
      <c r="M38" s="144"/>
    </row>
    <row r="39" spans="1:13" ht="11.45" customHeight="1">
      <c r="A39" s="106">
        <f>IF(B39&lt;&gt;"",COUNTA($B$10:B39),"")</f>
        <v>27</v>
      </c>
      <c r="B39" s="212">
        <v>41455</v>
      </c>
      <c r="C39" s="215">
        <v>0.19871224139999999</v>
      </c>
      <c r="D39" s="215">
        <v>0.50565726479999995</v>
      </c>
      <c r="E39" s="215">
        <v>-0.1805336404</v>
      </c>
      <c r="F39" s="215">
        <v>15.845712796500001</v>
      </c>
      <c r="G39" s="215">
        <v>-9.0893253777999998</v>
      </c>
      <c r="H39" s="215">
        <v>0.56831777939999994</v>
      </c>
      <c r="I39" s="215">
        <v>-0.20179768100000001</v>
      </c>
      <c r="J39" s="215">
        <v>-0.29370221730000001</v>
      </c>
      <c r="K39" s="215">
        <v>0.62989250750000003</v>
      </c>
      <c r="L39" s="215">
        <v>0.57497923390000005</v>
      </c>
      <c r="M39" s="144"/>
    </row>
    <row r="40" spans="1:13" ht="11.45" customHeight="1">
      <c r="A40" s="106">
        <f>IF(B40&lt;&gt;"",COUNTA($B$10:B40),"")</f>
        <v>28</v>
      </c>
      <c r="B40" s="212">
        <v>41820</v>
      </c>
      <c r="C40" s="215">
        <v>1.0907498743999999</v>
      </c>
      <c r="D40" s="215">
        <v>1.1750013381</v>
      </c>
      <c r="E40" s="215">
        <v>3.9162631728999999</v>
      </c>
      <c r="F40" s="215">
        <v>31.046119235100001</v>
      </c>
      <c r="G40" s="215">
        <v>-4.9152055187999997</v>
      </c>
      <c r="H40" s="215">
        <v>2.4388793052</v>
      </c>
      <c r="I40" s="215">
        <v>-0.1221659604</v>
      </c>
      <c r="J40" s="215">
        <v>1.3506625891999999</v>
      </c>
      <c r="K40" s="215">
        <v>1.7950695122</v>
      </c>
      <c r="L40" s="215">
        <v>1.2232924318</v>
      </c>
      <c r="M40" s="144"/>
    </row>
    <row r="41" spans="1:13" ht="11.45" customHeight="1">
      <c r="A41" s="106">
        <f>IF(B41&lt;&gt;"",COUNTA($B$10:B41),"")</f>
        <v>29</v>
      </c>
      <c r="B41" s="212">
        <v>42185</v>
      </c>
      <c r="C41" s="215">
        <v>0.79071883529999998</v>
      </c>
      <c r="D41" s="215">
        <v>0.88344830500000004</v>
      </c>
      <c r="E41" s="215">
        <v>5.2405097984999998</v>
      </c>
      <c r="F41" s="215">
        <v>17.030042918500001</v>
      </c>
      <c r="G41" s="215">
        <v>-2.6753325272000001</v>
      </c>
      <c r="H41" s="215">
        <v>-1.8465826607</v>
      </c>
      <c r="I41" s="215">
        <v>0.25812764669999999</v>
      </c>
      <c r="J41" s="215">
        <v>1.9257791122000001</v>
      </c>
      <c r="K41" s="215">
        <v>1.0014593010999999</v>
      </c>
      <c r="L41" s="215">
        <v>0.45246231689999999</v>
      </c>
      <c r="M41" s="144"/>
    </row>
    <row r="42" spans="1:13" ht="11.45" customHeight="1">
      <c r="A42" s="106">
        <f>IF(B42&lt;&gt;"",COUNTA($B$10:B42),"")</f>
        <v>30</v>
      </c>
      <c r="B42" s="212">
        <v>42551</v>
      </c>
      <c r="C42" s="216">
        <v>1.1784885663</v>
      </c>
      <c r="D42" s="216">
        <v>0.5387113577</v>
      </c>
      <c r="E42" s="216">
        <v>4.4052920800999997</v>
      </c>
      <c r="F42" s="216">
        <v>26.213877071999999</v>
      </c>
      <c r="G42" s="216">
        <v>-2.1380131489999998</v>
      </c>
      <c r="H42" s="216">
        <v>-3.0112997692999999</v>
      </c>
      <c r="I42" s="216">
        <v>1.5237438158000001</v>
      </c>
      <c r="J42" s="216">
        <v>1.1021462466</v>
      </c>
      <c r="K42" s="216">
        <v>9.15427714E-2</v>
      </c>
      <c r="L42" s="216">
        <v>1.9103476284000001</v>
      </c>
      <c r="M42" s="144"/>
    </row>
    <row r="43" spans="1:13" ht="11.45" customHeight="1">
      <c r="A43" s="106">
        <f>IF(B43&lt;&gt;"",COUNTA($B$10:B43),"")</f>
        <v>31</v>
      </c>
      <c r="B43" s="212">
        <v>42916</v>
      </c>
      <c r="C43" s="216">
        <v>1.2987800961</v>
      </c>
      <c r="D43" s="216">
        <v>0.79765224589999995</v>
      </c>
      <c r="E43" s="216">
        <v>3.6899609614000002</v>
      </c>
      <c r="F43" s="216">
        <v>23.552998605300001</v>
      </c>
      <c r="G43" s="216">
        <v>0.38087177319999999</v>
      </c>
      <c r="H43" s="216">
        <v>-2.5253141392999998</v>
      </c>
      <c r="I43" s="216">
        <v>1.3351234430000001</v>
      </c>
      <c r="J43" s="216">
        <v>1.5307770146999999</v>
      </c>
      <c r="K43" s="216">
        <v>1.7200912387</v>
      </c>
      <c r="L43" s="216">
        <v>1.2343378825</v>
      </c>
      <c r="M43" s="144"/>
    </row>
    <row r="44" spans="1:13" ht="11.45" customHeight="1">
      <c r="A44" s="106">
        <f>IF(B44&lt;&gt;"",COUNTA($B$10:B44),"")</f>
        <v>32</v>
      </c>
      <c r="B44" s="212">
        <v>43281</v>
      </c>
      <c r="C44" s="216">
        <v>1.2218796794</v>
      </c>
      <c r="D44" s="216">
        <v>0.6226542665</v>
      </c>
      <c r="E44" s="216">
        <v>3.2362829356999998</v>
      </c>
      <c r="F44" s="216">
        <v>13.3860119468</v>
      </c>
      <c r="G44" s="216">
        <v>1.101391231</v>
      </c>
      <c r="H44" s="216">
        <v>-0.26282853569999998</v>
      </c>
      <c r="I44" s="216">
        <v>0.94541766849999997</v>
      </c>
      <c r="J44" s="216">
        <v>0.78106224469999996</v>
      </c>
      <c r="K44" s="216">
        <v>1.5545107895000001</v>
      </c>
      <c r="L44" s="216">
        <v>1.676328947</v>
      </c>
      <c r="M44" s="144"/>
    </row>
    <row r="45" spans="1:13" ht="11.45" customHeight="1">
      <c r="A45" s="106">
        <f>IF(B45&lt;&gt;"",COUNTA($B$10:B45),"")</f>
        <v>33</v>
      </c>
      <c r="B45" s="212">
        <v>43646</v>
      </c>
      <c r="C45" s="216">
        <v>0.74175145239999996</v>
      </c>
      <c r="D45" s="216">
        <v>0.22900789529999999</v>
      </c>
      <c r="E45" s="216">
        <v>1.5636287372</v>
      </c>
      <c r="F45" s="216">
        <v>7.7861202140000003</v>
      </c>
      <c r="G45" s="216">
        <v>4.3888454522</v>
      </c>
      <c r="H45" s="216">
        <v>-2.2524783535999999</v>
      </c>
      <c r="I45" s="216">
        <v>1.6568095276999999</v>
      </c>
      <c r="J45" s="216">
        <v>0.54566240470000005</v>
      </c>
      <c r="K45" s="216">
        <v>0.45548124210000002</v>
      </c>
      <c r="L45" s="216">
        <v>0.68884028460000002</v>
      </c>
    </row>
    <row r="46" spans="1:13" ht="11.45" customHeight="1">
      <c r="A46" s="106">
        <f>IF(B46&lt;&gt;"",COUNTA($B$10:B46),"")</f>
        <v>34</v>
      </c>
      <c r="B46" s="212">
        <v>44012</v>
      </c>
      <c r="C46" s="216">
        <v>-1.0565813477999999</v>
      </c>
      <c r="D46" s="216">
        <v>-1.1427652799000001</v>
      </c>
      <c r="E46" s="216">
        <v>-0.14971090309999999</v>
      </c>
      <c r="F46" s="216">
        <v>-1.0275554187</v>
      </c>
      <c r="G46" s="216">
        <v>7.0055425176000004</v>
      </c>
      <c r="H46" s="216">
        <v>-1.540535336</v>
      </c>
      <c r="I46" s="216">
        <v>-1.0655509066</v>
      </c>
      <c r="J46" s="216">
        <v>-2.6786274824</v>
      </c>
      <c r="K46" s="216">
        <v>-2.2607089005000001</v>
      </c>
      <c r="L46" s="216">
        <v>0.71309080920000001</v>
      </c>
    </row>
    <row r="47" spans="1:13" ht="11.45" customHeight="1">
      <c r="A47" s="106" t="str">
        <f>IF(B47&lt;&gt;"",COUNTA($B$10:B47),"")</f>
        <v/>
      </c>
      <c r="B47" s="214"/>
      <c r="C47" s="215"/>
      <c r="D47" s="215"/>
      <c r="E47" s="215"/>
      <c r="F47" s="215"/>
      <c r="G47" s="215"/>
      <c r="H47" s="215"/>
      <c r="I47" s="215"/>
      <c r="J47" s="215"/>
      <c r="K47" s="215"/>
      <c r="L47" s="215"/>
      <c r="M47" s="144"/>
    </row>
    <row r="48" spans="1:13" ht="11.45" customHeight="1">
      <c r="A48" s="106">
        <f>IF(B48&lt;&gt;"",COUNTA($B$10:B48),"")</f>
        <v>35</v>
      </c>
      <c r="B48" s="212">
        <v>44286</v>
      </c>
      <c r="C48" s="216">
        <v>-0.51813110060000001</v>
      </c>
      <c r="D48" s="216">
        <v>-0.57870730049999997</v>
      </c>
      <c r="E48" s="216">
        <v>0.90181801449999999</v>
      </c>
      <c r="F48" s="216">
        <v>8.7986191948000005</v>
      </c>
      <c r="G48" s="216">
        <v>3.3456246064999999</v>
      </c>
      <c r="H48" s="216">
        <v>-1.9371417276</v>
      </c>
      <c r="I48" s="216">
        <v>-0.6884957169</v>
      </c>
      <c r="J48" s="216">
        <v>-1.8122126426</v>
      </c>
      <c r="K48" s="216">
        <v>-1.5550057512</v>
      </c>
      <c r="L48" s="216">
        <v>1.0364502194</v>
      </c>
    </row>
    <row r="49" spans="1:13" ht="11.45" customHeight="1">
      <c r="A49" s="106">
        <f>IF(B49&lt;&gt;"",COUNTA($B$10:B49),"")</f>
        <v>36</v>
      </c>
      <c r="B49" s="212">
        <v>44377</v>
      </c>
      <c r="C49" s="216">
        <v>0.8806911435</v>
      </c>
      <c r="D49" s="216">
        <v>0.64044010799999995</v>
      </c>
      <c r="E49" s="216">
        <v>2.6936665231000001</v>
      </c>
      <c r="F49" s="216">
        <v>16.249951394</v>
      </c>
      <c r="G49" s="216">
        <v>2.33317779E-2</v>
      </c>
      <c r="H49" s="216">
        <v>-1.7406610600000001</v>
      </c>
      <c r="I49" s="216">
        <v>0.58402745330000005</v>
      </c>
      <c r="J49" s="216">
        <v>0.58272468590000004</v>
      </c>
      <c r="K49" s="216">
        <v>0.13688956490000001</v>
      </c>
      <c r="L49" s="216">
        <v>1.8097707788999999</v>
      </c>
    </row>
    <row r="50" spans="1:13" ht="11.45" customHeight="1">
      <c r="A50" s="106">
        <f>IF(B50&lt;&gt;"",COUNTA($B$10:B50),"")</f>
        <v>37</v>
      </c>
      <c r="B50" s="212">
        <v>44469</v>
      </c>
      <c r="C50" s="216">
        <v>0.98106198460000005</v>
      </c>
      <c r="D50" s="216">
        <v>0.67549623780000001</v>
      </c>
      <c r="E50" s="216">
        <v>2.6150621737000002</v>
      </c>
      <c r="F50" s="216">
        <v>16.140069889300001</v>
      </c>
      <c r="G50" s="216">
        <v>3.2714552609999998</v>
      </c>
      <c r="H50" s="216">
        <v>-2.3192273478000001</v>
      </c>
      <c r="I50" s="216">
        <v>0.8127357851</v>
      </c>
      <c r="J50" s="216">
        <v>1.1929661476</v>
      </c>
      <c r="K50" s="216">
        <v>0.6588634874</v>
      </c>
      <c r="L50" s="216">
        <v>1.3354783687</v>
      </c>
    </row>
    <row r="51" spans="1:13" ht="11.45" customHeight="1">
      <c r="A51" s="106">
        <f>IF(B51&lt;&gt;"",COUNTA($B$10:B51),"")</f>
        <v>38</v>
      </c>
      <c r="B51" s="212">
        <v>44561</v>
      </c>
      <c r="C51" s="216">
        <v>1.1449032300999999</v>
      </c>
      <c r="D51" s="216">
        <v>0.83441658080000003</v>
      </c>
      <c r="E51" s="216">
        <v>2.9053819986999998</v>
      </c>
      <c r="F51" s="216">
        <v>16.753377999000001</v>
      </c>
      <c r="G51" s="216">
        <v>3.0672863205000001</v>
      </c>
      <c r="H51" s="216">
        <v>-0.86580086580000004</v>
      </c>
      <c r="I51" s="216">
        <v>0.44729973899999997</v>
      </c>
      <c r="J51" s="216">
        <v>1.9112184656</v>
      </c>
      <c r="K51" s="216">
        <v>0.9570111469</v>
      </c>
      <c r="L51" s="216">
        <v>1.2826899731000001</v>
      </c>
    </row>
    <row r="52" spans="1:13" ht="11.45" customHeight="1">
      <c r="A52" s="106" t="str">
        <f>IF(B52&lt;&gt;"",COUNTA($B$10:B52),"")</f>
        <v/>
      </c>
      <c r="B52" s="214"/>
      <c r="C52" s="215"/>
      <c r="D52" s="215"/>
      <c r="E52" s="215"/>
      <c r="F52" s="215"/>
      <c r="G52" s="215"/>
      <c r="H52" s="215"/>
      <c r="I52" s="215"/>
      <c r="J52" s="215"/>
      <c r="K52" s="215"/>
      <c r="L52" s="215"/>
      <c r="M52" s="144"/>
    </row>
    <row r="53" spans="1:13" ht="11.45" customHeight="1">
      <c r="A53" s="106">
        <f>IF(B53&lt;&gt;"",COUNTA($B$10:B53),"")</f>
        <v>39</v>
      </c>
      <c r="B53" s="212">
        <v>44651</v>
      </c>
      <c r="C53" s="216">
        <v>1.3274057037</v>
      </c>
      <c r="D53" s="216">
        <v>1.0575303454</v>
      </c>
      <c r="E53" s="216">
        <v>3.1150428354000002</v>
      </c>
      <c r="F53" s="216">
        <v>17.933960523900002</v>
      </c>
      <c r="G53" s="216">
        <v>1.9537028979</v>
      </c>
      <c r="H53" s="216">
        <v>-1.5655445810999999</v>
      </c>
      <c r="I53" s="216">
        <v>0.43611446999999998</v>
      </c>
      <c r="J53" s="216">
        <v>2.4152623869999998</v>
      </c>
      <c r="K53" s="216">
        <v>1.0306323784</v>
      </c>
      <c r="L53" s="216">
        <v>1.4922759640000001</v>
      </c>
    </row>
    <row r="54" spans="1:13" ht="11.45" customHeight="1">
      <c r="A54" s="106">
        <f>IF(B54&lt;&gt;"",COUNTA($B$10:B54),"")</f>
        <v>40</v>
      </c>
      <c r="B54" s="212">
        <v>44742</v>
      </c>
      <c r="C54" s="216">
        <v>1.1417919747</v>
      </c>
      <c r="D54" s="216">
        <v>1.1592767928000001</v>
      </c>
      <c r="E54" s="216">
        <v>3.4828041440000002</v>
      </c>
      <c r="F54" s="216">
        <v>19.5377308001</v>
      </c>
      <c r="G54" s="216">
        <v>1.5675297411</v>
      </c>
      <c r="H54" s="216">
        <v>-0.88243099790000001</v>
      </c>
      <c r="I54" s="216">
        <v>-0.59505217720000003</v>
      </c>
      <c r="J54" s="216">
        <v>2.4834319104999998</v>
      </c>
      <c r="K54" s="216">
        <v>0.33199162430000001</v>
      </c>
      <c r="L54" s="216">
        <v>1.793671743</v>
      </c>
    </row>
    <row r="55" spans="1:13" ht="11.45" customHeight="1">
      <c r="A55" s="106">
        <f>IF(B55&lt;&gt;"",COUNTA($B$10:B55),"")</f>
        <v>41</v>
      </c>
      <c r="B55" s="212">
        <v>44834</v>
      </c>
      <c r="C55" s="216">
        <v>0.29256417800000001</v>
      </c>
      <c r="D55" s="216">
        <v>0.3209398906</v>
      </c>
      <c r="E55" s="216">
        <v>1.8820192417999999</v>
      </c>
      <c r="F55" s="216">
        <v>16.7460665706</v>
      </c>
      <c r="G55" s="216">
        <v>1.4357197844</v>
      </c>
      <c r="H55" s="216">
        <v>8.4563845700000001E-2</v>
      </c>
      <c r="I55" s="216">
        <v>-1.4533457808000001</v>
      </c>
      <c r="J55" s="216">
        <v>0.82745854009999997</v>
      </c>
      <c r="K55" s="216">
        <v>-0.1249305941</v>
      </c>
      <c r="L55" s="216">
        <v>1.1835083491</v>
      </c>
    </row>
    <row r="56" spans="1:13" ht="11.45" customHeight="1">
      <c r="A56" s="106">
        <f>IF(B56&lt;&gt;"",COUNTA($B$10:B56),"")</f>
        <v>42</v>
      </c>
      <c r="B56" s="212">
        <v>44926</v>
      </c>
      <c r="C56" s="216">
        <v>-0.44027680450000001</v>
      </c>
      <c r="D56" s="216">
        <v>-0.38503229690000002</v>
      </c>
      <c r="E56" s="216">
        <v>1.2223859427999999</v>
      </c>
      <c r="F56" s="216">
        <v>12.3745712179</v>
      </c>
      <c r="G56" s="216">
        <v>0.9880803011</v>
      </c>
      <c r="H56" s="216">
        <v>-1.4001524918999999</v>
      </c>
      <c r="I56" s="216">
        <v>-2.2880990071</v>
      </c>
      <c r="J56" s="216">
        <v>-0.53203677709999997</v>
      </c>
      <c r="K56" s="216">
        <v>-0.52928416489999996</v>
      </c>
      <c r="L56" s="216">
        <v>0.82997063110000002</v>
      </c>
    </row>
    <row r="57" spans="1:13" ht="11.45" customHeight="1">
      <c r="C57" s="146"/>
      <c r="D57" s="146"/>
      <c r="E57" s="146"/>
      <c r="F57" s="146"/>
      <c r="G57" s="146"/>
      <c r="H57" s="146"/>
      <c r="I57" s="146"/>
      <c r="J57" s="146"/>
      <c r="K57" s="146"/>
      <c r="L57" s="146"/>
    </row>
    <row r="58" spans="1:13" ht="11.45" customHeight="1">
      <c r="C58" s="146"/>
      <c r="D58" s="146"/>
      <c r="E58" s="146"/>
      <c r="F58" s="146"/>
      <c r="G58" s="146"/>
      <c r="H58" s="146"/>
      <c r="I58" s="146"/>
      <c r="J58" s="146"/>
      <c r="K58" s="146"/>
      <c r="L58" s="146"/>
    </row>
  </sheetData>
  <mergeCells count="18">
    <mergeCell ref="C9:L9"/>
    <mergeCell ref="C33:L33"/>
    <mergeCell ref="F3:F7"/>
    <mergeCell ref="E3:E7"/>
    <mergeCell ref="D3:D7"/>
    <mergeCell ref="C2:C7"/>
    <mergeCell ref="B2:B7"/>
    <mergeCell ref="A2:A7"/>
    <mergeCell ref="A1:B1"/>
    <mergeCell ref="C1:L1"/>
    <mergeCell ref="D2:G2"/>
    <mergeCell ref="H2:L2"/>
    <mergeCell ref="L3:L7"/>
    <mergeCell ref="K3:K7"/>
    <mergeCell ref="J3:J7"/>
    <mergeCell ref="I3:I7"/>
    <mergeCell ref="H3:H7"/>
    <mergeCell ref="G3:G7"/>
  </mergeCells>
  <conditionalFormatting sqref="C20:L20">
    <cfRule type="cellIs" dxfId="21" priority="37" stopIfTrue="1" operator="between">
      <formula>0.1</formula>
      <formula>3</formula>
    </cfRule>
  </conditionalFormatting>
  <conditionalFormatting sqref="C18:L18">
    <cfRule type="cellIs" dxfId="20" priority="21" stopIfTrue="1" operator="between">
      <formula>0.1</formula>
      <formula>3</formula>
    </cfRule>
  </conditionalFormatting>
  <conditionalFormatting sqref="E10:E12">
    <cfRule type="cellIs" dxfId="19" priority="19" stopIfTrue="1" operator="between">
      <formula>0.1</formula>
      <formula>2.9</formula>
    </cfRule>
  </conditionalFormatting>
  <conditionalFormatting sqref="C19:L19">
    <cfRule type="cellIs" dxfId="18" priority="18" stopIfTrue="1" operator="between">
      <formula>0.1</formula>
      <formula>3</formula>
    </cfRule>
  </conditionalFormatting>
  <conditionalFormatting sqref="C29:L29">
    <cfRule type="cellIs" dxfId="17" priority="14" stopIfTrue="1" operator="between">
      <formula>0.1</formula>
      <formula>3</formula>
    </cfRule>
  </conditionalFormatting>
  <conditionalFormatting sqref="C30:L32">
    <cfRule type="cellIs" dxfId="16" priority="12" stopIfTrue="1" operator="between">
      <formula>0.1</formula>
      <formula>2.9</formula>
    </cfRule>
  </conditionalFormatting>
  <conditionalFormatting sqref="C21:L21">
    <cfRule type="cellIs" dxfId="15" priority="9" stopIfTrue="1" operator="between">
      <formula>0.1</formula>
      <formula>2.9</formula>
    </cfRule>
  </conditionalFormatting>
  <conditionalFormatting sqref="C25:L27">
    <cfRule type="cellIs" dxfId="14" priority="2" stopIfTrue="1" operator="between">
      <formula>0.1</formula>
      <formula>2.9</formula>
    </cfRule>
  </conditionalFormatting>
  <conditionalFormatting sqref="C22:L22">
    <cfRule type="cellIs" dxfId="13" priority="4" stopIfTrue="1" operator="between">
      <formula>0.1</formula>
      <formula>2.9</formula>
    </cfRule>
  </conditionalFormatting>
  <conditionalFormatting sqref="C24:L24">
    <cfRule type="cellIs" dxfId="12" priority="3" stopIfTrue="1" operator="between">
      <formula>0.1</formula>
      <formula>3</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5"/>
  <sheetViews>
    <sheetView zoomScale="140" zoomScaleNormal="140" workbookViewId="0">
      <pane xSplit="3" ySplit="6" topLeftCell="D7" activePane="bottomRight" state="frozen"/>
      <selection sqref="A1:B1"/>
      <selection pane="topRight" sqref="A1:B1"/>
      <selection pane="bottomLeft" sqref="A1:B1"/>
      <selection pane="bottomRight" activeCell="D7" sqref="D7"/>
    </sheetView>
  </sheetViews>
  <sheetFormatPr baseColWidth="10" defaultRowHeight="11.45" customHeight="1"/>
  <cols>
    <col min="1" max="1" width="2.7109375" style="104" customWidth="1"/>
    <col min="2" max="2" width="6.5703125" style="98" customWidth="1"/>
    <col min="3" max="3" width="41" style="107" customWidth="1"/>
    <col min="4" max="5" width="6.28515625" style="107" customWidth="1"/>
    <col min="6" max="6" width="5.7109375" style="107" customWidth="1"/>
    <col min="7" max="8" width="6.28515625" style="107" customWidth="1"/>
    <col min="9" max="9" width="5.42578125" style="107" customWidth="1"/>
    <col min="10" max="10" width="5.5703125" style="107" customWidth="1"/>
    <col min="11" max="235" width="11.42578125" style="98"/>
    <col min="236" max="236" width="6.28515625" style="98" customWidth="1"/>
    <col min="237" max="237" width="35.28515625" style="98" customWidth="1"/>
    <col min="238" max="241" width="6.85546875" style="98" customWidth="1"/>
    <col min="242" max="242" width="7.140625" style="98" customWidth="1"/>
    <col min="243" max="244" width="6.85546875" style="98" customWidth="1"/>
    <col min="245" max="16384" width="11.42578125" style="98"/>
  </cols>
  <sheetData>
    <row r="1" spans="1:10" s="157" customFormat="1" ht="54" customHeight="1">
      <c r="A1" s="286" t="s">
        <v>178</v>
      </c>
      <c r="B1" s="287"/>
      <c r="C1" s="287"/>
      <c r="D1" s="288" t="s">
        <v>403</v>
      </c>
      <c r="E1" s="288"/>
      <c r="F1" s="288"/>
      <c r="G1" s="288"/>
      <c r="H1" s="288"/>
      <c r="I1" s="288"/>
      <c r="J1" s="289"/>
    </row>
    <row r="2" spans="1:10" ht="10.5" customHeight="1">
      <c r="A2" s="290" t="s">
        <v>83</v>
      </c>
      <c r="B2" s="292" t="s">
        <v>333</v>
      </c>
      <c r="C2" s="292" t="s">
        <v>191</v>
      </c>
      <c r="D2" s="295" t="s">
        <v>321</v>
      </c>
      <c r="E2" s="297" t="s">
        <v>2</v>
      </c>
      <c r="F2" s="294"/>
      <c r="G2" s="294"/>
      <c r="H2" s="294"/>
      <c r="I2" s="294"/>
      <c r="J2" s="298"/>
    </row>
    <row r="3" spans="1:10" ht="10.5" customHeight="1">
      <c r="A3" s="291"/>
      <c r="B3" s="293"/>
      <c r="C3" s="294"/>
      <c r="D3" s="296"/>
      <c r="E3" s="297" t="s">
        <v>3</v>
      </c>
      <c r="F3" s="297" t="s">
        <v>4</v>
      </c>
      <c r="G3" s="292" t="s">
        <v>89</v>
      </c>
      <c r="H3" s="292" t="s">
        <v>189</v>
      </c>
      <c r="I3" s="297" t="s">
        <v>5</v>
      </c>
      <c r="J3" s="298"/>
    </row>
    <row r="4" spans="1:10" ht="10.5" customHeight="1">
      <c r="A4" s="291"/>
      <c r="B4" s="293"/>
      <c r="C4" s="294"/>
      <c r="D4" s="296"/>
      <c r="E4" s="294"/>
      <c r="F4" s="294"/>
      <c r="G4" s="293"/>
      <c r="H4" s="293"/>
      <c r="I4" s="292" t="s">
        <v>151</v>
      </c>
      <c r="J4" s="179" t="s">
        <v>77</v>
      </c>
    </row>
    <row r="5" spans="1:10" ht="10.5" customHeight="1">
      <c r="A5" s="291"/>
      <c r="B5" s="293"/>
      <c r="C5" s="294"/>
      <c r="D5" s="296"/>
      <c r="E5" s="294"/>
      <c r="F5" s="294"/>
      <c r="G5" s="294"/>
      <c r="H5" s="293"/>
      <c r="I5" s="294"/>
      <c r="J5" s="179" t="s">
        <v>4</v>
      </c>
    </row>
    <row r="6" spans="1:10" s="104" customFormat="1" ht="10.5" customHeight="1">
      <c r="A6" s="99">
        <v>1</v>
      </c>
      <c r="B6" s="100">
        <v>2</v>
      </c>
      <c r="C6" s="101">
        <v>3</v>
      </c>
      <c r="D6" s="102">
        <v>4</v>
      </c>
      <c r="E6" s="100">
        <v>5</v>
      </c>
      <c r="F6" s="101">
        <v>6</v>
      </c>
      <c r="G6" s="102">
        <v>7</v>
      </c>
      <c r="H6" s="100">
        <v>8</v>
      </c>
      <c r="I6" s="101">
        <v>9</v>
      </c>
      <c r="J6" s="103">
        <v>10</v>
      </c>
    </row>
    <row r="7" spans="1:10" s="104" customFormat="1" ht="6" customHeight="1">
      <c r="A7" s="105"/>
      <c r="B7" s="180"/>
      <c r="C7" s="161"/>
      <c r="D7" s="202"/>
      <c r="E7" s="209"/>
      <c r="F7" s="210"/>
      <c r="G7" s="202"/>
      <c r="H7" s="182"/>
      <c r="I7" s="182"/>
      <c r="J7" s="182"/>
    </row>
    <row r="8" spans="1:10" s="104" customFormat="1" ht="9.9499999999999993" customHeight="1">
      <c r="A8" s="106">
        <f>IF(D8&lt;&gt;"",COUNTA($D8:D$8),"")</f>
        <v>1</v>
      </c>
      <c r="B8" s="163" t="s">
        <v>50</v>
      </c>
      <c r="C8" s="163" t="s">
        <v>313</v>
      </c>
      <c r="D8" s="183">
        <v>620709</v>
      </c>
      <c r="E8" s="183">
        <v>315513</v>
      </c>
      <c r="F8" s="183">
        <v>305196</v>
      </c>
      <c r="G8" s="183">
        <v>191988</v>
      </c>
      <c r="H8" s="184">
        <v>32577</v>
      </c>
      <c r="I8" s="184">
        <v>26903</v>
      </c>
      <c r="J8" s="184">
        <v>11259</v>
      </c>
    </row>
    <row r="9" spans="1:10" ht="9.6" customHeight="1">
      <c r="A9" s="106">
        <f>IF(D9&lt;&gt;"",COUNTA($D$8:D9),"")</f>
        <v>2</v>
      </c>
      <c r="B9" s="206" t="s">
        <v>6</v>
      </c>
      <c r="C9" s="185" t="s">
        <v>222</v>
      </c>
      <c r="D9" s="181">
        <v>13959</v>
      </c>
      <c r="E9" s="181">
        <v>10299</v>
      </c>
      <c r="F9" s="181">
        <v>3660</v>
      </c>
      <c r="G9" s="181">
        <v>1670</v>
      </c>
      <c r="H9" s="182">
        <v>1472</v>
      </c>
      <c r="I9" s="182">
        <v>762</v>
      </c>
      <c r="J9" s="182">
        <v>206</v>
      </c>
    </row>
    <row r="10" spans="1:10" ht="9.6" customHeight="1">
      <c r="A10" s="106">
        <f>IF(D10&lt;&gt;"",COUNTA($D$8:D10),"")</f>
        <v>3</v>
      </c>
      <c r="B10" s="206" t="s">
        <v>7</v>
      </c>
      <c r="C10" s="185" t="s">
        <v>225</v>
      </c>
      <c r="D10" s="181">
        <v>133784</v>
      </c>
      <c r="E10" s="181">
        <v>106569</v>
      </c>
      <c r="F10" s="181">
        <v>27215</v>
      </c>
      <c r="G10" s="181">
        <v>12194</v>
      </c>
      <c r="H10" s="182">
        <v>6610</v>
      </c>
      <c r="I10" s="182">
        <v>6623</v>
      </c>
      <c r="J10" s="182">
        <v>881</v>
      </c>
    </row>
    <row r="11" spans="1:10" ht="9.9499999999999993" customHeight="1">
      <c r="A11" s="106">
        <f>IF(D11&lt;&gt;"",COUNTA($D$8:D11),"")</f>
        <v>4</v>
      </c>
      <c r="B11" s="206" t="s">
        <v>8</v>
      </c>
      <c r="C11" s="185" t="s">
        <v>226</v>
      </c>
      <c r="D11" s="181">
        <v>86650</v>
      </c>
      <c r="E11" s="181">
        <v>64646</v>
      </c>
      <c r="F11" s="181">
        <v>22004</v>
      </c>
      <c r="G11" s="181">
        <v>8088</v>
      </c>
      <c r="H11" s="182">
        <v>4790</v>
      </c>
      <c r="I11" s="182">
        <v>3704</v>
      </c>
      <c r="J11" s="182">
        <v>692</v>
      </c>
    </row>
    <row r="12" spans="1:10" ht="9.9499999999999993" customHeight="1">
      <c r="A12" s="106">
        <f>IF(D12&lt;&gt;"",COUNTA($D$8:D12),"")</f>
        <v>5</v>
      </c>
      <c r="B12" s="206" t="s">
        <v>9</v>
      </c>
      <c r="C12" s="185" t="s">
        <v>246</v>
      </c>
      <c r="D12" s="181">
        <v>682</v>
      </c>
      <c r="E12" s="181">
        <v>623</v>
      </c>
      <c r="F12" s="181">
        <v>59</v>
      </c>
      <c r="G12" s="181">
        <v>42</v>
      </c>
      <c r="H12" s="182">
        <v>12</v>
      </c>
      <c r="I12" s="182">
        <v>7</v>
      </c>
      <c r="J12" s="182" t="s">
        <v>132</v>
      </c>
    </row>
    <row r="13" spans="1:10" ht="9.6" customHeight="1">
      <c r="A13" s="106">
        <f>IF(D13&lt;&gt;"",COUNTA($D$8:D13),"")</f>
        <v>6</v>
      </c>
      <c r="B13" s="206" t="s">
        <v>10</v>
      </c>
      <c r="C13" s="185" t="s">
        <v>227</v>
      </c>
      <c r="D13" s="181">
        <v>72672</v>
      </c>
      <c r="E13" s="181">
        <v>53749</v>
      </c>
      <c r="F13" s="181">
        <v>18923</v>
      </c>
      <c r="G13" s="181">
        <v>6745</v>
      </c>
      <c r="H13" s="182">
        <v>4610</v>
      </c>
      <c r="I13" s="182">
        <v>3096</v>
      </c>
      <c r="J13" s="182">
        <v>583</v>
      </c>
    </row>
    <row r="14" spans="1:10" ht="18.600000000000001" customHeight="1">
      <c r="A14" s="106">
        <f>IF(D14&lt;&gt;"",COUNTA($D$8:D14),"")</f>
        <v>7</v>
      </c>
      <c r="B14" s="186" t="s">
        <v>11</v>
      </c>
      <c r="C14" s="185" t="s">
        <v>247</v>
      </c>
      <c r="D14" s="181">
        <v>16961</v>
      </c>
      <c r="E14" s="181">
        <v>9406</v>
      </c>
      <c r="F14" s="181">
        <v>7555</v>
      </c>
      <c r="G14" s="181">
        <v>2548</v>
      </c>
      <c r="H14" s="182">
        <v>2249</v>
      </c>
      <c r="I14" s="182">
        <v>572</v>
      </c>
      <c r="J14" s="182">
        <v>180</v>
      </c>
    </row>
    <row r="15" spans="1:10" ht="9.9499999999999993" customHeight="1">
      <c r="A15" s="106">
        <f>IF(D15&lt;&gt;"",COUNTA($D$8:D15),"")</f>
        <v>8</v>
      </c>
      <c r="B15" s="206" t="s">
        <v>12</v>
      </c>
      <c r="C15" s="185" t="s">
        <v>248</v>
      </c>
      <c r="D15" s="181">
        <v>968</v>
      </c>
      <c r="E15" s="181">
        <v>440</v>
      </c>
      <c r="F15" s="181">
        <v>528</v>
      </c>
      <c r="G15" s="181">
        <v>179</v>
      </c>
      <c r="H15" s="182">
        <v>118</v>
      </c>
      <c r="I15" s="182">
        <v>21</v>
      </c>
      <c r="J15" s="182">
        <v>14</v>
      </c>
    </row>
    <row r="16" spans="1:10" ht="18.600000000000001" customHeight="1">
      <c r="A16" s="106">
        <f>IF(D16&lt;&gt;"",COUNTA($D$8:D16),"")</f>
        <v>9</v>
      </c>
      <c r="B16" s="169" t="s">
        <v>13</v>
      </c>
      <c r="C16" s="185" t="s">
        <v>249</v>
      </c>
      <c r="D16" s="181">
        <v>6084</v>
      </c>
      <c r="E16" s="181">
        <v>4686</v>
      </c>
      <c r="F16" s="181">
        <v>1398</v>
      </c>
      <c r="G16" s="181">
        <v>489</v>
      </c>
      <c r="H16" s="182">
        <v>257</v>
      </c>
      <c r="I16" s="182">
        <v>266</v>
      </c>
      <c r="J16" s="182">
        <v>59</v>
      </c>
    </row>
    <row r="17" spans="1:10" ht="9.9499999999999993" customHeight="1">
      <c r="A17" s="106">
        <f>IF(D17&lt;&gt;"",COUNTA($D$8:D17),"")</f>
        <v>10</v>
      </c>
      <c r="B17" s="206">
        <v>19</v>
      </c>
      <c r="C17" s="185" t="s">
        <v>250</v>
      </c>
      <c r="D17" s="181">
        <v>207</v>
      </c>
      <c r="E17" s="181">
        <v>172</v>
      </c>
      <c r="F17" s="181">
        <v>35</v>
      </c>
      <c r="G17" s="181">
        <v>18</v>
      </c>
      <c r="H17" s="182">
        <v>10</v>
      </c>
      <c r="I17" s="182">
        <v>4</v>
      </c>
      <c r="J17" s="182" t="s">
        <v>132</v>
      </c>
    </row>
    <row r="18" spans="1:10" ht="9.9499999999999993" customHeight="1">
      <c r="A18" s="106">
        <f>IF(D18&lt;&gt;"",COUNTA($D$8:D18),"")</f>
        <v>11</v>
      </c>
      <c r="B18" s="206">
        <v>20</v>
      </c>
      <c r="C18" s="185" t="s">
        <v>251</v>
      </c>
      <c r="D18" s="181">
        <v>1878</v>
      </c>
      <c r="E18" s="181">
        <v>1469</v>
      </c>
      <c r="F18" s="181">
        <v>409</v>
      </c>
      <c r="G18" s="181">
        <v>127</v>
      </c>
      <c r="H18" s="182">
        <v>76</v>
      </c>
      <c r="I18" s="182">
        <v>82</v>
      </c>
      <c r="J18" s="182">
        <v>14</v>
      </c>
    </row>
    <row r="19" spans="1:10" ht="9.9499999999999993" customHeight="1">
      <c r="A19" s="106">
        <f>IF(D19&lt;&gt;"",COUNTA($D$8:D19),"")</f>
        <v>12</v>
      </c>
      <c r="B19" s="206">
        <v>21</v>
      </c>
      <c r="C19" s="185" t="s">
        <v>252</v>
      </c>
      <c r="D19" s="181">
        <v>819</v>
      </c>
      <c r="E19" s="181">
        <v>375</v>
      </c>
      <c r="F19" s="181">
        <v>444</v>
      </c>
      <c r="G19" s="181">
        <v>132</v>
      </c>
      <c r="H19" s="182">
        <v>17</v>
      </c>
      <c r="I19" s="182">
        <v>35</v>
      </c>
      <c r="J19" s="182">
        <v>18</v>
      </c>
    </row>
    <row r="20" spans="1:10" ht="18.600000000000001" customHeight="1">
      <c r="A20" s="106">
        <f>IF(D20&lt;&gt;"",COUNTA($D$8:D20),"")</f>
        <v>13</v>
      </c>
      <c r="B20" s="169" t="s">
        <v>14</v>
      </c>
      <c r="C20" s="185" t="s">
        <v>253</v>
      </c>
      <c r="D20" s="181">
        <v>4887</v>
      </c>
      <c r="E20" s="181">
        <v>4026</v>
      </c>
      <c r="F20" s="181">
        <v>861</v>
      </c>
      <c r="G20" s="181">
        <v>280</v>
      </c>
      <c r="H20" s="182">
        <v>234</v>
      </c>
      <c r="I20" s="182">
        <v>134</v>
      </c>
      <c r="J20" s="182">
        <v>22</v>
      </c>
    </row>
    <row r="21" spans="1:10" ht="9.9499999999999993" customHeight="1">
      <c r="A21" s="106">
        <f>IF(D21&lt;&gt;"",COUNTA($D$8:D21),"")</f>
        <v>14</v>
      </c>
      <c r="B21" s="206" t="s">
        <v>15</v>
      </c>
      <c r="C21" s="185" t="s">
        <v>254</v>
      </c>
      <c r="D21" s="181">
        <v>10522</v>
      </c>
      <c r="E21" s="181">
        <v>9084</v>
      </c>
      <c r="F21" s="181">
        <v>1438</v>
      </c>
      <c r="G21" s="181">
        <v>596</v>
      </c>
      <c r="H21" s="182">
        <v>481</v>
      </c>
      <c r="I21" s="182">
        <v>499</v>
      </c>
      <c r="J21" s="182">
        <v>42</v>
      </c>
    </row>
    <row r="22" spans="1:10" ht="9.9499999999999993" customHeight="1">
      <c r="A22" s="106">
        <f>IF(D22&lt;&gt;"",COUNTA($D$8:D22),"")</f>
        <v>15</v>
      </c>
      <c r="B22" s="206">
        <v>26</v>
      </c>
      <c r="C22" s="185" t="s">
        <v>255</v>
      </c>
      <c r="D22" s="181">
        <v>2323</v>
      </c>
      <c r="E22" s="181">
        <v>1609</v>
      </c>
      <c r="F22" s="181">
        <v>714</v>
      </c>
      <c r="G22" s="181">
        <v>288</v>
      </c>
      <c r="H22" s="182">
        <v>147</v>
      </c>
      <c r="I22" s="182">
        <v>92</v>
      </c>
      <c r="J22" s="182">
        <v>12</v>
      </c>
    </row>
    <row r="23" spans="1:10" ht="9.9499999999999993" customHeight="1">
      <c r="A23" s="106">
        <f>IF(D23&lt;&gt;"",COUNTA($D$8:D23),"")</f>
        <v>16</v>
      </c>
      <c r="B23" s="206">
        <v>27</v>
      </c>
      <c r="C23" s="185" t="s">
        <v>256</v>
      </c>
      <c r="D23" s="181">
        <v>3087</v>
      </c>
      <c r="E23" s="181">
        <v>2436</v>
      </c>
      <c r="F23" s="181">
        <v>651</v>
      </c>
      <c r="G23" s="181">
        <v>238</v>
      </c>
      <c r="H23" s="182">
        <v>101</v>
      </c>
      <c r="I23" s="182">
        <v>79</v>
      </c>
      <c r="J23" s="182" t="s">
        <v>132</v>
      </c>
    </row>
    <row r="24" spans="1:10" ht="9.6" customHeight="1">
      <c r="A24" s="106">
        <f>IF(D24&lt;&gt;"",COUNTA($D$8:D24),"")</f>
        <v>17</v>
      </c>
      <c r="B24" s="206">
        <v>28</v>
      </c>
      <c r="C24" s="185" t="s">
        <v>257</v>
      </c>
      <c r="D24" s="181">
        <v>7810</v>
      </c>
      <c r="E24" s="181">
        <v>6819</v>
      </c>
      <c r="F24" s="181">
        <v>991</v>
      </c>
      <c r="G24" s="181">
        <v>386</v>
      </c>
      <c r="H24" s="182">
        <v>206</v>
      </c>
      <c r="I24" s="182">
        <v>381</v>
      </c>
      <c r="J24" s="182">
        <v>29</v>
      </c>
    </row>
    <row r="25" spans="1:10" ht="9.9499999999999993" customHeight="1">
      <c r="A25" s="106">
        <f>IF(D25&lt;&gt;"",COUNTA($D$8:D25),"")</f>
        <v>18</v>
      </c>
      <c r="B25" s="206" t="s">
        <v>16</v>
      </c>
      <c r="C25" s="185" t="s">
        <v>258</v>
      </c>
      <c r="D25" s="181">
        <v>7285</v>
      </c>
      <c r="E25" s="181">
        <v>6459</v>
      </c>
      <c r="F25" s="181">
        <v>826</v>
      </c>
      <c r="G25" s="181">
        <v>246</v>
      </c>
      <c r="H25" s="182">
        <v>408</v>
      </c>
      <c r="I25" s="182">
        <v>377</v>
      </c>
      <c r="J25" s="182">
        <v>38</v>
      </c>
    </row>
    <row r="26" spans="1:10" ht="18.600000000000001" customHeight="1">
      <c r="A26" s="106">
        <f>IF(D26&lt;&gt;"",COUNTA($D$8:D26),"")</f>
        <v>19</v>
      </c>
      <c r="B26" s="169" t="s">
        <v>17</v>
      </c>
      <c r="C26" s="185" t="s">
        <v>259</v>
      </c>
      <c r="D26" s="181">
        <v>9841</v>
      </c>
      <c r="E26" s="181">
        <v>6768</v>
      </c>
      <c r="F26" s="181">
        <v>3073</v>
      </c>
      <c r="G26" s="181">
        <v>1218</v>
      </c>
      <c r="H26" s="182">
        <v>306</v>
      </c>
      <c r="I26" s="182">
        <v>554</v>
      </c>
      <c r="J26" s="182">
        <v>142</v>
      </c>
    </row>
    <row r="27" spans="1:10" ht="9.9499999999999993" customHeight="1">
      <c r="A27" s="106">
        <f>IF(D27&lt;&gt;"",COUNTA($D$8:D27),"")</f>
        <v>20</v>
      </c>
      <c r="B27" s="206" t="s">
        <v>18</v>
      </c>
      <c r="C27" s="185" t="s">
        <v>260</v>
      </c>
      <c r="D27" s="181">
        <v>6093</v>
      </c>
      <c r="E27" s="181">
        <v>4364</v>
      </c>
      <c r="F27" s="181">
        <v>1729</v>
      </c>
      <c r="G27" s="181">
        <v>630</v>
      </c>
      <c r="H27" s="182">
        <v>82</v>
      </c>
      <c r="I27" s="182">
        <v>328</v>
      </c>
      <c r="J27" s="182">
        <v>58</v>
      </c>
    </row>
    <row r="28" spans="1:10" ht="18.600000000000001" customHeight="1">
      <c r="A28" s="106">
        <f>IF(D28&lt;&gt;"",COUNTA($D$8:D28),"")</f>
        <v>21</v>
      </c>
      <c r="B28" s="169" t="s">
        <v>19</v>
      </c>
      <c r="C28" s="185" t="s">
        <v>261</v>
      </c>
      <c r="D28" s="181">
        <v>7203</v>
      </c>
      <c r="E28" s="181">
        <v>5910</v>
      </c>
      <c r="F28" s="181">
        <v>1293</v>
      </c>
      <c r="G28" s="181">
        <v>671</v>
      </c>
      <c r="H28" s="182">
        <v>86</v>
      </c>
      <c r="I28" s="182">
        <v>273</v>
      </c>
      <c r="J28" s="182" t="s">
        <v>132</v>
      </c>
    </row>
    <row r="29" spans="1:10" ht="9.9499999999999993" customHeight="1">
      <c r="A29" s="106">
        <f>IF(D29&lt;&gt;"",COUNTA($D$8:D29),"")</f>
        <v>22</v>
      </c>
      <c r="B29" s="206" t="s">
        <v>20</v>
      </c>
      <c r="C29" s="185" t="s">
        <v>228</v>
      </c>
      <c r="D29" s="181">
        <v>47134</v>
      </c>
      <c r="E29" s="181">
        <v>41923</v>
      </c>
      <c r="F29" s="181">
        <v>5211</v>
      </c>
      <c r="G29" s="181">
        <v>4106</v>
      </c>
      <c r="H29" s="182">
        <v>1820</v>
      </c>
      <c r="I29" s="182">
        <v>2919</v>
      </c>
      <c r="J29" s="182">
        <v>189</v>
      </c>
    </row>
    <row r="30" spans="1:10" ht="9.6" customHeight="1">
      <c r="A30" s="106">
        <f>IF(D30&lt;&gt;"",COUNTA($D$8:D30),"")</f>
        <v>23</v>
      </c>
      <c r="B30" s="206" t="s">
        <v>21</v>
      </c>
      <c r="C30" s="185" t="s">
        <v>262</v>
      </c>
      <c r="D30" s="181">
        <v>13752</v>
      </c>
      <c r="E30" s="181">
        <v>12541</v>
      </c>
      <c r="F30" s="181">
        <v>1211</v>
      </c>
      <c r="G30" s="181">
        <v>752</v>
      </c>
      <c r="H30" s="182">
        <v>497</v>
      </c>
      <c r="I30" s="182">
        <v>622</v>
      </c>
      <c r="J30" s="182">
        <v>28</v>
      </c>
    </row>
    <row r="31" spans="1:10" ht="18.600000000000001" customHeight="1">
      <c r="A31" s="106">
        <f>IF(D31&lt;&gt;"",COUNTA($D$8:D31),"")</f>
        <v>24</v>
      </c>
      <c r="B31" s="169">
        <v>43</v>
      </c>
      <c r="C31" s="185" t="s">
        <v>263</v>
      </c>
      <c r="D31" s="181">
        <v>33382</v>
      </c>
      <c r="E31" s="181">
        <v>29382</v>
      </c>
      <c r="F31" s="181">
        <v>4000</v>
      </c>
      <c r="G31" s="181">
        <v>3354</v>
      </c>
      <c r="H31" s="182">
        <v>1323</v>
      </c>
      <c r="I31" s="182">
        <v>2297</v>
      </c>
      <c r="J31" s="182">
        <v>161</v>
      </c>
    </row>
    <row r="32" spans="1:10" ht="9.9499999999999993" customHeight="1">
      <c r="A32" s="106">
        <f>IF(D32&lt;&gt;"",COUNTA($D$8:D32),"")</f>
        <v>25</v>
      </c>
      <c r="B32" s="206" t="s">
        <v>22</v>
      </c>
      <c r="C32" s="185" t="s">
        <v>229</v>
      </c>
      <c r="D32" s="181">
        <v>472952</v>
      </c>
      <c r="E32" s="181">
        <v>198640</v>
      </c>
      <c r="F32" s="181">
        <v>274312</v>
      </c>
      <c r="G32" s="181">
        <v>178114</v>
      </c>
      <c r="H32" s="182">
        <v>24495</v>
      </c>
      <c r="I32" s="182">
        <v>19518</v>
      </c>
      <c r="J32" s="182">
        <v>10172</v>
      </c>
    </row>
    <row r="33" spans="1:10" ht="9.9499999999999993" customHeight="1">
      <c r="A33" s="106">
        <f>IF(D33&lt;&gt;"",COUNTA($D$8:D33),"")</f>
        <v>26</v>
      </c>
      <c r="B33" s="206" t="s">
        <v>23</v>
      </c>
      <c r="C33" s="185" t="s">
        <v>230</v>
      </c>
      <c r="D33" s="181">
        <v>148936</v>
      </c>
      <c r="E33" s="181">
        <v>80130</v>
      </c>
      <c r="F33" s="181">
        <v>68806</v>
      </c>
      <c r="G33" s="181">
        <v>49284</v>
      </c>
      <c r="H33" s="182">
        <v>10978</v>
      </c>
      <c r="I33" s="182">
        <v>7612</v>
      </c>
      <c r="J33" s="182">
        <v>2816</v>
      </c>
    </row>
    <row r="34" spans="1:10" ht="9.9499999999999993" customHeight="1">
      <c r="A34" s="106">
        <f>IF(D34&lt;&gt;"",COUNTA($D$8:D34),"")</f>
        <v>27</v>
      </c>
      <c r="B34" s="206" t="s">
        <v>24</v>
      </c>
      <c r="C34" s="185" t="s">
        <v>264</v>
      </c>
      <c r="D34" s="181">
        <v>79394</v>
      </c>
      <c r="E34" s="181">
        <v>37128</v>
      </c>
      <c r="F34" s="181">
        <v>42266</v>
      </c>
      <c r="G34" s="181">
        <v>30859</v>
      </c>
      <c r="H34" s="182">
        <v>2269</v>
      </c>
      <c r="I34" s="182">
        <v>4859</v>
      </c>
      <c r="J34" s="182">
        <v>1762</v>
      </c>
    </row>
    <row r="35" spans="1:10" ht="9.9499999999999993" customHeight="1">
      <c r="A35" s="106">
        <f>IF(D35&lt;&gt;"",COUNTA($D$8:D35),"")</f>
        <v>28</v>
      </c>
      <c r="B35" s="206">
        <v>45</v>
      </c>
      <c r="C35" s="185" t="s">
        <v>265</v>
      </c>
      <c r="D35" s="181">
        <v>12555</v>
      </c>
      <c r="E35" s="181">
        <v>10282</v>
      </c>
      <c r="F35" s="181">
        <v>2273</v>
      </c>
      <c r="G35" s="181">
        <v>1265</v>
      </c>
      <c r="H35" s="182">
        <v>360</v>
      </c>
      <c r="I35" s="182">
        <v>1512</v>
      </c>
      <c r="J35" s="182">
        <v>198</v>
      </c>
    </row>
    <row r="36" spans="1:10" ht="9.6" customHeight="1">
      <c r="A36" s="106">
        <f>IF(D36&lt;&gt;"",COUNTA($D$8:D36),"")</f>
        <v>29</v>
      </c>
      <c r="B36" s="206">
        <v>46</v>
      </c>
      <c r="C36" s="185" t="s">
        <v>266</v>
      </c>
      <c r="D36" s="181">
        <v>18221</v>
      </c>
      <c r="E36" s="181">
        <v>13315</v>
      </c>
      <c r="F36" s="181">
        <v>4906</v>
      </c>
      <c r="G36" s="181">
        <v>2020</v>
      </c>
      <c r="H36" s="182">
        <v>544</v>
      </c>
      <c r="I36" s="182">
        <v>816</v>
      </c>
      <c r="J36" s="182">
        <v>163</v>
      </c>
    </row>
    <row r="37" spans="1:10" ht="9.6" customHeight="1">
      <c r="A37" s="106">
        <f>IF(D37&lt;&gt;"",COUNTA($D$8:D37),"")</f>
        <v>30</v>
      </c>
      <c r="B37" s="206">
        <v>47</v>
      </c>
      <c r="C37" s="185" t="s">
        <v>267</v>
      </c>
      <c r="D37" s="181">
        <v>48618</v>
      </c>
      <c r="E37" s="181">
        <v>13531</v>
      </c>
      <c r="F37" s="181">
        <v>35087</v>
      </c>
      <c r="G37" s="181">
        <v>27574</v>
      </c>
      <c r="H37" s="182">
        <v>1365</v>
      </c>
      <c r="I37" s="182">
        <v>2531</v>
      </c>
      <c r="J37" s="182">
        <v>1401</v>
      </c>
    </row>
    <row r="38" spans="1:10" ht="9.9499999999999993" customHeight="1">
      <c r="A38" s="106">
        <f>IF(D38&lt;&gt;"",COUNTA($D$8:D38),"")</f>
        <v>31</v>
      </c>
      <c r="B38" s="206" t="s">
        <v>25</v>
      </c>
      <c r="C38" s="185" t="s">
        <v>268</v>
      </c>
      <c r="D38" s="181">
        <v>36968</v>
      </c>
      <c r="E38" s="181">
        <v>28653</v>
      </c>
      <c r="F38" s="181">
        <v>8315</v>
      </c>
      <c r="G38" s="181">
        <v>6991</v>
      </c>
      <c r="H38" s="182">
        <v>2185</v>
      </c>
      <c r="I38" s="182">
        <v>924</v>
      </c>
      <c r="J38" s="182">
        <v>159</v>
      </c>
    </row>
    <row r="39" spans="1:10" ht="9.9499999999999993" customHeight="1">
      <c r="A39" s="106">
        <f>IF(D39&lt;&gt;"",COUNTA($D$8:D39),"")</f>
        <v>32</v>
      </c>
      <c r="B39" s="206" t="s">
        <v>26</v>
      </c>
      <c r="C39" s="185" t="s">
        <v>269</v>
      </c>
      <c r="D39" s="181">
        <v>32574</v>
      </c>
      <c r="E39" s="181">
        <v>14349</v>
      </c>
      <c r="F39" s="181">
        <v>18225</v>
      </c>
      <c r="G39" s="181">
        <v>11434</v>
      </c>
      <c r="H39" s="182">
        <v>6524</v>
      </c>
      <c r="I39" s="182">
        <v>1829</v>
      </c>
      <c r="J39" s="182">
        <v>895</v>
      </c>
    </row>
    <row r="40" spans="1:10" ht="9.6" customHeight="1">
      <c r="A40" s="106">
        <f>IF(D40&lt;&gt;"",COUNTA($D$8:D40),"")</f>
        <v>33</v>
      </c>
      <c r="B40" s="206" t="s">
        <v>27</v>
      </c>
      <c r="C40" s="185" t="s">
        <v>231</v>
      </c>
      <c r="D40" s="181">
        <v>11799</v>
      </c>
      <c r="E40" s="181">
        <v>7840</v>
      </c>
      <c r="F40" s="181">
        <v>3959</v>
      </c>
      <c r="G40" s="181">
        <v>2291</v>
      </c>
      <c r="H40" s="182">
        <v>384</v>
      </c>
      <c r="I40" s="182">
        <v>471</v>
      </c>
      <c r="J40" s="182">
        <v>100</v>
      </c>
    </row>
    <row r="41" spans="1:10" ht="9.9499999999999993" customHeight="1">
      <c r="A41" s="106">
        <f>IF(D41&lt;&gt;"",COUNTA($D$8:D41),"")</f>
        <v>34</v>
      </c>
      <c r="B41" s="206" t="s">
        <v>28</v>
      </c>
      <c r="C41" s="185" t="s">
        <v>270</v>
      </c>
      <c r="D41" s="181">
        <v>1979</v>
      </c>
      <c r="E41" s="181">
        <v>1030</v>
      </c>
      <c r="F41" s="181">
        <v>949</v>
      </c>
      <c r="G41" s="181">
        <v>412</v>
      </c>
      <c r="H41" s="182">
        <v>48</v>
      </c>
      <c r="I41" s="182">
        <v>82</v>
      </c>
      <c r="J41" s="182" t="s">
        <v>132</v>
      </c>
    </row>
    <row r="42" spans="1:10" ht="9.6" customHeight="1">
      <c r="A42" s="106">
        <f>IF(D42&lt;&gt;"",COUNTA($D$8:D42),"")</f>
        <v>35</v>
      </c>
      <c r="B42" s="206">
        <v>61</v>
      </c>
      <c r="C42" s="185" t="s">
        <v>271</v>
      </c>
      <c r="D42" s="181">
        <v>1304</v>
      </c>
      <c r="E42" s="181">
        <v>885</v>
      </c>
      <c r="F42" s="181">
        <v>419</v>
      </c>
      <c r="G42" s="181">
        <v>237</v>
      </c>
      <c r="H42" s="182">
        <v>14</v>
      </c>
      <c r="I42" s="182">
        <v>12</v>
      </c>
      <c r="J42" s="182" t="s">
        <v>132</v>
      </c>
    </row>
    <row r="43" spans="1:10" ht="9.9499999999999993" customHeight="1">
      <c r="A43" s="106">
        <f>IF(D43&lt;&gt;"",COUNTA($D$8:D43),"")</f>
        <v>36</v>
      </c>
      <c r="B43" s="206" t="s">
        <v>29</v>
      </c>
      <c r="C43" s="185" t="s">
        <v>272</v>
      </c>
      <c r="D43" s="181">
        <v>8516</v>
      </c>
      <c r="E43" s="181">
        <v>5925</v>
      </c>
      <c r="F43" s="181">
        <v>2591</v>
      </c>
      <c r="G43" s="181">
        <v>1642</v>
      </c>
      <c r="H43" s="182">
        <v>322</v>
      </c>
      <c r="I43" s="182">
        <v>377</v>
      </c>
      <c r="J43" s="182">
        <v>57</v>
      </c>
    </row>
    <row r="44" spans="1:10" ht="9.9499999999999993" customHeight="1">
      <c r="A44" s="106">
        <f>IF(D44&lt;&gt;"",COUNTA($D$8:D44),"")</f>
        <v>37</v>
      </c>
      <c r="B44" s="206" t="s">
        <v>30</v>
      </c>
      <c r="C44" s="185" t="s">
        <v>232</v>
      </c>
      <c r="D44" s="181">
        <v>9138</v>
      </c>
      <c r="E44" s="181">
        <v>3465</v>
      </c>
      <c r="F44" s="181">
        <v>5673</v>
      </c>
      <c r="G44" s="181">
        <v>3172</v>
      </c>
      <c r="H44" s="182">
        <v>160</v>
      </c>
      <c r="I44" s="182">
        <v>477</v>
      </c>
      <c r="J44" s="182">
        <v>202</v>
      </c>
    </row>
    <row r="45" spans="1:10" ht="9.9499999999999993" customHeight="1">
      <c r="A45" s="106">
        <f>IF(D45&lt;&gt;"",COUNTA($D$8:D45),"")</f>
        <v>38</v>
      </c>
      <c r="B45" s="206">
        <v>64</v>
      </c>
      <c r="C45" s="185" t="s">
        <v>273</v>
      </c>
      <c r="D45" s="181">
        <v>5828</v>
      </c>
      <c r="E45" s="181">
        <v>2097</v>
      </c>
      <c r="F45" s="181">
        <v>3731</v>
      </c>
      <c r="G45" s="181">
        <v>2106</v>
      </c>
      <c r="H45" s="182">
        <v>98</v>
      </c>
      <c r="I45" s="182">
        <v>308</v>
      </c>
      <c r="J45" s="182">
        <v>133</v>
      </c>
    </row>
    <row r="46" spans="1:10" ht="18.600000000000001" customHeight="1">
      <c r="A46" s="106">
        <f>IF(D46&lt;&gt;"",COUNTA($D$8:D46),"")</f>
        <v>39</v>
      </c>
      <c r="B46" s="169" t="s">
        <v>31</v>
      </c>
      <c r="C46" s="185" t="s">
        <v>290</v>
      </c>
      <c r="D46" s="181">
        <v>3310</v>
      </c>
      <c r="E46" s="181">
        <v>1368</v>
      </c>
      <c r="F46" s="181">
        <v>1942</v>
      </c>
      <c r="G46" s="181">
        <v>1066</v>
      </c>
      <c r="H46" s="182">
        <v>62</v>
      </c>
      <c r="I46" s="182">
        <v>169</v>
      </c>
      <c r="J46" s="182">
        <v>69</v>
      </c>
    </row>
    <row r="47" spans="1:10" ht="9.9499999999999993" customHeight="1">
      <c r="A47" s="106">
        <f>IF(D47&lt;&gt;"",COUNTA($D$8:D47),"")</f>
        <v>40</v>
      </c>
      <c r="B47" s="206" t="s">
        <v>32</v>
      </c>
      <c r="C47" s="185" t="s">
        <v>233</v>
      </c>
      <c r="D47" s="181">
        <v>8233</v>
      </c>
      <c r="E47" s="181">
        <v>4229</v>
      </c>
      <c r="F47" s="181">
        <v>4004</v>
      </c>
      <c r="G47" s="181">
        <v>2077</v>
      </c>
      <c r="H47" s="182">
        <v>287</v>
      </c>
      <c r="I47" s="182">
        <v>270</v>
      </c>
      <c r="J47" s="182">
        <v>142</v>
      </c>
    </row>
    <row r="48" spans="1:10" ht="18.600000000000001" customHeight="1">
      <c r="A48" s="106">
        <f>IF(D48&lt;&gt;"",COUNTA($D$8:D48),"")</f>
        <v>41</v>
      </c>
      <c r="B48" s="169" t="s">
        <v>49</v>
      </c>
      <c r="C48" s="185" t="s">
        <v>274</v>
      </c>
      <c r="D48" s="181">
        <v>76897</v>
      </c>
      <c r="E48" s="181">
        <v>40428</v>
      </c>
      <c r="F48" s="181">
        <v>36469</v>
      </c>
      <c r="G48" s="181">
        <v>25759</v>
      </c>
      <c r="H48" s="182">
        <v>6165</v>
      </c>
      <c r="I48" s="182">
        <v>1705</v>
      </c>
      <c r="J48" s="182">
        <v>793</v>
      </c>
    </row>
    <row r="49" spans="1:10" ht="9.9499999999999993" customHeight="1">
      <c r="A49" s="106">
        <f>IF(D49&lt;&gt;"",COUNTA($D$8:D49),"")</f>
        <v>42</v>
      </c>
      <c r="B49" s="206" t="s">
        <v>33</v>
      </c>
      <c r="C49" s="185" t="s">
        <v>275</v>
      </c>
      <c r="D49" s="181">
        <v>28930</v>
      </c>
      <c r="E49" s="181">
        <v>13182</v>
      </c>
      <c r="F49" s="181">
        <v>15748</v>
      </c>
      <c r="G49" s="181">
        <v>7739</v>
      </c>
      <c r="H49" s="182">
        <v>1480</v>
      </c>
      <c r="I49" s="182">
        <v>1176</v>
      </c>
      <c r="J49" s="182">
        <v>643</v>
      </c>
    </row>
    <row r="50" spans="1:10" ht="9.9499999999999993" customHeight="1">
      <c r="A50" s="106">
        <f>IF(D50&lt;&gt;"",COUNTA($D$8:D50),"")</f>
        <v>43</v>
      </c>
      <c r="B50" s="206" t="s">
        <v>34</v>
      </c>
      <c r="C50" s="185" t="s">
        <v>276</v>
      </c>
      <c r="D50" s="181">
        <v>20593</v>
      </c>
      <c r="E50" s="181">
        <v>9324</v>
      </c>
      <c r="F50" s="181">
        <v>11269</v>
      </c>
      <c r="G50" s="181">
        <v>5522</v>
      </c>
      <c r="H50" s="182">
        <v>723</v>
      </c>
      <c r="I50" s="182">
        <v>879</v>
      </c>
      <c r="J50" s="182">
        <v>442</v>
      </c>
    </row>
    <row r="51" spans="1:10" ht="9.9499999999999993" customHeight="1">
      <c r="A51" s="106">
        <f>IF(D51&lt;&gt;"",COUNTA($D$8:D51),"")</f>
        <v>44</v>
      </c>
      <c r="B51" s="206">
        <v>72</v>
      </c>
      <c r="C51" s="185" t="s">
        <v>277</v>
      </c>
      <c r="D51" s="181">
        <v>5624</v>
      </c>
      <c r="E51" s="181">
        <v>2817</v>
      </c>
      <c r="F51" s="181">
        <v>2807</v>
      </c>
      <c r="G51" s="181">
        <v>1303</v>
      </c>
      <c r="H51" s="182">
        <v>653</v>
      </c>
      <c r="I51" s="182">
        <v>107</v>
      </c>
      <c r="J51" s="182">
        <v>50</v>
      </c>
    </row>
    <row r="52" spans="1:10" ht="9.9499999999999993" customHeight="1">
      <c r="A52" s="106">
        <f>IF(D52&lt;&gt;"",COUNTA($D$8:D52),"")</f>
        <v>45</v>
      </c>
      <c r="B52" s="206" t="s">
        <v>35</v>
      </c>
      <c r="C52" s="185" t="s">
        <v>278</v>
      </c>
      <c r="D52" s="181">
        <v>2713</v>
      </c>
      <c r="E52" s="181">
        <v>1041</v>
      </c>
      <c r="F52" s="181">
        <v>1672</v>
      </c>
      <c r="G52" s="181">
        <v>914</v>
      </c>
      <c r="H52" s="182">
        <v>104</v>
      </c>
      <c r="I52" s="182">
        <v>190</v>
      </c>
      <c r="J52" s="182">
        <v>151</v>
      </c>
    </row>
    <row r="53" spans="1:10" ht="9.9499999999999993" customHeight="1">
      <c r="A53" s="106">
        <f>IF(D53&lt;&gt;"",COUNTA($D$8:D53),"")</f>
        <v>46</v>
      </c>
      <c r="B53" s="206" t="s">
        <v>36</v>
      </c>
      <c r="C53" s="185" t="s">
        <v>279</v>
      </c>
      <c r="D53" s="181">
        <v>47967</v>
      </c>
      <c r="E53" s="181">
        <v>27246</v>
      </c>
      <c r="F53" s="181">
        <v>20721</v>
      </c>
      <c r="G53" s="181">
        <v>18020</v>
      </c>
      <c r="H53" s="182">
        <v>4685</v>
      </c>
      <c r="I53" s="182">
        <v>529</v>
      </c>
      <c r="J53" s="182">
        <v>150</v>
      </c>
    </row>
    <row r="54" spans="1:10" ht="9.9499999999999993" customHeight="1">
      <c r="A54" s="106">
        <f>IF(D54&lt;&gt;"",COUNTA($D$8:D54),"")</f>
        <v>47</v>
      </c>
      <c r="B54" s="165" t="s">
        <v>37</v>
      </c>
      <c r="C54" s="185" t="s">
        <v>280</v>
      </c>
      <c r="D54" s="181">
        <v>8885</v>
      </c>
      <c r="E54" s="181">
        <v>6833</v>
      </c>
      <c r="F54" s="181">
        <v>2052</v>
      </c>
      <c r="G54" s="181">
        <v>1255</v>
      </c>
      <c r="H54" s="182">
        <v>2270</v>
      </c>
      <c r="I54" s="182">
        <v>24</v>
      </c>
      <c r="J54" s="182">
        <v>14</v>
      </c>
    </row>
    <row r="55" spans="1:10" ht="18.600000000000001" customHeight="1">
      <c r="A55" s="106">
        <f>IF(D55&lt;&gt;"",COUNTA($D$8:D55),"")</f>
        <v>48</v>
      </c>
      <c r="B55" s="169" t="s">
        <v>38</v>
      </c>
      <c r="C55" s="185" t="s">
        <v>234</v>
      </c>
      <c r="D55" s="181">
        <v>195343</v>
      </c>
      <c r="E55" s="181">
        <v>53923</v>
      </c>
      <c r="F55" s="181">
        <v>141420</v>
      </c>
      <c r="G55" s="181">
        <v>85878</v>
      </c>
      <c r="H55" s="182">
        <v>5015</v>
      </c>
      <c r="I55" s="182">
        <v>8350</v>
      </c>
      <c r="J55" s="182">
        <v>5752</v>
      </c>
    </row>
    <row r="56" spans="1:10" ht="9.9499999999999993" customHeight="1">
      <c r="A56" s="106">
        <f>IF(D56&lt;&gt;"",COUNTA($D$8:D56),"")</f>
        <v>49</v>
      </c>
      <c r="B56" s="206" t="s">
        <v>39</v>
      </c>
      <c r="C56" s="185" t="s">
        <v>281</v>
      </c>
      <c r="D56" s="181">
        <v>44639</v>
      </c>
      <c r="E56" s="181">
        <v>16502</v>
      </c>
      <c r="F56" s="181">
        <v>28137</v>
      </c>
      <c r="G56" s="181">
        <v>13098</v>
      </c>
      <c r="H56" s="182">
        <v>240</v>
      </c>
      <c r="I56" s="182">
        <v>1719</v>
      </c>
      <c r="J56" s="182">
        <v>914</v>
      </c>
    </row>
    <row r="57" spans="1:10" ht="9.9499999999999993" customHeight="1">
      <c r="A57" s="106">
        <f>IF(D57&lt;&gt;"",COUNTA($D$8:D57),"")</f>
        <v>50</v>
      </c>
      <c r="B57" s="206" t="s">
        <v>40</v>
      </c>
      <c r="C57" s="185" t="s">
        <v>282</v>
      </c>
      <c r="D57" s="181">
        <v>29120</v>
      </c>
      <c r="E57" s="181">
        <v>7874</v>
      </c>
      <c r="F57" s="181">
        <v>21246</v>
      </c>
      <c r="G57" s="181">
        <v>14204</v>
      </c>
      <c r="H57" s="182">
        <v>1004</v>
      </c>
      <c r="I57" s="182">
        <v>905</v>
      </c>
      <c r="J57" s="182">
        <v>475</v>
      </c>
    </row>
    <row r="58" spans="1:10" ht="9.6" customHeight="1">
      <c r="A58" s="106">
        <f>IF(D58&lt;&gt;"",COUNTA($D$8:D58),"")</f>
        <v>51</v>
      </c>
      <c r="B58" s="206" t="s">
        <v>41</v>
      </c>
      <c r="C58" s="185" t="s">
        <v>283</v>
      </c>
      <c r="D58" s="181">
        <v>121584</v>
      </c>
      <c r="E58" s="181">
        <v>29547</v>
      </c>
      <c r="F58" s="181">
        <v>92037</v>
      </c>
      <c r="G58" s="181">
        <v>58576</v>
      </c>
      <c r="H58" s="182">
        <v>3771</v>
      </c>
      <c r="I58" s="182">
        <v>5726</v>
      </c>
      <c r="J58" s="182">
        <v>4363</v>
      </c>
    </row>
    <row r="59" spans="1:10" ht="9.6" customHeight="1">
      <c r="A59" s="106">
        <f>IF(D59&lt;&gt;"",COUNTA($D$8:D59),"")</f>
        <v>52</v>
      </c>
      <c r="B59" s="206">
        <v>86</v>
      </c>
      <c r="C59" s="185" t="s">
        <v>284</v>
      </c>
      <c r="D59" s="181">
        <v>56678</v>
      </c>
      <c r="E59" s="181">
        <v>12173</v>
      </c>
      <c r="F59" s="181">
        <v>44505</v>
      </c>
      <c r="G59" s="181">
        <v>22752</v>
      </c>
      <c r="H59" s="182">
        <v>2117</v>
      </c>
      <c r="I59" s="182">
        <v>3955</v>
      </c>
      <c r="J59" s="182">
        <v>3088</v>
      </c>
    </row>
    <row r="60" spans="1:10" ht="9.6" customHeight="1">
      <c r="A60" s="106">
        <f>IF(D60&lt;&gt;"",COUNTA($D$8:D60),"")</f>
        <v>53</v>
      </c>
      <c r="B60" s="206" t="s">
        <v>42</v>
      </c>
      <c r="C60" s="185" t="s">
        <v>285</v>
      </c>
      <c r="D60" s="181">
        <v>64906</v>
      </c>
      <c r="E60" s="181">
        <v>17374</v>
      </c>
      <c r="F60" s="181">
        <v>47532</v>
      </c>
      <c r="G60" s="181">
        <v>35824</v>
      </c>
      <c r="H60" s="182">
        <v>1654</v>
      </c>
      <c r="I60" s="182">
        <v>1771</v>
      </c>
      <c r="J60" s="182">
        <v>1275</v>
      </c>
    </row>
    <row r="61" spans="1:10" ht="18.600000000000001" customHeight="1">
      <c r="A61" s="106">
        <f>IF(D61&lt;&gt;"",COUNTA($D$8:D61),"")</f>
        <v>54</v>
      </c>
      <c r="B61" s="169" t="s">
        <v>43</v>
      </c>
      <c r="C61" s="185" t="s">
        <v>286</v>
      </c>
      <c r="D61" s="181">
        <v>22606</v>
      </c>
      <c r="E61" s="181">
        <v>8625</v>
      </c>
      <c r="F61" s="181">
        <v>13981</v>
      </c>
      <c r="G61" s="181">
        <v>9653</v>
      </c>
      <c r="H61" s="182">
        <v>1506</v>
      </c>
      <c r="I61" s="182">
        <v>633</v>
      </c>
      <c r="J61" s="182">
        <v>367</v>
      </c>
    </row>
    <row r="62" spans="1:10" ht="9.9499999999999993" customHeight="1">
      <c r="A62" s="106">
        <f>IF(D62&lt;&gt;"",COUNTA($D$8:D62),"")</f>
        <v>55</v>
      </c>
      <c r="B62" s="206" t="s">
        <v>44</v>
      </c>
      <c r="C62" s="185" t="s">
        <v>287</v>
      </c>
      <c r="D62" s="181">
        <v>5952</v>
      </c>
      <c r="E62" s="181">
        <v>2941</v>
      </c>
      <c r="F62" s="181">
        <v>3011</v>
      </c>
      <c r="G62" s="181">
        <v>1766</v>
      </c>
      <c r="H62" s="182">
        <v>418</v>
      </c>
      <c r="I62" s="182">
        <v>267</v>
      </c>
      <c r="J62" s="182">
        <v>121</v>
      </c>
    </row>
    <row r="63" spans="1:10" ht="9.9499999999999993" customHeight="1">
      <c r="A63" s="106">
        <f>IF(D63&lt;&gt;"",COUNTA($D$8:D63),"")</f>
        <v>56</v>
      </c>
      <c r="B63" s="206" t="s">
        <v>45</v>
      </c>
      <c r="C63" s="185" t="s">
        <v>288</v>
      </c>
      <c r="D63" s="181">
        <v>15967</v>
      </c>
      <c r="E63" s="181">
        <v>5465</v>
      </c>
      <c r="F63" s="181">
        <v>10502</v>
      </c>
      <c r="G63" s="181">
        <v>7557</v>
      </c>
      <c r="H63" s="182">
        <v>1040</v>
      </c>
      <c r="I63" s="182">
        <v>366</v>
      </c>
      <c r="J63" s="182">
        <v>246</v>
      </c>
    </row>
    <row r="64" spans="1:10" ht="18.600000000000001" customHeight="1">
      <c r="A64" s="106">
        <f>IF(D64&lt;&gt;"",COUNTA($D$8:D64),"")</f>
        <v>57</v>
      </c>
      <c r="B64" s="169" t="s">
        <v>46</v>
      </c>
      <c r="C64" s="185" t="s">
        <v>289</v>
      </c>
      <c r="D64" s="181">
        <v>677</v>
      </c>
      <c r="E64" s="181">
        <v>213</v>
      </c>
      <c r="F64" s="181">
        <v>464</v>
      </c>
      <c r="G64" s="181" t="s">
        <v>132</v>
      </c>
      <c r="H64" s="182">
        <v>45</v>
      </c>
      <c r="I64" s="182" t="s">
        <v>131</v>
      </c>
      <c r="J64" s="182" t="s">
        <v>131</v>
      </c>
    </row>
    <row r="65" spans="1:10" ht="9.9499999999999993" customHeight="1">
      <c r="A65" s="106">
        <f>IF(D65&lt;&gt;"",COUNTA($D$8:D65),"")</f>
        <v>58</v>
      </c>
      <c r="B65" s="206" t="s">
        <v>47</v>
      </c>
      <c r="C65" s="185" t="s">
        <v>293</v>
      </c>
      <c r="D65" s="181">
        <v>10</v>
      </c>
      <c r="E65" s="181">
        <v>6</v>
      </c>
      <c r="F65" s="181">
        <v>4</v>
      </c>
      <c r="G65" s="181" t="s">
        <v>132</v>
      </c>
      <c r="H65" s="182">
        <v>3</v>
      </c>
      <c r="I65" s="182" t="s">
        <v>131</v>
      </c>
      <c r="J65" s="182" t="s">
        <v>131</v>
      </c>
    </row>
  </sheetData>
  <mergeCells count="13">
    <mergeCell ref="A1:C1"/>
    <mergeCell ref="D1:J1"/>
    <mergeCell ref="A2:A5"/>
    <mergeCell ref="B2:B5"/>
    <mergeCell ref="C2:C5"/>
    <mergeCell ref="D2:D5"/>
    <mergeCell ref="E2:J2"/>
    <mergeCell ref="E3:E5"/>
    <mergeCell ref="F3:F5"/>
    <mergeCell ref="G3:G5"/>
    <mergeCell ref="H3:H5"/>
    <mergeCell ref="I3:J3"/>
    <mergeCell ref="I4:I5"/>
  </mergeCells>
  <conditionalFormatting sqref="D9:J65">
    <cfRule type="cellIs" dxfId="11" priority="2" stopIfTrue="1" operator="between">
      <formula>0.1</formula>
      <formula>2.9</formula>
    </cfRule>
  </conditionalFormatting>
  <conditionalFormatting sqref="D8:J8">
    <cfRule type="cellIs" dxfId="10"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9"/>
  <sheetViews>
    <sheetView zoomScale="140" zoomScaleNormal="140" workbookViewId="0">
      <pane xSplit="4" ySplit="6" topLeftCell="E7" activePane="bottomRight" state="frozen"/>
      <selection activeCell="J66" sqref="J66"/>
      <selection pane="topRight" activeCell="J66" sqref="J66"/>
      <selection pane="bottomLeft" activeCell="J66" sqref="J66"/>
      <selection pane="bottomRight" activeCell="E7" sqref="E7:L7"/>
    </sheetView>
  </sheetViews>
  <sheetFormatPr baseColWidth="10" defaultColWidth="6.28515625" defaultRowHeight="11.45" customHeight="1"/>
  <cols>
    <col min="1" max="1" width="3.28515625" style="98" customWidth="1"/>
    <col min="2" max="2" width="4.5703125" style="98" customWidth="1"/>
    <col min="3" max="3" width="33.5703125" style="98" customWidth="1"/>
    <col min="4" max="4" width="4.28515625" style="98" customWidth="1"/>
    <col min="5" max="5" width="6.7109375" style="98" customWidth="1"/>
    <col min="6" max="7" width="5.28515625" style="98" customWidth="1"/>
    <col min="8" max="10" width="6.28515625" style="98" customWidth="1"/>
    <col min="11" max="11" width="5.28515625" style="98" customWidth="1"/>
    <col min="12" max="12" width="5.140625" style="98" customWidth="1"/>
    <col min="13" max="229" width="11.42578125" style="98" customWidth="1"/>
    <col min="230" max="230" width="5.42578125" style="98" customWidth="1"/>
    <col min="231" max="231" width="27.7109375" style="98" customWidth="1"/>
    <col min="232" max="232" width="7.5703125" style="98" customWidth="1"/>
    <col min="233" max="233" width="6.7109375" style="98" customWidth="1"/>
    <col min="234" max="16384" width="6.28515625" style="98"/>
  </cols>
  <sheetData>
    <row r="1" spans="1:12" s="157" customFormat="1" ht="54" customHeight="1">
      <c r="A1" s="286" t="s">
        <v>92</v>
      </c>
      <c r="B1" s="287"/>
      <c r="C1" s="287"/>
      <c r="D1" s="287"/>
      <c r="E1" s="288" t="s">
        <v>404</v>
      </c>
      <c r="F1" s="288"/>
      <c r="G1" s="288"/>
      <c r="H1" s="288"/>
      <c r="I1" s="288"/>
      <c r="J1" s="288"/>
      <c r="K1" s="288"/>
      <c r="L1" s="289"/>
    </row>
    <row r="2" spans="1:12" s="108" customFormat="1" ht="11.45" customHeight="1">
      <c r="A2" s="290" t="s">
        <v>83</v>
      </c>
      <c r="B2" s="292" t="s">
        <v>194</v>
      </c>
      <c r="C2" s="292" t="s">
        <v>0</v>
      </c>
      <c r="D2" s="292" t="s">
        <v>156</v>
      </c>
      <c r="E2" s="297" t="s">
        <v>1</v>
      </c>
      <c r="F2" s="292" t="s">
        <v>51</v>
      </c>
      <c r="G2" s="293"/>
      <c r="H2" s="293"/>
      <c r="I2" s="293"/>
      <c r="J2" s="293"/>
      <c r="K2" s="293"/>
      <c r="L2" s="300"/>
    </row>
    <row r="3" spans="1:12" s="108" customFormat="1" ht="11.45" customHeight="1">
      <c r="A3" s="299"/>
      <c r="B3" s="293"/>
      <c r="C3" s="293"/>
      <c r="D3" s="293"/>
      <c r="E3" s="294"/>
      <c r="F3" s="292" t="s">
        <v>165</v>
      </c>
      <c r="G3" s="292" t="s">
        <v>171</v>
      </c>
      <c r="H3" s="292" t="s">
        <v>172</v>
      </c>
      <c r="I3" s="292" t="s">
        <v>173</v>
      </c>
      <c r="J3" s="292" t="s">
        <v>174</v>
      </c>
      <c r="K3" s="292" t="s">
        <v>52</v>
      </c>
      <c r="L3" s="301" t="s">
        <v>157</v>
      </c>
    </row>
    <row r="4" spans="1:12" s="108" customFormat="1" ht="11.45" customHeight="1">
      <c r="A4" s="299"/>
      <c r="B4" s="293"/>
      <c r="C4" s="293"/>
      <c r="D4" s="293"/>
      <c r="E4" s="294"/>
      <c r="F4" s="293"/>
      <c r="G4" s="293"/>
      <c r="H4" s="293"/>
      <c r="I4" s="293"/>
      <c r="J4" s="293"/>
      <c r="K4" s="293"/>
      <c r="L4" s="300"/>
    </row>
    <row r="5" spans="1:12" s="108" customFormat="1" ht="13.5" customHeight="1">
      <c r="A5" s="299"/>
      <c r="B5" s="293"/>
      <c r="C5" s="293"/>
      <c r="D5" s="293"/>
      <c r="E5" s="294"/>
      <c r="F5" s="293"/>
      <c r="G5" s="293"/>
      <c r="H5" s="293"/>
      <c r="I5" s="293"/>
      <c r="J5" s="293"/>
      <c r="K5" s="293"/>
      <c r="L5" s="300"/>
    </row>
    <row r="6" spans="1:12" s="104" customFormat="1" ht="11.45" customHeight="1">
      <c r="A6" s="99">
        <v>1</v>
      </c>
      <c r="B6" s="101">
        <v>2</v>
      </c>
      <c r="C6" s="102">
        <v>3</v>
      </c>
      <c r="D6" s="101">
        <v>4</v>
      </c>
      <c r="E6" s="101">
        <v>5</v>
      </c>
      <c r="F6" s="101">
        <v>6</v>
      </c>
      <c r="G6" s="101">
        <v>7</v>
      </c>
      <c r="H6" s="101">
        <v>8</v>
      </c>
      <c r="I6" s="101">
        <v>9</v>
      </c>
      <c r="J6" s="101">
        <v>10</v>
      </c>
      <c r="K6" s="102">
        <v>11</v>
      </c>
      <c r="L6" s="109">
        <v>12</v>
      </c>
    </row>
    <row r="7" spans="1:12" ht="18.95" customHeight="1">
      <c r="A7" s="202"/>
      <c r="B7" s="203"/>
      <c r="C7" s="162"/>
      <c r="D7" s="194"/>
      <c r="E7" s="304" t="s">
        <v>1</v>
      </c>
      <c r="F7" s="305"/>
      <c r="G7" s="305"/>
      <c r="H7" s="305"/>
      <c r="I7" s="305"/>
      <c r="J7" s="305"/>
      <c r="K7" s="305"/>
      <c r="L7" s="305"/>
    </row>
    <row r="8" spans="1:12" ht="11.1" customHeight="1">
      <c r="A8" s="106">
        <f>IF(F8&lt;&gt;"",COUNTA($F8:F$8),"")</f>
        <v>1</v>
      </c>
      <c r="B8" s="231" t="s">
        <v>50</v>
      </c>
      <c r="C8" s="163" t="s">
        <v>313</v>
      </c>
      <c r="D8" s="205" t="s">
        <v>155</v>
      </c>
      <c r="E8" s="183">
        <v>305196</v>
      </c>
      <c r="F8" s="183">
        <v>7604</v>
      </c>
      <c r="G8" s="183">
        <v>36921</v>
      </c>
      <c r="H8" s="183">
        <v>71471</v>
      </c>
      <c r="I8" s="183">
        <v>67442</v>
      </c>
      <c r="J8" s="183">
        <v>83546</v>
      </c>
      <c r="K8" s="183">
        <v>35118</v>
      </c>
      <c r="L8" s="183">
        <v>3094</v>
      </c>
    </row>
    <row r="9" spans="1:12" ht="11.1" customHeight="1">
      <c r="A9" s="106">
        <f>IF(F9&lt;&gt;"",COUNTA($F$8:F9),"")</f>
        <v>2</v>
      </c>
      <c r="B9" s="206"/>
      <c r="C9" s="170"/>
      <c r="D9" s="205" t="s">
        <v>158</v>
      </c>
      <c r="E9" s="183">
        <v>620709</v>
      </c>
      <c r="F9" s="183">
        <v>17875</v>
      </c>
      <c r="G9" s="183">
        <v>80291</v>
      </c>
      <c r="H9" s="183">
        <v>145342</v>
      </c>
      <c r="I9" s="183">
        <v>137738</v>
      </c>
      <c r="J9" s="183">
        <v>163126</v>
      </c>
      <c r="K9" s="183">
        <v>68290</v>
      </c>
      <c r="L9" s="183">
        <v>8047</v>
      </c>
    </row>
    <row r="10" spans="1:12" ht="10.35" customHeight="1">
      <c r="A10" s="106">
        <f>IF(F10&lt;&gt;"",COUNTA($F$8:F10),"")</f>
        <v>3</v>
      </c>
      <c r="B10" s="206" t="s">
        <v>6</v>
      </c>
      <c r="C10" s="185" t="s">
        <v>222</v>
      </c>
      <c r="D10" s="198" t="s">
        <v>155</v>
      </c>
      <c r="E10" s="181">
        <v>3660</v>
      </c>
      <c r="F10" s="181">
        <v>154</v>
      </c>
      <c r="G10" s="181">
        <v>526</v>
      </c>
      <c r="H10" s="181">
        <v>740</v>
      </c>
      <c r="I10" s="181">
        <v>643</v>
      </c>
      <c r="J10" s="181">
        <v>1095</v>
      </c>
      <c r="K10" s="181">
        <v>460</v>
      </c>
      <c r="L10" s="181">
        <v>42</v>
      </c>
    </row>
    <row r="11" spans="1:12" ht="10.35" customHeight="1">
      <c r="A11" s="106">
        <f>IF(F11&lt;&gt;"",COUNTA($F$8:F11),"")</f>
        <v>4</v>
      </c>
      <c r="B11" s="206"/>
      <c r="C11" s="185"/>
      <c r="D11" s="198" t="s">
        <v>158</v>
      </c>
      <c r="E11" s="181">
        <v>13959</v>
      </c>
      <c r="F11" s="181">
        <v>636</v>
      </c>
      <c r="G11" s="181">
        <v>2226</v>
      </c>
      <c r="H11" s="181">
        <v>3094</v>
      </c>
      <c r="I11" s="181">
        <v>2326</v>
      </c>
      <c r="J11" s="181">
        <v>3821</v>
      </c>
      <c r="K11" s="181">
        <v>1687</v>
      </c>
      <c r="L11" s="181">
        <v>169</v>
      </c>
    </row>
    <row r="12" spans="1:12" ht="10.35" customHeight="1">
      <c r="A12" s="106">
        <f>IF(F12&lt;&gt;"",COUNTA($F$8:F12),"")</f>
        <v>5</v>
      </c>
      <c r="B12" s="206" t="s">
        <v>7</v>
      </c>
      <c r="C12" s="165" t="s">
        <v>225</v>
      </c>
      <c r="D12" s="198" t="s">
        <v>155</v>
      </c>
      <c r="E12" s="181">
        <v>27215</v>
      </c>
      <c r="F12" s="181">
        <v>528</v>
      </c>
      <c r="G12" s="181">
        <v>2645</v>
      </c>
      <c r="H12" s="181">
        <v>6054</v>
      </c>
      <c r="I12" s="181">
        <v>6220</v>
      </c>
      <c r="J12" s="181">
        <v>8085</v>
      </c>
      <c r="K12" s="181">
        <v>3421</v>
      </c>
      <c r="L12" s="181">
        <v>262</v>
      </c>
    </row>
    <row r="13" spans="1:12" ht="10.35" customHeight="1">
      <c r="A13" s="106">
        <f>IF(F13&lt;&gt;"",COUNTA($F$8:F13),"")</f>
        <v>6</v>
      </c>
      <c r="B13" s="206"/>
      <c r="C13" s="165"/>
      <c r="D13" s="198" t="s">
        <v>158</v>
      </c>
      <c r="E13" s="181">
        <v>133784</v>
      </c>
      <c r="F13" s="181">
        <v>4097</v>
      </c>
      <c r="G13" s="181">
        <v>14854</v>
      </c>
      <c r="H13" s="181">
        <v>30395</v>
      </c>
      <c r="I13" s="181">
        <v>31091</v>
      </c>
      <c r="J13" s="181">
        <v>37048</v>
      </c>
      <c r="K13" s="181">
        <v>15035</v>
      </c>
      <c r="L13" s="181">
        <v>1264</v>
      </c>
    </row>
    <row r="14" spans="1:12" ht="10.35" customHeight="1">
      <c r="A14" s="106">
        <f>IF(F14&lt;&gt;"",COUNTA($F$8:F14),"")</f>
        <v>7</v>
      </c>
      <c r="B14" s="206" t="s">
        <v>8</v>
      </c>
      <c r="C14" s="165" t="s">
        <v>226</v>
      </c>
      <c r="D14" s="198" t="s">
        <v>155</v>
      </c>
      <c r="E14" s="181">
        <v>22004</v>
      </c>
      <c r="F14" s="181">
        <v>424</v>
      </c>
      <c r="G14" s="181">
        <v>2229</v>
      </c>
      <c r="H14" s="181">
        <v>5032</v>
      </c>
      <c r="I14" s="181">
        <v>4912</v>
      </c>
      <c r="J14" s="181">
        <v>6514</v>
      </c>
      <c r="K14" s="181">
        <v>2748</v>
      </c>
      <c r="L14" s="181">
        <v>145</v>
      </c>
    </row>
    <row r="15" spans="1:12" ht="10.35" customHeight="1">
      <c r="A15" s="106">
        <f>IF(F15&lt;&gt;"",COUNTA($F$8:F15),"")</f>
        <v>8</v>
      </c>
      <c r="B15" s="206"/>
      <c r="C15" s="165"/>
      <c r="D15" s="198" t="s">
        <v>158</v>
      </c>
      <c r="E15" s="181">
        <v>86650</v>
      </c>
      <c r="F15" s="181">
        <v>2181</v>
      </c>
      <c r="G15" s="181">
        <v>9688</v>
      </c>
      <c r="H15" s="181">
        <v>21069</v>
      </c>
      <c r="I15" s="181">
        <v>19586</v>
      </c>
      <c r="J15" s="181">
        <v>23718</v>
      </c>
      <c r="K15" s="181">
        <v>9726</v>
      </c>
      <c r="L15" s="181">
        <v>682</v>
      </c>
    </row>
    <row r="16" spans="1:12" ht="10.35" customHeight="1">
      <c r="A16" s="106">
        <f>IF(F16&lt;&gt;"",COUNTA($F$8:F16),"")</f>
        <v>9</v>
      </c>
      <c r="B16" s="206" t="s">
        <v>10</v>
      </c>
      <c r="C16" s="165" t="s">
        <v>227</v>
      </c>
      <c r="D16" s="198" t="s">
        <v>155</v>
      </c>
      <c r="E16" s="181">
        <v>18923</v>
      </c>
      <c r="F16" s="181">
        <v>372</v>
      </c>
      <c r="G16" s="181">
        <v>1913</v>
      </c>
      <c r="H16" s="181">
        <v>4219</v>
      </c>
      <c r="I16" s="181">
        <v>4174</v>
      </c>
      <c r="J16" s="181">
        <v>5731</v>
      </c>
      <c r="K16" s="181">
        <v>2389</v>
      </c>
      <c r="L16" s="181">
        <v>125</v>
      </c>
    </row>
    <row r="17" spans="1:12" ht="10.35" customHeight="1">
      <c r="A17" s="106">
        <f>IF(F17&lt;&gt;"",COUNTA($F$8:F17),"")</f>
        <v>10</v>
      </c>
      <c r="B17" s="206"/>
      <c r="C17" s="165"/>
      <c r="D17" s="198" t="s">
        <v>158</v>
      </c>
      <c r="E17" s="181">
        <v>72672</v>
      </c>
      <c r="F17" s="181">
        <v>1831</v>
      </c>
      <c r="G17" s="181">
        <v>8223</v>
      </c>
      <c r="H17" s="181">
        <v>17822</v>
      </c>
      <c r="I17" s="181">
        <v>16661</v>
      </c>
      <c r="J17" s="181">
        <v>19652</v>
      </c>
      <c r="K17" s="181">
        <v>7928</v>
      </c>
      <c r="L17" s="181">
        <v>555</v>
      </c>
    </row>
    <row r="18" spans="1:12" ht="10.35" customHeight="1">
      <c r="A18" s="106">
        <f>IF(F18&lt;&gt;"",COUNTA($F$8:F18),"")</f>
        <v>11</v>
      </c>
      <c r="B18" s="206" t="s">
        <v>20</v>
      </c>
      <c r="C18" s="165" t="s">
        <v>228</v>
      </c>
      <c r="D18" s="198" t="s">
        <v>155</v>
      </c>
      <c r="E18" s="181">
        <v>5211</v>
      </c>
      <c r="F18" s="181">
        <v>104</v>
      </c>
      <c r="G18" s="181">
        <v>416</v>
      </c>
      <c r="H18" s="181">
        <v>1022</v>
      </c>
      <c r="I18" s="181">
        <v>1308</v>
      </c>
      <c r="J18" s="181">
        <v>1571</v>
      </c>
      <c r="K18" s="181">
        <v>673</v>
      </c>
      <c r="L18" s="181">
        <v>117</v>
      </c>
    </row>
    <row r="19" spans="1:12" ht="10.35" customHeight="1">
      <c r="A19" s="106">
        <f>IF(F19&lt;&gt;"",COUNTA($F$8:F19),"")</f>
        <v>12</v>
      </c>
      <c r="B19" s="206"/>
      <c r="C19" s="165"/>
      <c r="D19" s="198" t="s">
        <v>158</v>
      </c>
      <c r="E19" s="181">
        <v>47134</v>
      </c>
      <c r="F19" s="181">
        <v>1916</v>
      </c>
      <c r="G19" s="181">
        <v>5166</v>
      </c>
      <c r="H19" s="181">
        <v>9326</v>
      </c>
      <c r="I19" s="181">
        <v>11505</v>
      </c>
      <c r="J19" s="181">
        <v>13330</v>
      </c>
      <c r="K19" s="181">
        <v>5309</v>
      </c>
      <c r="L19" s="181">
        <v>582</v>
      </c>
    </row>
    <row r="20" spans="1:12" ht="10.35" customHeight="1">
      <c r="A20" s="106">
        <f>IF(F20&lt;&gt;"",COUNTA($F$8:F20),"")</f>
        <v>13</v>
      </c>
      <c r="B20" s="206" t="s">
        <v>22</v>
      </c>
      <c r="C20" s="165" t="s">
        <v>229</v>
      </c>
      <c r="D20" s="198" t="s">
        <v>155</v>
      </c>
      <c r="E20" s="181">
        <v>274312</v>
      </c>
      <c r="F20" s="181">
        <v>6922</v>
      </c>
      <c r="G20" s="181">
        <v>33748</v>
      </c>
      <c r="H20" s="181">
        <v>64675</v>
      </c>
      <c r="I20" s="181">
        <v>60576</v>
      </c>
      <c r="J20" s="181">
        <v>74365</v>
      </c>
      <c r="K20" s="181">
        <v>31236</v>
      </c>
      <c r="L20" s="181">
        <v>2790</v>
      </c>
    </row>
    <row r="21" spans="1:12" ht="10.35" customHeight="1">
      <c r="A21" s="106">
        <f>IF(F21&lt;&gt;"",COUNTA($F$8:F21),"")</f>
        <v>14</v>
      </c>
      <c r="B21" s="206"/>
      <c r="C21" s="165"/>
      <c r="D21" s="198" t="s">
        <v>158</v>
      </c>
      <c r="E21" s="181">
        <v>472952</v>
      </c>
      <c r="F21" s="181">
        <v>13142</v>
      </c>
      <c r="G21" s="181">
        <v>63209</v>
      </c>
      <c r="H21" s="181">
        <v>111850</v>
      </c>
      <c r="I21" s="181">
        <v>104317</v>
      </c>
      <c r="J21" s="181">
        <v>122255</v>
      </c>
      <c r="K21" s="181">
        <v>51565</v>
      </c>
      <c r="L21" s="181">
        <v>6614</v>
      </c>
    </row>
    <row r="22" spans="1:12" ht="10.35" customHeight="1">
      <c r="A22" s="106">
        <f>IF(F22&lt;&gt;"",COUNTA($F$8:F22),"")</f>
        <v>15</v>
      </c>
      <c r="B22" s="206" t="s">
        <v>23</v>
      </c>
      <c r="C22" s="165" t="s">
        <v>230</v>
      </c>
      <c r="D22" s="198" t="s">
        <v>155</v>
      </c>
      <c r="E22" s="181">
        <v>68806</v>
      </c>
      <c r="F22" s="181">
        <v>1936</v>
      </c>
      <c r="G22" s="181">
        <v>8801</v>
      </c>
      <c r="H22" s="181">
        <v>15415</v>
      </c>
      <c r="I22" s="181">
        <v>15212</v>
      </c>
      <c r="J22" s="181">
        <v>19264</v>
      </c>
      <c r="K22" s="181">
        <v>7488</v>
      </c>
      <c r="L22" s="181">
        <v>690</v>
      </c>
    </row>
    <row r="23" spans="1:12" ht="10.35" customHeight="1">
      <c r="A23" s="106">
        <f>IF(F23&lt;&gt;"",COUNTA($F$8:F23),"")</f>
        <v>16</v>
      </c>
      <c r="B23" s="206"/>
      <c r="C23" s="165"/>
      <c r="D23" s="198" t="s">
        <v>158</v>
      </c>
      <c r="E23" s="181">
        <v>148936</v>
      </c>
      <c r="F23" s="181">
        <v>4890</v>
      </c>
      <c r="G23" s="181">
        <v>21358</v>
      </c>
      <c r="H23" s="181">
        <v>33872</v>
      </c>
      <c r="I23" s="181">
        <v>32255</v>
      </c>
      <c r="J23" s="181">
        <v>38950</v>
      </c>
      <c r="K23" s="181">
        <v>15481</v>
      </c>
      <c r="L23" s="181">
        <v>2130</v>
      </c>
    </row>
    <row r="24" spans="1:12" ht="10.35" customHeight="1">
      <c r="A24" s="106">
        <f>IF(F24&lt;&gt;"",COUNTA($F$8:F24),"")</f>
        <v>17</v>
      </c>
      <c r="B24" s="206" t="s">
        <v>27</v>
      </c>
      <c r="C24" s="165" t="s">
        <v>231</v>
      </c>
      <c r="D24" s="198" t="s">
        <v>155</v>
      </c>
      <c r="E24" s="181">
        <v>3959</v>
      </c>
      <c r="F24" s="181">
        <v>42</v>
      </c>
      <c r="G24" s="181">
        <v>516</v>
      </c>
      <c r="H24" s="181">
        <v>1193</v>
      </c>
      <c r="I24" s="181">
        <v>891</v>
      </c>
      <c r="J24" s="181">
        <v>905</v>
      </c>
      <c r="K24" s="181">
        <v>376</v>
      </c>
      <c r="L24" s="181">
        <v>36</v>
      </c>
    </row>
    <row r="25" spans="1:12" ht="10.35" customHeight="1">
      <c r="A25" s="106">
        <f>IF(F25&lt;&gt;"",COUNTA($F$8:F25),"")</f>
        <v>18</v>
      </c>
      <c r="B25" s="206"/>
      <c r="C25" s="165"/>
      <c r="D25" s="198" t="s">
        <v>158</v>
      </c>
      <c r="E25" s="181">
        <v>11799</v>
      </c>
      <c r="F25" s="181">
        <v>171</v>
      </c>
      <c r="G25" s="181">
        <v>1744</v>
      </c>
      <c r="H25" s="181">
        <v>3558</v>
      </c>
      <c r="I25" s="181">
        <v>2816</v>
      </c>
      <c r="J25" s="181">
        <v>2463</v>
      </c>
      <c r="K25" s="181">
        <v>933</v>
      </c>
      <c r="L25" s="181">
        <v>114</v>
      </c>
    </row>
    <row r="26" spans="1:12" ht="10.35" customHeight="1">
      <c r="A26" s="106">
        <f>IF(F26&lt;&gt;"",COUNTA($F$8:F26),"")</f>
        <v>19</v>
      </c>
      <c r="B26" s="206" t="s">
        <v>30</v>
      </c>
      <c r="C26" s="165" t="s">
        <v>232</v>
      </c>
      <c r="D26" s="198" t="s">
        <v>155</v>
      </c>
      <c r="E26" s="181">
        <v>5673</v>
      </c>
      <c r="F26" s="181">
        <v>78</v>
      </c>
      <c r="G26" s="181">
        <v>589</v>
      </c>
      <c r="H26" s="181">
        <v>1109</v>
      </c>
      <c r="I26" s="181">
        <v>1372</v>
      </c>
      <c r="J26" s="181">
        <v>1922</v>
      </c>
      <c r="K26" s="181">
        <v>568</v>
      </c>
      <c r="L26" s="181">
        <v>35</v>
      </c>
    </row>
    <row r="27" spans="1:12" ht="10.35" customHeight="1">
      <c r="A27" s="106">
        <f>IF(F27&lt;&gt;"",COUNTA($F$8:F27),"")</f>
        <v>20</v>
      </c>
      <c r="B27" s="206"/>
      <c r="C27" s="165"/>
      <c r="D27" s="198" t="s">
        <v>158</v>
      </c>
      <c r="E27" s="181">
        <v>9138</v>
      </c>
      <c r="F27" s="181">
        <v>163</v>
      </c>
      <c r="G27" s="181">
        <v>1178</v>
      </c>
      <c r="H27" s="181">
        <v>1861</v>
      </c>
      <c r="I27" s="181">
        <v>2227</v>
      </c>
      <c r="J27" s="181">
        <v>2777</v>
      </c>
      <c r="K27" s="181">
        <v>860</v>
      </c>
      <c r="L27" s="181">
        <v>72</v>
      </c>
    </row>
    <row r="28" spans="1:12" ht="10.35" customHeight="1">
      <c r="A28" s="106">
        <f>IF(F28&lt;&gt;"",COUNTA($F$8:F28),"")</f>
        <v>21</v>
      </c>
      <c r="B28" s="206" t="s">
        <v>32</v>
      </c>
      <c r="C28" s="165" t="s">
        <v>233</v>
      </c>
      <c r="D28" s="198" t="s">
        <v>155</v>
      </c>
      <c r="E28" s="181">
        <v>4004</v>
      </c>
      <c r="F28" s="181">
        <v>75</v>
      </c>
      <c r="G28" s="181">
        <v>415</v>
      </c>
      <c r="H28" s="181">
        <v>859</v>
      </c>
      <c r="I28" s="181">
        <v>978</v>
      </c>
      <c r="J28" s="181">
        <v>1108</v>
      </c>
      <c r="K28" s="181">
        <v>503</v>
      </c>
      <c r="L28" s="181">
        <v>66</v>
      </c>
    </row>
    <row r="29" spans="1:12" ht="10.35" customHeight="1">
      <c r="A29" s="106">
        <f>IF(F29&lt;&gt;"",COUNTA($F$8:F29),"")</f>
        <v>22</v>
      </c>
      <c r="B29" s="206"/>
      <c r="C29" s="165"/>
      <c r="D29" s="198" t="s">
        <v>158</v>
      </c>
      <c r="E29" s="181">
        <v>8233</v>
      </c>
      <c r="F29" s="181">
        <v>139</v>
      </c>
      <c r="G29" s="181">
        <v>736</v>
      </c>
      <c r="H29" s="181">
        <v>1611</v>
      </c>
      <c r="I29" s="181">
        <v>1995</v>
      </c>
      <c r="J29" s="181">
        <v>2447</v>
      </c>
      <c r="K29" s="181">
        <v>1118</v>
      </c>
      <c r="L29" s="181">
        <v>187</v>
      </c>
    </row>
    <row r="30" spans="1:12" ht="10.35" customHeight="1">
      <c r="A30" s="106">
        <f>IF(F30&lt;&gt;"",COUNTA($F$8:F30),"")</f>
        <v>23</v>
      </c>
      <c r="B30" s="206" t="s">
        <v>49</v>
      </c>
      <c r="C30" s="165" t="s">
        <v>238</v>
      </c>
      <c r="D30" s="198" t="s">
        <v>155</v>
      </c>
      <c r="E30" s="181">
        <v>36469</v>
      </c>
      <c r="F30" s="181">
        <v>505</v>
      </c>
      <c r="G30" s="181">
        <v>4447</v>
      </c>
      <c r="H30" s="181">
        <v>9383</v>
      </c>
      <c r="I30" s="181">
        <v>8720</v>
      </c>
      <c r="J30" s="181">
        <v>9034</v>
      </c>
      <c r="K30" s="181">
        <v>3925</v>
      </c>
      <c r="L30" s="181">
        <v>455</v>
      </c>
    </row>
    <row r="31" spans="1:12" ht="10.35" customHeight="1">
      <c r="A31" s="106">
        <f>IF(F31&lt;&gt;"",COUNTA($F$8:F31),"")</f>
        <v>24</v>
      </c>
      <c r="B31" s="206"/>
      <c r="C31" s="165" t="s">
        <v>239</v>
      </c>
      <c r="D31" s="198" t="s">
        <v>158</v>
      </c>
      <c r="E31" s="181">
        <v>76897</v>
      </c>
      <c r="F31" s="181">
        <v>1141</v>
      </c>
      <c r="G31" s="181">
        <v>10633</v>
      </c>
      <c r="H31" s="181">
        <v>19773</v>
      </c>
      <c r="I31" s="181">
        <v>17834</v>
      </c>
      <c r="J31" s="181">
        <v>18297</v>
      </c>
      <c r="K31" s="181">
        <v>7890</v>
      </c>
      <c r="L31" s="181">
        <v>1329</v>
      </c>
    </row>
    <row r="32" spans="1:12" ht="10.35" customHeight="1">
      <c r="A32" s="106">
        <f>IF(F32&lt;&gt;"",COUNTA($F$8:F32),"")</f>
        <v>25</v>
      </c>
      <c r="B32" s="206" t="s">
        <v>38</v>
      </c>
      <c r="C32" s="165" t="s">
        <v>240</v>
      </c>
      <c r="D32" s="198" t="s">
        <v>155</v>
      </c>
      <c r="E32" s="181">
        <v>141420</v>
      </c>
      <c r="F32" s="181">
        <v>3946</v>
      </c>
      <c r="G32" s="181">
        <v>17564</v>
      </c>
      <c r="H32" s="181">
        <v>33497</v>
      </c>
      <c r="I32" s="181">
        <v>30062</v>
      </c>
      <c r="J32" s="181">
        <v>38316</v>
      </c>
      <c r="K32" s="181">
        <v>16749</v>
      </c>
      <c r="L32" s="181">
        <v>1286</v>
      </c>
    </row>
    <row r="33" spans="1:12" ht="10.35" customHeight="1">
      <c r="A33" s="106">
        <f>IF(F33&lt;&gt;"",COUNTA($F$8:F33),"")</f>
        <v>26</v>
      </c>
      <c r="B33" s="206"/>
      <c r="C33" s="165" t="s">
        <v>241</v>
      </c>
      <c r="D33" s="198" t="s">
        <v>158</v>
      </c>
      <c r="E33" s="181">
        <v>195343</v>
      </c>
      <c r="F33" s="181">
        <v>6058</v>
      </c>
      <c r="G33" s="181">
        <v>25009</v>
      </c>
      <c r="H33" s="181">
        <v>46150</v>
      </c>
      <c r="I33" s="181">
        <v>41945</v>
      </c>
      <c r="J33" s="181">
        <v>51161</v>
      </c>
      <c r="K33" s="181">
        <v>22671</v>
      </c>
      <c r="L33" s="181">
        <v>2349</v>
      </c>
    </row>
    <row r="34" spans="1:12" ht="10.35" customHeight="1">
      <c r="A34" s="106" t="str">
        <f>IF(F34&lt;&gt;"",COUNTA($F$8:F34),"")</f>
        <v/>
      </c>
      <c r="B34" s="206"/>
      <c r="C34" s="165" t="s">
        <v>242</v>
      </c>
      <c r="D34" s="198"/>
      <c r="E34" s="181"/>
      <c r="F34" s="181"/>
      <c r="G34" s="181"/>
      <c r="H34" s="181"/>
      <c r="I34" s="181"/>
      <c r="J34" s="181"/>
      <c r="K34" s="181"/>
      <c r="L34" s="181"/>
    </row>
    <row r="35" spans="1:12" ht="10.35" customHeight="1">
      <c r="A35" s="106">
        <f>IF(F35&lt;&gt;"",COUNTA($F$8:F35),"")</f>
        <v>27</v>
      </c>
      <c r="B35" s="206" t="s">
        <v>43</v>
      </c>
      <c r="C35" s="165" t="s">
        <v>243</v>
      </c>
      <c r="D35" s="198" t="s">
        <v>155</v>
      </c>
      <c r="E35" s="181">
        <v>13981</v>
      </c>
      <c r="F35" s="181">
        <v>340</v>
      </c>
      <c r="G35" s="181">
        <v>1416</v>
      </c>
      <c r="H35" s="181">
        <v>3219</v>
      </c>
      <c r="I35" s="181">
        <v>3341</v>
      </c>
      <c r="J35" s="181">
        <v>3816</v>
      </c>
      <c r="K35" s="181">
        <v>1627</v>
      </c>
      <c r="L35" s="181">
        <v>222</v>
      </c>
    </row>
    <row r="36" spans="1:12" ht="10.35" customHeight="1">
      <c r="A36" s="106">
        <f>IF(F36&lt;&gt;"",COUNTA($F$8:F36),"")</f>
        <v>28</v>
      </c>
      <c r="B36" s="169"/>
      <c r="C36" s="165" t="s">
        <v>244</v>
      </c>
      <c r="D36" s="198" t="s">
        <v>158</v>
      </c>
      <c r="E36" s="181">
        <v>22606</v>
      </c>
      <c r="F36" s="181">
        <v>580</v>
      </c>
      <c r="G36" s="181">
        <v>2551</v>
      </c>
      <c r="H36" s="181">
        <v>5025</v>
      </c>
      <c r="I36" s="181">
        <v>5245</v>
      </c>
      <c r="J36" s="181">
        <v>6160</v>
      </c>
      <c r="K36" s="181">
        <v>2612</v>
      </c>
      <c r="L36" s="181">
        <v>433</v>
      </c>
    </row>
    <row r="37" spans="1:12" ht="10.35" customHeight="1">
      <c r="A37" s="106" t="str">
        <f>IF(F37&lt;&gt;"",COUNTA($F$8:F37),"")</f>
        <v/>
      </c>
      <c r="B37" s="169"/>
      <c r="C37" s="165" t="s">
        <v>245</v>
      </c>
      <c r="D37" s="198"/>
      <c r="E37" s="181"/>
      <c r="F37" s="181"/>
      <c r="G37" s="181"/>
      <c r="H37" s="181"/>
      <c r="I37" s="181"/>
      <c r="J37" s="181"/>
      <c r="K37" s="181"/>
      <c r="L37" s="181"/>
    </row>
    <row r="38" spans="1:12" ht="14.1" customHeight="1">
      <c r="A38" s="106" t="str">
        <f>IF(F38&lt;&gt;"",COUNTA($F$8:F38),"")</f>
        <v/>
      </c>
      <c r="B38" s="204"/>
      <c r="C38" s="170"/>
      <c r="D38" s="204"/>
      <c r="E38" s="306" t="s">
        <v>55</v>
      </c>
      <c r="F38" s="307"/>
      <c r="G38" s="307"/>
      <c r="H38" s="307"/>
      <c r="I38" s="307"/>
      <c r="J38" s="307"/>
      <c r="K38" s="307"/>
      <c r="L38" s="307"/>
    </row>
    <row r="39" spans="1:12" ht="14.1" customHeight="1">
      <c r="A39" s="106" t="str">
        <f>IF(F39&lt;&gt;"",COUNTA($F$8:F39),"")</f>
        <v/>
      </c>
      <c r="B39" s="169"/>
      <c r="C39" s="207"/>
      <c r="D39" s="208"/>
      <c r="E39" s="302" t="s">
        <v>207</v>
      </c>
      <c r="F39" s="303"/>
      <c r="G39" s="303"/>
      <c r="H39" s="303"/>
      <c r="I39" s="303"/>
      <c r="J39" s="303"/>
      <c r="K39" s="303"/>
      <c r="L39" s="303"/>
    </row>
    <row r="40" spans="1:12" ht="11.1" customHeight="1">
      <c r="A40" s="106">
        <f>IF(F40&lt;&gt;"",COUNTA($F$8:F40),"")</f>
        <v>29</v>
      </c>
      <c r="B40" s="231" t="s">
        <v>50</v>
      </c>
      <c r="C40" s="163" t="s">
        <v>313</v>
      </c>
      <c r="D40" s="205" t="s">
        <v>155</v>
      </c>
      <c r="E40" s="183">
        <v>292487</v>
      </c>
      <c r="F40" s="183">
        <v>7350</v>
      </c>
      <c r="G40" s="183">
        <v>33220</v>
      </c>
      <c r="H40" s="183">
        <v>67827</v>
      </c>
      <c r="I40" s="183">
        <v>64346</v>
      </c>
      <c r="J40" s="183">
        <v>81872</v>
      </c>
      <c r="K40" s="183">
        <v>34824</v>
      </c>
      <c r="L40" s="183">
        <v>3048</v>
      </c>
    </row>
    <row r="41" spans="1:12" ht="11.1" customHeight="1">
      <c r="A41" s="106">
        <f>IF(F41&lt;&gt;"",COUNTA($F$8:F41),"")</f>
        <v>30</v>
      </c>
      <c r="B41" s="206"/>
      <c r="C41" s="170"/>
      <c r="D41" s="205" t="s">
        <v>158</v>
      </c>
      <c r="E41" s="183">
        <v>588132</v>
      </c>
      <c r="F41" s="183">
        <v>17226</v>
      </c>
      <c r="G41" s="183">
        <v>70517</v>
      </c>
      <c r="H41" s="183">
        <v>135552</v>
      </c>
      <c r="I41" s="183">
        <v>130447</v>
      </c>
      <c r="J41" s="183">
        <v>158974</v>
      </c>
      <c r="K41" s="183">
        <v>67534</v>
      </c>
      <c r="L41" s="183">
        <v>7882</v>
      </c>
    </row>
    <row r="42" spans="1:12" ht="10.35" customHeight="1">
      <c r="A42" s="106">
        <f>IF(F42&lt;&gt;"",COUNTA($F$8:F42),"")</f>
        <v>31</v>
      </c>
      <c r="B42" s="206" t="s">
        <v>6</v>
      </c>
      <c r="C42" s="185" t="s">
        <v>222</v>
      </c>
      <c r="D42" s="198" t="s">
        <v>155</v>
      </c>
      <c r="E42" s="181">
        <v>3284</v>
      </c>
      <c r="F42" s="181">
        <v>143</v>
      </c>
      <c r="G42" s="181">
        <v>376</v>
      </c>
      <c r="H42" s="181">
        <v>652</v>
      </c>
      <c r="I42" s="181">
        <v>571</v>
      </c>
      <c r="J42" s="181">
        <v>1046</v>
      </c>
      <c r="K42" s="181">
        <v>455</v>
      </c>
      <c r="L42" s="181">
        <v>41</v>
      </c>
    </row>
    <row r="43" spans="1:12" ht="10.35" customHeight="1">
      <c r="A43" s="106">
        <f>IF(F43&lt;&gt;"",COUNTA($F$8:F43),"")</f>
        <v>32</v>
      </c>
      <c r="B43" s="206"/>
      <c r="C43" s="185"/>
      <c r="D43" s="198" t="s">
        <v>158</v>
      </c>
      <c r="E43" s="181">
        <v>12487</v>
      </c>
      <c r="F43" s="181">
        <v>605</v>
      </c>
      <c r="G43" s="181">
        <v>1751</v>
      </c>
      <c r="H43" s="181">
        <v>2731</v>
      </c>
      <c r="I43" s="181">
        <v>2013</v>
      </c>
      <c r="J43" s="181">
        <v>3581</v>
      </c>
      <c r="K43" s="181">
        <v>1647</v>
      </c>
      <c r="L43" s="181">
        <v>159</v>
      </c>
    </row>
    <row r="44" spans="1:12" ht="10.35" customHeight="1">
      <c r="A44" s="106">
        <f>IF(F44&lt;&gt;"",COUNTA($F$8:F44),"")</f>
        <v>33</v>
      </c>
      <c r="B44" s="206" t="s">
        <v>7</v>
      </c>
      <c r="C44" s="165" t="s">
        <v>225</v>
      </c>
      <c r="D44" s="198" t="s">
        <v>155</v>
      </c>
      <c r="E44" s="181">
        <v>25658</v>
      </c>
      <c r="F44" s="181">
        <v>506</v>
      </c>
      <c r="G44" s="181">
        <v>2295</v>
      </c>
      <c r="H44" s="181">
        <v>5637</v>
      </c>
      <c r="I44" s="181">
        <v>5760</v>
      </c>
      <c r="J44" s="181">
        <v>7818</v>
      </c>
      <c r="K44" s="181">
        <v>3385</v>
      </c>
      <c r="L44" s="181">
        <v>257</v>
      </c>
    </row>
    <row r="45" spans="1:12" ht="10.35" customHeight="1">
      <c r="A45" s="106">
        <f>IF(F45&lt;&gt;"",COUNTA($F$8:F45),"")</f>
        <v>34</v>
      </c>
      <c r="B45" s="206"/>
      <c r="C45" s="165"/>
      <c r="D45" s="198" t="s">
        <v>158</v>
      </c>
      <c r="E45" s="181">
        <v>127174</v>
      </c>
      <c r="F45" s="181">
        <v>3995</v>
      </c>
      <c r="G45" s="181">
        <v>13342</v>
      </c>
      <c r="H45" s="181">
        <v>28402</v>
      </c>
      <c r="I45" s="181">
        <v>29324</v>
      </c>
      <c r="J45" s="181">
        <v>36003</v>
      </c>
      <c r="K45" s="181">
        <v>14865</v>
      </c>
      <c r="L45" s="181">
        <v>1243</v>
      </c>
    </row>
    <row r="46" spans="1:12" ht="10.35" customHeight="1">
      <c r="A46" s="106">
        <f>IF(F46&lt;&gt;"",COUNTA($F$8:F46),"")</f>
        <v>35</v>
      </c>
      <c r="B46" s="206" t="s">
        <v>8</v>
      </c>
      <c r="C46" s="165" t="s">
        <v>226</v>
      </c>
      <c r="D46" s="198" t="s">
        <v>155</v>
      </c>
      <c r="E46" s="181">
        <v>20555</v>
      </c>
      <c r="F46" s="181">
        <v>404</v>
      </c>
      <c r="G46" s="181">
        <v>1894</v>
      </c>
      <c r="H46" s="181">
        <v>4648</v>
      </c>
      <c r="I46" s="181">
        <v>4491</v>
      </c>
      <c r="J46" s="181">
        <v>6264</v>
      </c>
      <c r="K46" s="181">
        <v>2713</v>
      </c>
      <c r="L46" s="181">
        <v>141</v>
      </c>
    </row>
    <row r="47" spans="1:12" ht="10.35" customHeight="1">
      <c r="A47" s="106">
        <f>IF(F47&lt;&gt;"",COUNTA($F$8:F47),"")</f>
        <v>36</v>
      </c>
      <c r="B47" s="206"/>
      <c r="C47" s="165"/>
      <c r="D47" s="198" t="s">
        <v>158</v>
      </c>
      <c r="E47" s="181">
        <v>81860</v>
      </c>
      <c r="F47" s="181">
        <v>2117</v>
      </c>
      <c r="G47" s="181">
        <v>8615</v>
      </c>
      <c r="H47" s="181">
        <v>19663</v>
      </c>
      <c r="I47" s="181">
        <v>18288</v>
      </c>
      <c r="J47" s="181">
        <v>22921</v>
      </c>
      <c r="K47" s="181">
        <v>9591</v>
      </c>
      <c r="L47" s="181">
        <v>665</v>
      </c>
    </row>
    <row r="48" spans="1:12" ht="10.35" customHeight="1">
      <c r="A48" s="106">
        <f>IF(F48&lt;&gt;"",COUNTA($F$8:F48),"")</f>
        <v>37</v>
      </c>
      <c r="B48" s="206" t="s">
        <v>10</v>
      </c>
      <c r="C48" s="165" t="s">
        <v>227</v>
      </c>
      <c r="D48" s="198" t="s">
        <v>155</v>
      </c>
      <c r="E48" s="181">
        <v>17521</v>
      </c>
      <c r="F48" s="181">
        <v>353</v>
      </c>
      <c r="G48" s="181">
        <v>1581</v>
      </c>
      <c r="H48" s="181">
        <v>3856</v>
      </c>
      <c r="I48" s="181">
        <v>3772</v>
      </c>
      <c r="J48" s="181">
        <v>5483</v>
      </c>
      <c r="K48" s="181">
        <v>2355</v>
      </c>
      <c r="L48" s="181">
        <v>121</v>
      </c>
    </row>
    <row r="49" spans="1:12" ht="10.35" customHeight="1">
      <c r="A49" s="106">
        <f>IF(F49&lt;&gt;"",COUNTA($F$8:F49),"")</f>
        <v>38</v>
      </c>
      <c r="B49" s="206"/>
      <c r="C49" s="165"/>
      <c r="D49" s="198" t="s">
        <v>158</v>
      </c>
      <c r="E49" s="181">
        <v>68062</v>
      </c>
      <c r="F49" s="181">
        <v>1769</v>
      </c>
      <c r="G49" s="181">
        <v>7182</v>
      </c>
      <c r="H49" s="181">
        <v>16482</v>
      </c>
      <c r="I49" s="181">
        <v>15412</v>
      </c>
      <c r="J49" s="181">
        <v>18882</v>
      </c>
      <c r="K49" s="181">
        <v>7797</v>
      </c>
      <c r="L49" s="181">
        <v>538</v>
      </c>
    </row>
    <row r="50" spans="1:12" ht="10.35" customHeight="1">
      <c r="A50" s="106">
        <f>IF(F50&lt;&gt;"",COUNTA($F$8:F50),"")</f>
        <v>39</v>
      </c>
      <c r="B50" s="206" t="s">
        <v>20</v>
      </c>
      <c r="C50" s="165" t="s">
        <v>228</v>
      </c>
      <c r="D50" s="198" t="s">
        <v>155</v>
      </c>
      <c r="E50" s="181">
        <v>5103</v>
      </c>
      <c r="F50" s="181">
        <v>102</v>
      </c>
      <c r="G50" s="181">
        <v>401</v>
      </c>
      <c r="H50" s="181">
        <v>989</v>
      </c>
      <c r="I50" s="181">
        <v>1269</v>
      </c>
      <c r="J50" s="181">
        <v>1554</v>
      </c>
      <c r="K50" s="181">
        <v>672</v>
      </c>
      <c r="L50" s="181">
        <v>116</v>
      </c>
    </row>
    <row r="51" spans="1:12" ht="10.35" customHeight="1">
      <c r="A51" s="106">
        <f>IF(F51&lt;&gt;"",COUNTA($F$8:F51),"")</f>
        <v>40</v>
      </c>
      <c r="B51" s="206"/>
      <c r="C51" s="165"/>
      <c r="D51" s="198" t="s">
        <v>158</v>
      </c>
      <c r="E51" s="181">
        <v>45314</v>
      </c>
      <c r="F51" s="181">
        <v>1878</v>
      </c>
      <c r="G51" s="181">
        <v>4727</v>
      </c>
      <c r="H51" s="181">
        <v>8739</v>
      </c>
      <c r="I51" s="181">
        <v>11036</v>
      </c>
      <c r="J51" s="181">
        <v>13082</v>
      </c>
      <c r="K51" s="181">
        <v>5274</v>
      </c>
      <c r="L51" s="181">
        <v>578</v>
      </c>
    </row>
    <row r="52" spans="1:12" ht="10.35" customHeight="1">
      <c r="A52" s="106">
        <f>IF(F52&lt;&gt;"",COUNTA($F$8:F52),"")</f>
        <v>41</v>
      </c>
      <c r="B52" s="206" t="s">
        <v>22</v>
      </c>
      <c r="C52" s="165" t="s">
        <v>229</v>
      </c>
      <c r="D52" s="198" t="s">
        <v>155</v>
      </c>
      <c r="E52" s="181">
        <v>263536</v>
      </c>
      <c r="F52" s="181">
        <v>6701</v>
      </c>
      <c r="G52" s="181">
        <v>30547</v>
      </c>
      <c r="H52" s="181">
        <v>61536</v>
      </c>
      <c r="I52" s="181">
        <v>58012</v>
      </c>
      <c r="J52" s="181">
        <v>73007</v>
      </c>
      <c r="K52" s="181">
        <v>30983</v>
      </c>
      <c r="L52" s="181">
        <v>2750</v>
      </c>
    </row>
    <row r="53" spans="1:12" ht="10.35" customHeight="1">
      <c r="A53" s="106">
        <f>IF(F53&lt;&gt;"",COUNTA($F$8:F53),"")</f>
        <v>42</v>
      </c>
      <c r="B53" s="206"/>
      <c r="C53" s="165"/>
      <c r="D53" s="198" t="s">
        <v>158</v>
      </c>
      <c r="E53" s="181">
        <v>448457</v>
      </c>
      <c r="F53" s="181">
        <v>12626</v>
      </c>
      <c r="G53" s="181">
        <v>55422</v>
      </c>
      <c r="H53" s="181">
        <v>104416</v>
      </c>
      <c r="I53" s="181">
        <v>99106</v>
      </c>
      <c r="J53" s="181">
        <v>119388</v>
      </c>
      <c r="K53" s="181">
        <v>51019</v>
      </c>
      <c r="L53" s="181">
        <v>6480</v>
      </c>
    </row>
    <row r="54" spans="1:12" ht="10.35" customHeight="1">
      <c r="A54" s="106">
        <f>IF(F54&lt;&gt;"",COUNTA($F$8:F54),"")</f>
        <v>43</v>
      </c>
      <c r="B54" s="206" t="s">
        <v>23</v>
      </c>
      <c r="C54" s="165" t="s">
        <v>230</v>
      </c>
      <c r="D54" s="198" t="s">
        <v>155</v>
      </c>
      <c r="E54" s="181">
        <v>64682</v>
      </c>
      <c r="F54" s="181">
        <v>1841</v>
      </c>
      <c r="G54" s="181">
        <v>7291</v>
      </c>
      <c r="H54" s="181">
        <v>14369</v>
      </c>
      <c r="I54" s="181">
        <v>14362</v>
      </c>
      <c r="J54" s="181">
        <v>18752</v>
      </c>
      <c r="K54" s="181">
        <v>7391</v>
      </c>
      <c r="L54" s="181">
        <v>676</v>
      </c>
    </row>
    <row r="55" spans="1:12" ht="10.35" customHeight="1">
      <c r="A55" s="106">
        <f>IF(F55&lt;&gt;"",COUNTA($F$8:F55),"")</f>
        <v>44</v>
      </c>
      <c r="B55" s="206"/>
      <c r="C55" s="165"/>
      <c r="D55" s="198" t="s">
        <v>158</v>
      </c>
      <c r="E55" s="181">
        <v>137958</v>
      </c>
      <c r="F55" s="181">
        <v>4631</v>
      </c>
      <c r="G55" s="181">
        <v>17369</v>
      </c>
      <c r="H55" s="181">
        <v>30872</v>
      </c>
      <c r="I55" s="181">
        <v>30150</v>
      </c>
      <c r="J55" s="181">
        <v>37634</v>
      </c>
      <c r="K55" s="181">
        <v>15226</v>
      </c>
      <c r="L55" s="181">
        <v>2076</v>
      </c>
    </row>
    <row r="56" spans="1:12" ht="10.35" customHeight="1">
      <c r="A56" s="106">
        <f>IF(F56&lt;&gt;"",COUNTA($F$8:F56),"")</f>
        <v>45</v>
      </c>
      <c r="B56" s="206" t="s">
        <v>27</v>
      </c>
      <c r="C56" s="165" t="s">
        <v>231</v>
      </c>
      <c r="D56" s="198" t="s">
        <v>155</v>
      </c>
      <c r="E56" s="181">
        <v>3822</v>
      </c>
      <c r="F56" s="181">
        <v>38</v>
      </c>
      <c r="G56" s="181">
        <v>482</v>
      </c>
      <c r="H56" s="181">
        <v>1131</v>
      </c>
      <c r="I56" s="181">
        <v>867</v>
      </c>
      <c r="J56" s="181">
        <v>894</v>
      </c>
      <c r="K56" s="181">
        <v>374</v>
      </c>
      <c r="L56" s="181">
        <v>36</v>
      </c>
    </row>
    <row r="57" spans="1:12" ht="10.35" customHeight="1">
      <c r="A57" s="106">
        <f>IF(F57&lt;&gt;"",COUNTA($F$8:F57),"")</f>
        <v>46</v>
      </c>
      <c r="B57" s="206"/>
      <c r="C57" s="165"/>
      <c r="D57" s="198" t="s">
        <v>158</v>
      </c>
      <c r="E57" s="181">
        <v>11415</v>
      </c>
      <c r="F57" s="181">
        <v>164</v>
      </c>
      <c r="G57" s="181">
        <v>1632</v>
      </c>
      <c r="H57" s="181">
        <v>3396</v>
      </c>
      <c r="I57" s="181">
        <v>2747</v>
      </c>
      <c r="J57" s="181">
        <v>2438</v>
      </c>
      <c r="K57" s="181">
        <v>924</v>
      </c>
      <c r="L57" s="181">
        <v>114</v>
      </c>
    </row>
    <row r="58" spans="1:12" ht="10.35" customHeight="1">
      <c r="A58" s="106">
        <f>IF(F58&lt;&gt;"",COUNTA($F$8:F58),"")</f>
        <v>47</v>
      </c>
      <c r="B58" s="206" t="s">
        <v>30</v>
      </c>
      <c r="C58" s="165" t="s">
        <v>232</v>
      </c>
      <c r="D58" s="198" t="s">
        <v>155</v>
      </c>
      <c r="E58" s="181">
        <v>5578</v>
      </c>
      <c r="F58" s="181">
        <v>76</v>
      </c>
      <c r="G58" s="181">
        <v>564</v>
      </c>
      <c r="H58" s="181">
        <v>1083</v>
      </c>
      <c r="I58" s="181">
        <v>1340</v>
      </c>
      <c r="J58" s="181">
        <v>1912</v>
      </c>
      <c r="K58" s="181">
        <v>568</v>
      </c>
      <c r="L58" s="181">
        <v>35</v>
      </c>
    </row>
    <row r="59" spans="1:12" ht="10.35" customHeight="1">
      <c r="A59" s="106">
        <f>IF(F59&lt;&gt;"",COUNTA($F$8:F59),"")</f>
        <v>48</v>
      </c>
      <c r="B59" s="206"/>
      <c r="C59" s="165"/>
      <c r="D59" s="198" t="s">
        <v>158</v>
      </c>
      <c r="E59" s="181">
        <v>8978</v>
      </c>
      <c r="F59" s="181">
        <v>157</v>
      </c>
      <c r="G59" s="181">
        <v>1132</v>
      </c>
      <c r="H59" s="181">
        <v>1815</v>
      </c>
      <c r="I59" s="181">
        <v>2180</v>
      </c>
      <c r="J59" s="181">
        <v>2764</v>
      </c>
      <c r="K59" s="181">
        <v>860</v>
      </c>
      <c r="L59" s="181">
        <v>70</v>
      </c>
    </row>
    <row r="60" spans="1:12" ht="10.35" customHeight="1">
      <c r="A60" s="106">
        <f>IF(F60&lt;&gt;"",COUNTA($F$8:F60),"")</f>
        <v>49</v>
      </c>
      <c r="B60" s="206" t="s">
        <v>32</v>
      </c>
      <c r="C60" s="165" t="s">
        <v>233</v>
      </c>
      <c r="D60" s="198" t="s">
        <v>155</v>
      </c>
      <c r="E60" s="181">
        <v>3874</v>
      </c>
      <c r="F60" s="181">
        <v>74</v>
      </c>
      <c r="G60" s="181">
        <v>393</v>
      </c>
      <c r="H60" s="181">
        <v>821</v>
      </c>
      <c r="I60" s="181">
        <v>931</v>
      </c>
      <c r="J60" s="181">
        <v>1090</v>
      </c>
      <c r="K60" s="181">
        <v>500</v>
      </c>
      <c r="L60" s="181">
        <v>65</v>
      </c>
    </row>
    <row r="61" spans="1:12" ht="10.35" customHeight="1">
      <c r="A61" s="106">
        <f>IF(F61&lt;&gt;"",COUNTA($F$8:F61),"")</f>
        <v>50</v>
      </c>
      <c r="B61" s="206"/>
      <c r="C61" s="165"/>
      <c r="D61" s="198" t="s">
        <v>158</v>
      </c>
      <c r="E61" s="181">
        <v>7946</v>
      </c>
      <c r="F61" s="181">
        <v>135</v>
      </c>
      <c r="G61" s="181">
        <v>696</v>
      </c>
      <c r="H61" s="181">
        <v>1520</v>
      </c>
      <c r="I61" s="181">
        <v>1900</v>
      </c>
      <c r="J61" s="181">
        <v>2403</v>
      </c>
      <c r="K61" s="181">
        <v>1110</v>
      </c>
      <c r="L61" s="181">
        <v>182</v>
      </c>
    </row>
    <row r="62" spans="1:12" ht="10.35" customHeight="1">
      <c r="A62" s="106">
        <f>IF(F62&lt;&gt;"",COUNTA($F$8:F62),"")</f>
        <v>51</v>
      </c>
      <c r="B62" s="206" t="s">
        <v>49</v>
      </c>
      <c r="C62" s="165" t="s">
        <v>238</v>
      </c>
      <c r="D62" s="198" t="s">
        <v>155</v>
      </c>
      <c r="E62" s="181">
        <v>34129</v>
      </c>
      <c r="F62" s="181">
        <v>469</v>
      </c>
      <c r="G62" s="181">
        <v>3804</v>
      </c>
      <c r="H62" s="181">
        <v>8704</v>
      </c>
      <c r="I62" s="181">
        <v>8104</v>
      </c>
      <c r="J62" s="181">
        <v>8721</v>
      </c>
      <c r="K62" s="181">
        <v>3878</v>
      </c>
      <c r="L62" s="181">
        <v>449</v>
      </c>
    </row>
    <row r="63" spans="1:12" ht="10.35" customHeight="1">
      <c r="A63" s="106">
        <f>IF(F63&lt;&gt;"",COUNTA($F$8:F63),"")</f>
        <v>52</v>
      </c>
      <c r="B63" s="206"/>
      <c r="C63" s="165" t="s">
        <v>239</v>
      </c>
      <c r="D63" s="198" t="s">
        <v>158</v>
      </c>
      <c r="E63" s="181">
        <v>70732</v>
      </c>
      <c r="F63" s="181">
        <v>1033</v>
      </c>
      <c r="G63" s="181">
        <v>8776</v>
      </c>
      <c r="H63" s="181">
        <v>17873</v>
      </c>
      <c r="I63" s="181">
        <v>16426</v>
      </c>
      <c r="J63" s="181">
        <v>17555</v>
      </c>
      <c r="K63" s="181">
        <v>7772</v>
      </c>
      <c r="L63" s="181">
        <v>1297</v>
      </c>
    </row>
    <row r="64" spans="1:12" ht="10.35" customHeight="1">
      <c r="A64" s="106">
        <f>IF(F64&lt;&gt;"",COUNTA($F$8:F64),"")</f>
        <v>53</v>
      </c>
      <c r="B64" s="206" t="s">
        <v>38</v>
      </c>
      <c r="C64" s="165" t="s">
        <v>240</v>
      </c>
      <c r="D64" s="198" t="s">
        <v>155</v>
      </c>
      <c r="E64" s="181">
        <v>138234</v>
      </c>
      <c r="F64" s="181">
        <v>3874</v>
      </c>
      <c r="G64" s="181">
        <v>16784</v>
      </c>
      <c r="H64" s="181">
        <v>32419</v>
      </c>
      <c r="I64" s="181">
        <v>29261</v>
      </c>
      <c r="J64" s="181">
        <v>37941</v>
      </c>
      <c r="K64" s="181">
        <v>16683</v>
      </c>
      <c r="L64" s="181">
        <v>1272</v>
      </c>
    </row>
    <row r="65" spans="1:12" ht="10.35" customHeight="1">
      <c r="A65" s="106">
        <f>IF(F65&lt;&gt;"",COUNTA($F$8:F65),"")</f>
        <v>54</v>
      </c>
      <c r="B65" s="206"/>
      <c r="C65" s="165" t="s">
        <v>241</v>
      </c>
      <c r="D65" s="198" t="s">
        <v>158</v>
      </c>
      <c r="E65" s="181">
        <v>190328</v>
      </c>
      <c r="F65" s="181">
        <v>5949</v>
      </c>
      <c r="G65" s="181">
        <v>23721</v>
      </c>
      <c r="H65" s="181">
        <v>44340</v>
      </c>
      <c r="I65" s="181">
        <v>40788</v>
      </c>
      <c r="J65" s="181">
        <v>50639</v>
      </c>
      <c r="K65" s="181">
        <v>22572</v>
      </c>
      <c r="L65" s="181">
        <v>2319</v>
      </c>
    </row>
    <row r="66" spans="1:12" ht="10.35" customHeight="1">
      <c r="A66" s="106" t="str">
        <f>IF(F66&lt;&gt;"",COUNTA($F$8:F66),"")</f>
        <v/>
      </c>
      <c r="B66" s="206"/>
      <c r="C66" s="165" t="s">
        <v>242</v>
      </c>
      <c r="D66" s="198"/>
      <c r="E66" s="181"/>
      <c r="F66" s="181"/>
      <c r="G66" s="181"/>
      <c r="H66" s="181"/>
      <c r="I66" s="181"/>
      <c r="J66" s="181"/>
      <c r="K66" s="181"/>
      <c r="L66" s="181"/>
    </row>
    <row r="67" spans="1:12" ht="10.35" customHeight="1">
      <c r="A67" s="106">
        <f>IF(F67&lt;&gt;"",COUNTA($F$8:F67),"")</f>
        <v>55</v>
      </c>
      <c r="B67" s="206" t="s">
        <v>43</v>
      </c>
      <c r="C67" s="165" t="s">
        <v>243</v>
      </c>
      <c r="D67" s="198" t="s">
        <v>155</v>
      </c>
      <c r="E67" s="181">
        <v>13217</v>
      </c>
      <c r="F67" s="181">
        <v>329</v>
      </c>
      <c r="G67" s="181">
        <v>1229</v>
      </c>
      <c r="H67" s="181">
        <v>3009</v>
      </c>
      <c r="I67" s="181">
        <v>3147</v>
      </c>
      <c r="J67" s="181">
        <v>3697</v>
      </c>
      <c r="K67" s="181">
        <v>1589</v>
      </c>
      <c r="L67" s="181">
        <v>217</v>
      </c>
    </row>
    <row r="68" spans="1:12" ht="10.35" customHeight="1">
      <c r="A68" s="106">
        <f>IF(F68&lt;&gt;"",COUNTA($F$8:F68),"")</f>
        <v>56</v>
      </c>
      <c r="B68" s="169"/>
      <c r="C68" s="165" t="s">
        <v>244</v>
      </c>
      <c r="D68" s="198" t="s">
        <v>158</v>
      </c>
      <c r="E68" s="181">
        <v>21100</v>
      </c>
      <c r="F68" s="181">
        <v>557</v>
      </c>
      <c r="G68" s="181">
        <v>2096</v>
      </c>
      <c r="H68" s="181">
        <v>4600</v>
      </c>
      <c r="I68" s="181">
        <v>4915</v>
      </c>
      <c r="J68" s="181">
        <v>5955</v>
      </c>
      <c r="K68" s="181">
        <v>2555</v>
      </c>
      <c r="L68" s="181">
        <v>422</v>
      </c>
    </row>
    <row r="69" spans="1:12" ht="10.35" customHeight="1">
      <c r="A69" s="106" t="str">
        <f>IF(F69&lt;&gt;"",COUNTA($F$8:F69),"")</f>
        <v/>
      </c>
      <c r="B69" s="169"/>
      <c r="C69" s="165" t="s">
        <v>245</v>
      </c>
      <c r="D69" s="198"/>
      <c r="E69" s="181"/>
      <c r="F69" s="181"/>
      <c r="G69" s="181"/>
      <c r="H69" s="181"/>
      <c r="I69" s="181"/>
      <c r="J69" s="181"/>
      <c r="K69" s="181"/>
      <c r="L69" s="181"/>
    </row>
  </sheetData>
  <mergeCells count="18">
    <mergeCell ref="E39:L39"/>
    <mergeCell ref="H3:H5"/>
    <mergeCell ref="I3:I5"/>
    <mergeCell ref="J3:J5"/>
    <mergeCell ref="K3:K5"/>
    <mergeCell ref="L3:L5"/>
    <mergeCell ref="E7:L7"/>
    <mergeCell ref="E38:L38"/>
    <mergeCell ref="A1:D1"/>
    <mergeCell ref="E1:L1"/>
    <mergeCell ref="A2:A5"/>
    <mergeCell ref="B2:B5"/>
    <mergeCell ref="C2:C5"/>
    <mergeCell ref="D2:D5"/>
    <mergeCell ref="E2:E5"/>
    <mergeCell ref="F2:L2"/>
    <mergeCell ref="F3:F5"/>
    <mergeCell ref="G3:G5"/>
  </mergeCells>
  <conditionalFormatting sqref="E10:L37 E38 E39:L69">
    <cfRule type="cellIs" dxfId="9" priority="2" stopIfTrue="1" operator="between">
      <formula>0.1</formula>
      <formula>2.9</formula>
    </cfRule>
  </conditionalFormatting>
  <conditionalFormatting sqref="E8:L9">
    <cfRule type="cellIs" dxfId="8"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7"/>
  <sheetViews>
    <sheetView zoomScale="140" zoomScaleNormal="140" workbookViewId="0">
      <pane xSplit="3" ySplit="6" topLeftCell="D7" activePane="bottomRight" state="frozen"/>
      <selection activeCell="J66" sqref="J66"/>
      <selection pane="topRight" activeCell="J66" sqref="J66"/>
      <selection pane="bottomLeft" activeCell="J66" sqref="J66"/>
      <selection pane="bottomRight" activeCell="D7" sqref="D7:H7"/>
    </sheetView>
  </sheetViews>
  <sheetFormatPr baseColWidth="10" defaultColWidth="10.42578125" defaultRowHeight="11.45" customHeight="1"/>
  <cols>
    <col min="1" max="1" width="3.7109375" style="98" customWidth="1"/>
    <col min="2" max="2" width="5.7109375" style="98" customWidth="1"/>
    <col min="3" max="3" width="38.28515625" style="108" customWidth="1"/>
    <col min="4" max="8" width="8.7109375" style="98" customWidth="1"/>
    <col min="9" max="9" width="11.28515625" style="98" customWidth="1"/>
    <col min="10" max="248" width="11.42578125" style="98" customWidth="1"/>
    <col min="249" max="249" width="6.140625" style="98" customWidth="1"/>
    <col min="250" max="250" width="33.7109375" style="98" customWidth="1"/>
    <col min="251" max="16384" width="10.42578125" style="98"/>
  </cols>
  <sheetData>
    <row r="1" spans="1:15" s="157" customFormat="1" ht="54" customHeight="1">
      <c r="A1" s="286" t="s">
        <v>94</v>
      </c>
      <c r="B1" s="287"/>
      <c r="C1" s="287"/>
      <c r="D1" s="288" t="s">
        <v>405</v>
      </c>
      <c r="E1" s="288"/>
      <c r="F1" s="288"/>
      <c r="G1" s="288"/>
      <c r="H1" s="289"/>
    </row>
    <row r="2" spans="1:15" ht="11.45" customHeight="1">
      <c r="A2" s="290" t="s">
        <v>86</v>
      </c>
      <c r="B2" s="292" t="s">
        <v>88</v>
      </c>
      <c r="C2" s="292" t="s">
        <v>54</v>
      </c>
      <c r="D2" s="292" t="s">
        <v>1</v>
      </c>
      <c r="E2" s="297" t="s">
        <v>188</v>
      </c>
      <c r="F2" s="294"/>
      <c r="G2" s="294"/>
      <c r="H2" s="298"/>
    </row>
    <row r="3" spans="1:15" ht="11.45" customHeight="1">
      <c r="A3" s="299"/>
      <c r="B3" s="293"/>
      <c r="C3" s="293"/>
      <c r="D3" s="293"/>
      <c r="E3" s="292" t="s">
        <v>314</v>
      </c>
      <c r="F3" s="292" t="s">
        <v>315</v>
      </c>
      <c r="G3" s="292" t="s">
        <v>180</v>
      </c>
      <c r="H3" s="301" t="s">
        <v>181</v>
      </c>
    </row>
    <row r="4" spans="1:15" ht="11.45" customHeight="1">
      <c r="A4" s="299"/>
      <c r="B4" s="293"/>
      <c r="C4" s="293"/>
      <c r="D4" s="293"/>
      <c r="E4" s="293"/>
      <c r="F4" s="293"/>
      <c r="G4" s="293"/>
      <c r="H4" s="300"/>
    </row>
    <row r="5" spans="1:15" ht="11.45" customHeight="1">
      <c r="A5" s="299"/>
      <c r="B5" s="293"/>
      <c r="C5" s="293"/>
      <c r="D5" s="293"/>
      <c r="E5" s="293"/>
      <c r="F5" s="293"/>
      <c r="G5" s="293"/>
      <c r="H5" s="300"/>
    </row>
    <row r="6" spans="1:15" s="104" customFormat="1" ht="10.35" customHeight="1">
      <c r="A6" s="111">
        <v>1</v>
      </c>
      <c r="B6" s="100">
        <v>2</v>
      </c>
      <c r="C6" s="101">
        <v>3</v>
      </c>
      <c r="D6" s="100">
        <v>4</v>
      </c>
      <c r="E6" s="100">
        <v>5</v>
      </c>
      <c r="F6" s="100">
        <v>6</v>
      </c>
      <c r="G6" s="101">
        <v>7</v>
      </c>
      <c r="H6" s="109">
        <v>8</v>
      </c>
    </row>
    <row r="7" spans="1:15" ht="20.100000000000001" customHeight="1">
      <c r="A7" s="112"/>
      <c r="B7" s="113"/>
      <c r="C7" s="114"/>
      <c r="D7" s="309" t="s">
        <v>1</v>
      </c>
      <c r="E7" s="305"/>
      <c r="F7" s="305"/>
      <c r="G7" s="305"/>
      <c r="H7" s="305"/>
    </row>
    <row r="8" spans="1:15" ht="11.1" customHeight="1">
      <c r="A8" s="106">
        <f>IF(E8&lt;&gt;"",COUNTA($E8:E$8),"")</f>
        <v>1</v>
      </c>
      <c r="B8" s="170" t="s">
        <v>50</v>
      </c>
      <c r="C8" s="163" t="s">
        <v>313</v>
      </c>
      <c r="D8" s="184">
        <v>620709</v>
      </c>
      <c r="E8" s="184">
        <v>432303</v>
      </c>
      <c r="F8" s="184">
        <v>85341</v>
      </c>
      <c r="G8" s="184">
        <v>56421</v>
      </c>
      <c r="H8" s="184">
        <v>46644</v>
      </c>
    </row>
    <row r="9" spans="1:15" ht="6" customHeight="1">
      <c r="A9" s="106" t="str">
        <f>IF(E9&lt;&gt;"",COUNTA($E$8:E9),"")</f>
        <v/>
      </c>
      <c r="B9" s="115"/>
      <c r="C9" s="116"/>
      <c r="D9" s="167"/>
      <c r="E9" s="167"/>
      <c r="F9" s="167"/>
      <c r="G9" s="167"/>
      <c r="H9" s="167"/>
    </row>
    <row r="10" spans="1:15" ht="10.35" customHeight="1">
      <c r="A10" s="106">
        <f>IF(E10&lt;&gt;"",COUNTA($E$8:E10),"")</f>
        <v>2</v>
      </c>
      <c r="B10" s="165" t="s">
        <v>6</v>
      </c>
      <c r="C10" s="165" t="s">
        <v>222</v>
      </c>
      <c r="D10" s="182">
        <v>13959</v>
      </c>
      <c r="E10" s="182">
        <v>9663</v>
      </c>
      <c r="F10" s="182">
        <v>1092</v>
      </c>
      <c r="G10" s="182">
        <v>1409</v>
      </c>
      <c r="H10" s="182">
        <v>1795</v>
      </c>
      <c r="I10" s="117"/>
      <c r="J10" s="117"/>
      <c r="K10" s="117"/>
      <c r="L10" s="117"/>
      <c r="M10" s="117"/>
      <c r="N10" s="117"/>
      <c r="O10" s="117"/>
    </row>
    <row r="11" spans="1:15" ht="10.35" customHeight="1">
      <c r="A11" s="106">
        <f>IF(E11&lt;&gt;"",COUNTA($E$8:E11),"")</f>
        <v>3</v>
      </c>
      <c r="B11" s="165" t="s">
        <v>7</v>
      </c>
      <c r="C11" s="165" t="s">
        <v>225</v>
      </c>
      <c r="D11" s="182">
        <v>133784</v>
      </c>
      <c r="E11" s="182">
        <v>102461</v>
      </c>
      <c r="F11" s="182">
        <v>11279</v>
      </c>
      <c r="G11" s="182">
        <v>10352</v>
      </c>
      <c r="H11" s="182">
        <v>9692</v>
      </c>
      <c r="I11" s="117"/>
      <c r="J11" s="117"/>
      <c r="K11" s="117"/>
      <c r="L11" s="117"/>
      <c r="M11" s="117"/>
      <c r="N11" s="117"/>
      <c r="O11" s="117"/>
    </row>
    <row r="12" spans="1:15" ht="10.35" customHeight="1">
      <c r="A12" s="106">
        <f>IF(E12&lt;&gt;"",COUNTA($E$8:E12),"")</f>
        <v>4</v>
      </c>
      <c r="B12" s="165" t="s">
        <v>8</v>
      </c>
      <c r="C12" s="165" t="s">
        <v>226</v>
      </c>
      <c r="D12" s="182">
        <v>86650</v>
      </c>
      <c r="E12" s="182">
        <v>66248</v>
      </c>
      <c r="F12" s="182">
        <v>9051</v>
      </c>
      <c r="G12" s="182">
        <v>6239</v>
      </c>
      <c r="H12" s="182">
        <v>5112</v>
      </c>
      <c r="I12" s="117"/>
    </row>
    <row r="13" spans="1:15" ht="10.35" customHeight="1">
      <c r="A13" s="106">
        <f>IF(E13&lt;&gt;"",COUNTA($E$8:E13),"")</f>
        <v>5</v>
      </c>
      <c r="B13" s="165" t="s">
        <v>10</v>
      </c>
      <c r="C13" s="165" t="s">
        <v>227</v>
      </c>
      <c r="D13" s="182">
        <v>72672</v>
      </c>
      <c r="E13" s="182">
        <v>55745</v>
      </c>
      <c r="F13" s="182">
        <v>6887</v>
      </c>
      <c r="G13" s="182">
        <v>5422</v>
      </c>
      <c r="H13" s="182">
        <v>4618</v>
      </c>
      <c r="I13" s="117"/>
    </row>
    <row r="14" spans="1:15" ht="10.35" customHeight="1">
      <c r="A14" s="106">
        <f>IF(E14&lt;&gt;"",COUNTA($E$8:E14),"")</f>
        <v>6</v>
      </c>
      <c r="B14" s="165" t="s">
        <v>20</v>
      </c>
      <c r="C14" s="165" t="s">
        <v>228</v>
      </c>
      <c r="D14" s="182">
        <v>47134</v>
      </c>
      <c r="E14" s="182">
        <v>36213</v>
      </c>
      <c r="F14" s="182">
        <v>2228</v>
      </c>
      <c r="G14" s="182">
        <v>4113</v>
      </c>
      <c r="H14" s="182">
        <v>4580</v>
      </c>
      <c r="I14" s="117"/>
    </row>
    <row r="15" spans="1:15" ht="10.35" customHeight="1">
      <c r="A15" s="106">
        <f>IF(E15&lt;&gt;"",COUNTA($E$8:E15),"")</f>
        <v>7</v>
      </c>
      <c r="B15" s="165" t="s">
        <v>22</v>
      </c>
      <c r="C15" s="165" t="s">
        <v>229</v>
      </c>
      <c r="D15" s="182">
        <v>472952</v>
      </c>
      <c r="E15" s="182">
        <v>320170</v>
      </c>
      <c r="F15" s="182">
        <v>72968</v>
      </c>
      <c r="G15" s="182">
        <v>44660</v>
      </c>
      <c r="H15" s="182">
        <v>35154</v>
      </c>
      <c r="I15" s="117"/>
    </row>
    <row r="16" spans="1:15" ht="10.35" customHeight="1">
      <c r="A16" s="106">
        <f>IF(E16&lt;&gt;"",COUNTA($E$8:E16),"")</f>
        <v>8</v>
      </c>
      <c r="B16" s="165" t="s">
        <v>23</v>
      </c>
      <c r="C16" s="165" t="s">
        <v>230</v>
      </c>
      <c r="D16" s="182">
        <v>148936</v>
      </c>
      <c r="E16" s="182">
        <v>108618</v>
      </c>
      <c r="F16" s="182">
        <v>8357</v>
      </c>
      <c r="G16" s="182">
        <v>15110</v>
      </c>
      <c r="H16" s="182">
        <v>16851</v>
      </c>
      <c r="I16" s="117"/>
    </row>
    <row r="17" spans="1:15" ht="10.35" customHeight="1">
      <c r="A17" s="106">
        <f>IF(E17&lt;&gt;"",COUNTA($E$8:E17),"")</f>
        <v>9</v>
      </c>
      <c r="B17" s="165" t="s">
        <v>27</v>
      </c>
      <c r="C17" s="165" t="s">
        <v>231</v>
      </c>
      <c r="D17" s="182">
        <v>11799</v>
      </c>
      <c r="E17" s="182">
        <v>5997</v>
      </c>
      <c r="F17" s="182">
        <v>4018</v>
      </c>
      <c r="G17" s="182">
        <v>986</v>
      </c>
      <c r="H17" s="182">
        <v>798</v>
      </c>
      <c r="I17" s="117"/>
    </row>
    <row r="18" spans="1:15" ht="10.35" customHeight="1">
      <c r="A18" s="106">
        <f>IF(E18&lt;&gt;"",COUNTA($E$8:E18),"")</f>
        <v>10</v>
      </c>
      <c r="B18" s="165" t="s">
        <v>30</v>
      </c>
      <c r="C18" s="165" t="s">
        <v>232</v>
      </c>
      <c r="D18" s="182">
        <v>9138</v>
      </c>
      <c r="E18" s="182">
        <v>6514</v>
      </c>
      <c r="F18" s="182">
        <v>1630</v>
      </c>
      <c r="G18" s="182">
        <v>586</v>
      </c>
      <c r="H18" s="182">
        <v>408</v>
      </c>
      <c r="I18" s="117"/>
    </row>
    <row r="19" spans="1:15" ht="10.35" customHeight="1">
      <c r="A19" s="106">
        <f>IF(E19&lt;&gt;"",COUNTA($E$8:E19),"")</f>
        <v>11</v>
      </c>
      <c r="B19" s="165" t="s">
        <v>32</v>
      </c>
      <c r="C19" s="165" t="s">
        <v>233</v>
      </c>
      <c r="D19" s="182">
        <v>8233</v>
      </c>
      <c r="E19" s="182">
        <v>5953</v>
      </c>
      <c r="F19" s="182">
        <v>1256</v>
      </c>
      <c r="G19" s="182">
        <v>464</v>
      </c>
      <c r="H19" s="182">
        <v>560</v>
      </c>
      <c r="I19" s="117"/>
    </row>
    <row r="20" spans="1:15" s="118" customFormat="1" ht="19.5" customHeight="1">
      <c r="A20" s="106">
        <f>IF(E20&lt;&gt;"",COUNTA($E$8:E20),"")</f>
        <v>12</v>
      </c>
      <c r="B20" s="169" t="s">
        <v>49</v>
      </c>
      <c r="C20" s="165" t="s">
        <v>237</v>
      </c>
      <c r="D20" s="182">
        <v>76897</v>
      </c>
      <c r="E20" s="182">
        <v>48882</v>
      </c>
      <c r="F20" s="182">
        <v>12978</v>
      </c>
      <c r="G20" s="182">
        <v>7705</v>
      </c>
      <c r="H20" s="182">
        <v>7332</v>
      </c>
      <c r="I20" s="117"/>
    </row>
    <row r="21" spans="1:15" s="108" customFormat="1" ht="19.5" customHeight="1">
      <c r="A21" s="106">
        <f>IF(E21&lt;&gt;"",COUNTA($E$8:E21),"")</f>
        <v>13</v>
      </c>
      <c r="B21" s="169" t="s">
        <v>38</v>
      </c>
      <c r="C21" s="165" t="s">
        <v>234</v>
      </c>
      <c r="D21" s="182">
        <v>195343</v>
      </c>
      <c r="E21" s="182">
        <v>129308</v>
      </c>
      <c r="F21" s="182">
        <v>40860</v>
      </c>
      <c r="G21" s="182">
        <v>18015</v>
      </c>
      <c r="H21" s="182">
        <v>7160</v>
      </c>
      <c r="I21" s="117"/>
    </row>
    <row r="22" spans="1:15" s="108" customFormat="1" ht="19.5" customHeight="1">
      <c r="A22" s="106">
        <f>IF(E22&lt;&gt;"",COUNTA($E$8:E22),"")</f>
        <v>14</v>
      </c>
      <c r="B22" s="169" t="s">
        <v>43</v>
      </c>
      <c r="C22" s="165" t="s">
        <v>199</v>
      </c>
      <c r="D22" s="182">
        <v>22606</v>
      </c>
      <c r="E22" s="182">
        <v>14898</v>
      </c>
      <c r="F22" s="182">
        <v>3869</v>
      </c>
      <c r="G22" s="182">
        <v>1794</v>
      </c>
      <c r="H22" s="182">
        <v>2045</v>
      </c>
      <c r="I22" s="117"/>
    </row>
    <row r="23" spans="1:15" ht="10.35" customHeight="1">
      <c r="A23" s="106" t="str">
        <f>IF(E23&lt;&gt;"",COUNTA($E$8:E23),"")</f>
        <v/>
      </c>
      <c r="B23" s="166"/>
      <c r="C23" s="170"/>
      <c r="D23" s="182"/>
      <c r="E23" s="182"/>
      <c r="F23" s="182"/>
      <c r="G23" s="182"/>
      <c r="H23" s="182"/>
      <c r="I23" s="117"/>
    </row>
    <row r="24" spans="1:15" ht="10.35" customHeight="1">
      <c r="A24" s="106">
        <f>IF(E24&lt;&gt;"",COUNTA($E$8:E24),"")</f>
        <v>15</v>
      </c>
      <c r="B24" s="166"/>
      <c r="C24" s="165" t="s">
        <v>56</v>
      </c>
      <c r="D24" s="182">
        <v>17875</v>
      </c>
      <c r="E24" s="182">
        <v>1173</v>
      </c>
      <c r="F24" s="182">
        <v>15</v>
      </c>
      <c r="G24" s="182">
        <v>14747</v>
      </c>
      <c r="H24" s="182">
        <v>1940</v>
      </c>
      <c r="I24" s="117"/>
      <c r="J24" s="117"/>
      <c r="K24" s="117"/>
      <c r="L24" s="117"/>
      <c r="M24" s="117"/>
      <c r="N24" s="117"/>
      <c r="O24" s="117"/>
    </row>
    <row r="25" spans="1:15" ht="10.35" customHeight="1">
      <c r="A25" s="106">
        <f>IF(E25&lt;&gt;"",COUNTA($E$8:E25),"")</f>
        <v>16</v>
      </c>
      <c r="B25" s="166"/>
      <c r="C25" s="165" t="s">
        <v>57</v>
      </c>
      <c r="D25" s="182">
        <v>39955</v>
      </c>
      <c r="E25" s="182">
        <v>19006</v>
      </c>
      <c r="F25" s="182">
        <v>1335</v>
      </c>
      <c r="G25" s="182">
        <v>16405</v>
      </c>
      <c r="H25" s="182">
        <v>3209</v>
      </c>
      <c r="I25" s="117"/>
    </row>
    <row r="26" spans="1:15" ht="10.35" customHeight="1">
      <c r="A26" s="106">
        <f>IF(E26&lt;&gt;"",COUNTA($E$8:E26),"")</f>
        <v>17</v>
      </c>
      <c r="B26" s="166"/>
      <c r="C26" s="165" t="s">
        <v>58</v>
      </c>
      <c r="D26" s="182">
        <v>40336</v>
      </c>
      <c r="E26" s="182">
        <v>24380</v>
      </c>
      <c r="F26" s="182">
        <v>6684</v>
      </c>
      <c r="G26" s="182">
        <v>6744</v>
      </c>
      <c r="H26" s="182">
        <v>2528</v>
      </c>
      <c r="I26" s="117"/>
    </row>
    <row r="27" spans="1:15" ht="10.35" customHeight="1">
      <c r="A27" s="106">
        <f>IF(E27&lt;&gt;"",COUNTA($E$8:E27),"")</f>
        <v>18</v>
      </c>
      <c r="B27" s="166"/>
      <c r="C27" s="165" t="s">
        <v>59</v>
      </c>
      <c r="D27" s="182">
        <v>65355</v>
      </c>
      <c r="E27" s="182">
        <v>45666</v>
      </c>
      <c r="F27" s="182">
        <v>11604</v>
      </c>
      <c r="G27" s="182">
        <v>4770</v>
      </c>
      <c r="H27" s="182">
        <v>3315</v>
      </c>
      <c r="I27" s="117"/>
    </row>
    <row r="28" spans="1:15" ht="10.35" customHeight="1">
      <c r="A28" s="106">
        <f>IF(E28&lt;&gt;"",COUNTA($E$8:E28),"")</f>
        <v>19</v>
      </c>
      <c r="B28" s="166"/>
      <c r="C28" s="165" t="s">
        <v>60</v>
      </c>
      <c r="D28" s="182">
        <v>79987</v>
      </c>
      <c r="E28" s="182">
        <v>58655</v>
      </c>
      <c r="F28" s="182">
        <v>12868</v>
      </c>
      <c r="G28" s="182">
        <v>3759</v>
      </c>
      <c r="H28" s="182">
        <v>4705</v>
      </c>
      <c r="I28" s="117"/>
    </row>
    <row r="29" spans="1:15" ht="10.35" customHeight="1">
      <c r="A29" s="106">
        <f>IF(E29&lt;&gt;"",COUNTA($E$8:E29),"")</f>
        <v>20</v>
      </c>
      <c r="B29" s="166"/>
      <c r="C29" s="165" t="s">
        <v>61</v>
      </c>
      <c r="D29" s="182">
        <v>76867</v>
      </c>
      <c r="E29" s="182">
        <v>57037</v>
      </c>
      <c r="F29" s="182">
        <v>11286</v>
      </c>
      <c r="G29" s="182">
        <v>3029</v>
      </c>
      <c r="H29" s="182">
        <v>5515</v>
      </c>
      <c r="I29" s="117"/>
    </row>
    <row r="30" spans="1:15" ht="10.35" customHeight="1">
      <c r="A30" s="106">
        <f>IF(E30&lt;&gt;"",COUNTA($E$8:E30),"")</f>
        <v>21</v>
      </c>
      <c r="B30" s="166"/>
      <c r="C30" s="165" t="s">
        <v>62</v>
      </c>
      <c r="D30" s="182">
        <v>60871</v>
      </c>
      <c r="E30" s="182">
        <v>45466</v>
      </c>
      <c r="F30" s="182">
        <v>8287</v>
      </c>
      <c r="G30" s="182">
        <v>2150</v>
      </c>
      <c r="H30" s="182">
        <v>4968</v>
      </c>
      <c r="I30" s="117"/>
    </row>
    <row r="31" spans="1:15" ht="10.35" customHeight="1">
      <c r="A31" s="106">
        <f>IF(E31&lt;&gt;"",COUNTA($E$8:E31),"")</f>
        <v>22</v>
      </c>
      <c r="B31" s="166"/>
      <c r="C31" s="165" t="s">
        <v>63</v>
      </c>
      <c r="D31" s="182">
        <v>73040</v>
      </c>
      <c r="E31" s="182">
        <v>56698</v>
      </c>
      <c r="F31" s="182">
        <v>8518</v>
      </c>
      <c r="G31" s="182">
        <v>1688</v>
      </c>
      <c r="H31" s="182">
        <v>6136</v>
      </c>
      <c r="I31" s="117"/>
    </row>
    <row r="32" spans="1:15" ht="10.35" customHeight="1">
      <c r="A32" s="106">
        <f>IF(E32&lt;&gt;"",COUNTA($E$8:E32),"")</f>
        <v>23</v>
      </c>
      <c r="B32" s="166"/>
      <c r="C32" s="165" t="s">
        <v>64</v>
      </c>
      <c r="D32" s="182">
        <v>90086</v>
      </c>
      <c r="E32" s="182">
        <v>68784</v>
      </c>
      <c r="F32" s="182">
        <v>12224</v>
      </c>
      <c r="G32" s="182">
        <v>1707</v>
      </c>
      <c r="H32" s="182">
        <v>7371</v>
      </c>
      <c r="I32" s="117"/>
    </row>
    <row r="33" spans="1:15" ht="10.35" customHeight="1">
      <c r="A33" s="106">
        <f>IF(E33&lt;&gt;"",COUNTA($E$8:E33),"")</f>
        <v>24</v>
      </c>
      <c r="B33" s="166"/>
      <c r="C33" s="165" t="s">
        <v>52</v>
      </c>
      <c r="D33" s="182">
        <v>68290</v>
      </c>
      <c r="E33" s="182">
        <v>50775</v>
      </c>
      <c r="F33" s="182">
        <v>10362</v>
      </c>
      <c r="G33" s="182">
        <v>1301</v>
      </c>
      <c r="H33" s="182">
        <v>5852</v>
      </c>
      <c r="I33" s="117"/>
    </row>
    <row r="34" spans="1:15" ht="10.35" customHeight="1">
      <c r="A34" s="106">
        <f>IF(E34&lt;&gt;"",COUNTA($E$8:E34),"")</f>
        <v>25</v>
      </c>
      <c r="B34" s="166"/>
      <c r="C34" s="165" t="s">
        <v>53</v>
      </c>
      <c r="D34" s="182">
        <v>8047</v>
      </c>
      <c r="E34" s="182">
        <v>4663</v>
      </c>
      <c r="F34" s="182">
        <v>2158</v>
      </c>
      <c r="G34" s="182">
        <v>121</v>
      </c>
      <c r="H34" s="182">
        <v>1105</v>
      </c>
      <c r="I34" s="117"/>
    </row>
    <row r="35" spans="1:15" ht="15" customHeight="1">
      <c r="A35" s="106" t="str">
        <f>IF(E35&lt;&gt;"",COUNTA($E$8:E35),"")</f>
        <v/>
      </c>
      <c r="B35" s="166"/>
      <c r="C35" s="165"/>
      <c r="D35" s="306" t="s">
        <v>55</v>
      </c>
      <c r="E35" s="307"/>
      <c r="F35" s="307"/>
      <c r="G35" s="307"/>
      <c r="H35" s="307"/>
      <c r="I35" s="117"/>
    </row>
    <row r="36" spans="1:15" ht="15" customHeight="1">
      <c r="A36" s="106" t="str">
        <f>IF(E36&lt;&gt;"",COUNTA($E$8:E36),"")</f>
        <v/>
      </c>
      <c r="B36" s="166"/>
      <c r="C36" s="165"/>
      <c r="D36" s="339" t="s">
        <v>160</v>
      </c>
      <c r="E36" s="340"/>
      <c r="F36" s="340"/>
      <c r="G36" s="340"/>
      <c r="H36" s="340"/>
    </row>
    <row r="37" spans="1:15" ht="11.1" customHeight="1">
      <c r="A37" s="106">
        <f>IF(E37&lt;&gt;"",COUNTA($E$8:E37),"")</f>
        <v>26</v>
      </c>
      <c r="B37" s="170" t="s">
        <v>50</v>
      </c>
      <c r="C37" s="163" t="s">
        <v>313</v>
      </c>
      <c r="D37" s="184">
        <v>305196</v>
      </c>
      <c r="E37" s="184">
        <v>214793</v>
      </c>
      <c r="F37" s="184">
        <v>46272</v>
      </c>
      <c r="G37" s="184">
        <v>23637</v>
      </c>
      <c r="H37" s="184">
        <v>20494</v>
      </c>
    </row>
    <row r="38" spans="1:15" ht="6" customHeight="1">
      <c r="A38" s="106" t="str">
        <f>IF(E38&lt;&gt;"",COUNTA($E$8:E38),"")</f>
        <v/>
      </c>
      <c r="B38" s="165"/>
      <c r="C38" s="165"/>
      <c r="D38" s="174"/>
      <c r="E38" s="174"/>
      <c r="F38" s="174"/>
      <c r="G38" s="174"/>
      <c r="H38" s="174"/>
    </row>
    <row r="39" spans="1:15" ht="10.35" customHeight="1">
      <c r="A39" s="106">
        <f>IF(E39&lt;&gt;"",COUNTA($E$8:E39),"")</f>
        <v>27</v>
      </c>
      <c r="B39" s="165" t="s">
        <v>6</v>
      </c>
      <c r="C39" s="165" t="s">
        <v>222</v>
      </c>
      <c r="D39" s="182">
        <v>3660</v>
      </c>
      <c r="E39" s="182">
        <v>2376</v>
      </c>
      <c r="F39" s="182">
        <v>451</v>
      </c>
      <c r="G39" s="182">
        <v>350</v>
      </c>
      <c r="H39" s="182">
        <v>483</v>
      </c>
      <c r="I39" s="117"/>
      <c r="J39" s="117"/>
      <c r="K39" s="117"/>
      <c r="L39" s="117"/>
      <c r="M39" s="117"/>
      <c r="N39" s="117"/>
      <c r="O39" s="117"/>
    </row>
    <row r="40" spans="1:15" ht="10.35" customHeight="1">
      <c r="A40" s="106">
        <f>IF(E40&lt;&gt;"",COUNTA($E$8:E40),"")</f>
        <v>28</v>
      </c>
      <c r="B40" s="165" t="s">
        <v>7</v>
      </c>
      <c r="C40" s="165" t="s">
        <v>225</v>
      </c>
      <c r="D40" s="182">
        <v>27215</v>
      </c>
      <c r="E40" s="182">
        <v>19934</v>
      </c>
      <c r="F40" s="182">
        <v>3625</v>
      </c>
      <c r="G40" s="182">
        <v>1743</v>
      </c>
      <c r="H40" s="182">
        <v>1913</v>
      </c>
      <c r="I40" s="117"/>
      <c r="J40" s="117"/>
      <c r="K40" s="117"/>
      <c r="L40" s="117"/>
      <c r="M40" s="117"/>
      <c r="N40" s="117"/>
      <c r="O40" s="117"/>
    </row>
    <row r="41" spans="1:15" ht="10.35" customHeight="1">
      <c r="A41" s="106">
        <f>IF(E41&lt;&gt;"",COUNTA($E$8:E41),"")</f>
        <v>29</v>
      </c>
      <c r="B41" s="165" t="s">
        <v>8</v>
      </c>
      <c r="C41" s="165" t="s">
        <v>226</v>
      </c>
      <c r="D41" s="182">
        <v>22004</v>
      </c>
      <c r="E41" s="182">
        <v>16100</v>
      </c>
      <c r="F41" s="182">
        <v>2929</v>
      </c>
      <c r="G41" s="182">
        <v>1461</v>
      </c>
      <c r="H41" s="182">
        <v>1514</v>
      </c>
    </row>
    <row r="42" spans="1:15" ht="10.35" customHeight="1">
      <c r="A42" s="106">
        <f>IF(E42&lt;&gt;"",COUNTA($E$8:E42),"")</f>
        <v>30</v>
      </c>
      <c r="B42" s="165" t="s">
        <v>10</v>
      </c>
      <c r="C42" s="165" t="s">
        <v>227</v>
      </c>
      <c r="D42" s="182">
        <v>18923</v>
      </c>
      <c r="E42" s="182">
        <v>14016</v>
      </c>
      <c r="F42" s="182">
        <v>2125</v>
      </c>
      <c r="G42" s="182">
        <v>1328</v>
      </c>
      <c r="H42" s="182">
        <v>1454</v>
      </c>
    </row>
    <row r="43" spans="1:15" ht="10.35" customHeight="1">
      <c r="A43" s="106">
        <f>IF(E43&lt;&gt;"",COUNTA($E$8:E43),"")</f>
        <v>31</v>
      </c>
      <c r="B43" s="165" t="s">
        <v>20</v>
      </c>
      <c r="C43" s="165" t="s">
        <v>228</v>
      </c>
      <c r="D43" s="182">
        <v>5211</v>
      </c>
      <c r="E43" s="182">
        <v>3834</v>
      </c>
      <c r="F43" s="182">
        <v>696</v>
      </c>
      <c r="G43" s="182">
        <v>282</v>
      </c>
      <c r="H43" s="182">
        <v>399</v>
      </c>
    </row>
    <row r="44" spans="1:15" ht="10.35" customHeight="1">
      <c r="A44" s="106">
        <f>IF(E44&lt;&gt;"",COUNTA($E$8:E44),"")</f>
        <v>32</v>
      </c>
      <c r="B44" s="165" t="s">
        <v>22</v>
      </c>
      <c r="C44" s="165" t="s">
        <v>229</v>
      </c>
      <c r="D44" s="182">
        <v>274312</v>
      </c>
      <c r="E44" s="182">
        <v>192477</v>
      </c>
      <c r="F44" s="182">
        <v>42195</v>
      </c>
      <c r="G44" s="182">
        <v>21544</v>
      </c>
      <c r="H44" s="182">
        <v>18096</v>
      </c>
    </row>
    <row r="45" spans="1:15" ht="10.35" customHeight="1">
      <c r="A45" s="106">
        <f>IF(E45&lt;&gt;"",COUNTA($E$8:E45),"")</f>
        <v>33</v>
      </c>
      <c r="B45" s="165" t="s">
        <v>23</v>
      </c>
      <c r="C45" s="165" t="s">
        <v>230</v>
      </c>
      <c r="D45" s="182">
        <v>68806</v>
      </c>
      <c r="E45" s="182">
        <v>50456</v>
      </c>
      <c r="F45" s="182">
        <v>4099</v>
      </c>
      <c r="G45" s="182">
        <v>6178</v>
      </c>
      <c r="H45" s="182">
        <v>8073</v>
      </c>
    </row>
    <row r="46" spans="1:15" ht="10.35" customHeight="1">
      <c r="A46" s="106">
        <f>IF(E46&lt;&gt;"",COUNTA($E$8:E46),"")</f>
        <v>34</v>
      </c>
      <c r="B46" s="165" t="s">
        <v>27</v>
      </c>
      <c r="C46" s="165" t="s">
        <v>231</v>
      </c>
      <c r="D46" s="182">
        <v>3959</v>
      </c>
      <c r="E46" s="182">
        <v>2110</v>
      </c>
      <c r="F46" s="182">
        <v>1317</v>
      </c>
      <c r="G46" s="182">
        <v>247</v>
      </c>
      <c r="H46" s="182">
        <v>285</v>
      </c>
    </row>
    <row r="47" spans="1:15" ht="10.35" customHeight="1">
      <c r="A47" s="106">
        <f>IF(E47&lt;&gt;"",COUNTA($E$8:E47),"")</f>
        <v>35</v>
      </c>
      <c r="B47" s="165" t="s">
        <v>30</v>
      </c>
      <c r="C47" s="165" t="s">
        <v>232</v>
      </c>
      <c r="D47" s="182">
        <v>5673</v>
      </c>
      <c r="E47" s="182">
        <v>4309</v>
      </c>
      <c r="F47" s="182">
        <v>831</v>
      </c>
      <c r="G47" s="182">
        <v>261</v>
      </c>
      <c r="H47" s="182">
        <v>272</v>
      </c>
    </row>
    <row r="48" spans="1:15" ht="10.35" customHeight="1">
      <c r="A48" s="106">
        <f>IF(E48&lt;&gt;"",COUNTA($E$8:E48),"")</f>
        <v>36</v>
      </c>
      <c r="B48" s="165" t="s">
        <v>32</v>
      </c>
      <c r="C48" s="165" t="s">
        <v>233</v>
      </c>
      <c r="D48" s="182">
        <v>4004</v>
      </c>
      <c r="E48" s="182">
        <v>2901</v>
      </c>
      <c r="F48" s="182">
        <v>656</v>
      </c>
      <c r="G48" s="182">
        <v>223</v>
      </c>
      <c r="H48" s="182">
        <v>224</v>
      </c>
    </row>
    <row r="49" spans="1:15" ht="19.5" customHeight="1">
      <c r="A49" s="106">
        <f>IF(E49&lt;&gt;"",COUNTA($E$8:E49),"")</f>
        <v>37</v>
      </c>
      <c r="B49" s="169" t="s">
        <v>49</v>
      </c>
      <c r="C49" s="165" t="s">
        <v>236</v>
      </c>
      <c r="D49" s="182">
        <v>36469</v>
      </c>
      <c r="E49" s="182">
        <v>23748</v>
      </c>
      <c r="F49" s="182">
        <v>5916</v>
      </c>
      <c r="G49" s="182">
        <v>2991</v>
      </c>
      <c r="H49" s="182">
        <v>3814</v>
      </c>
    </row>
    <row r="50" spans="1:15" ht="19.5" customHeight="1">
      <c r="A50" s="106">
        <f>IF(E50&lt;&gt;"",COUNTA($E$8:E50),"")</f>
        <v>38</v>
      </c>
      <c r="B50" s="169" t="s">
        <v>38</v>
      </c>
      <c r="C50" s="165" t="s">
        <v>235</v>
      </c>
      <c r="D50" s="182">
        <v>141420</v>
      </c>
      <c r="E50" s="182">
        <v>99342</v>
      </c>
      <c r="F50" s="182">
        <v>27051</v>
      </c>
      <c r="G50" s="182">
        <v>10728</v>
      </c>
      <c r="H50" s="182">
        <v>4299</v>
      </c>
    </row>
    <row r="51" spans="1:15" ht="19.5" customHeight="1">
      <c r="A51" s="106">
        <f>IF(E51&lt;&gt;"",COUNTA($E$8:E51),"")</f>
        <v>39</v>
      </c>
      <c r="B51" s="169" t="s">
        <v>43</v>
      </c>
      <c r="C51" s="165" t="s">
        <v>199</v>
      </c>
      <c r="D51" s="182">
        <v>13981</v>
      </c>
      <c r="E51" s="182">
        <v>9611</v>
      </c>
      <c r="F51" s="182">
        <v>2325</v>
      </c>
      <c r="G51" s="182">
        <v>916</v>
      </c>
      <c r="H51" s="182">
        <v>1129</v>
      </c>
    </row>
    <row r="52" spans="1:15" ht="10.35" customHeight="1">
      <c r="A52" s="106" t="str">
        <f>IF(E52&lt;&gt;"",COUNTA($E$8:E52),"")</f>
        <v/>
      </c>
      <c r="B52" s="166"/>
      <c r="C52" s="170"/>
      <c r="D52" s="182"/>
      <c r="E52" s="182"/>
      <c r="F52" s="182"/>
      <c r="G52" s="182"/>
      <c r="H52" s="182"/>
    </row>
    <row r="53" spans="1:15" ht="10.35" customHeight="1">
      <c r="A53" s="106">
        <f>IF(E53&lt;&gt;"",COUNTA($E$8:E53),"")</f>
        <v>40</v>
      </c>
      <c r="B53" s="166"/>
      <c r="C53" s="165" t="s">
        <v>56</v>
      </c>
      <c r="D53" s="182">
        <v>7604</v>
      </c>
      <c r="E53" s="182">
        <v>515</v>
      </c>
      <c r="F53" s="182">
        <v>11</v>
      </c>
      <c r="G53" s="182">
        <v>6284</v>
      </c>
      <c r="H53" s="182">
        <v>794</v>
      </c>
      <c r="I53" s="117"/>
      <c r="J53" s="117"/>
      <c r="K53" s="117"/>
      <c r="L53" s="117"/>
      <c r="M53" s="117"/>
      <c r="N53" s="117"/>
      <c r="O53" s="117"/>
    </row>
    <row r="54" spans="1:15" ht="10.35" customHeight="1">
      <c r="A54" s="106">
        <f>IF(E54&lt;&gt;"",COUNTA($E$8:E54),"")</f>
        <v>41</v>
      </c>
      <c r="B54" s="166"/>
      <c r="C54" s="165" t="s">
        <v>57</v>
      </c>
      <c r="D54" s="182">
        <v>17957</v>
      </c>
      <c r="E54" s="182">
        <v>8760</v>
      </c>
      <c r="F54" s="182">
        <v>827</v>
      </c>
      <c r="G54" s="182">
        <v>7044</v>
      </c>
      <c r="H54" s="182">
        <v>1326</v>
      </c>
    </row>
    <row r="55" spans="1:15" ht="10.35" customHeight="1">
      <c r="A55" s="106">
        <f>IF(E55&lt;&gt;"",COUNTA($E$8:E55),"")</f>
        <v>42</v>
      </c>
      <c r="B55" s="166"/>
      <c r="C55" s="165" t="s">
        <v>58</v>
      </c>
      <c r="D55" s="182">
        <v>18964</v>
      </c>
      <c r="E55" s="182">
        <v>11782</v>
      </c>
      <c r="F55" s="182">
        <v>3715</v>
      </c>
      <c r="G55" s="182">
        <v>2576</v>
      </c>
      <c r="H55" s="182">
        <v>891</v>
      </c>
    </row>
    <row r="56" spans="1:15" ht="10.35" customHeight="1">
      <c r="A56" s="106">
        <f>IF(E56&lt;&gt;"",COUNTA($E$8:E56),"")</f>
        <v>43</v>
      </c>
      <c r="B56" s="166"/>
      <c r="C56" s="165" t="s">
        <v>59</v>
      </c>
      <c r="D56" s="182">
        <v>32159</v>
      </c>
      <c r="E56" s="182">
        <v>22704</v>
      </c>
      <c r="F56" s="182">
        <v>6375</v>
      </c>
      <c r="G56" s="182">
        <v>1826</v>
      </c>
      <c r="H56" s="182">
        <v>1254</v>
      </c>
    </row>
    <row r="57" spans="1:15" ht="10.35" customHeight="1">
      <c r="A57" s="106">
        <f>IF(E57&lt;&gt;"",COUNTA($E$8:E57),"")</f>
        <v>44</v>
      </c>
      <c r="B57" s="166"/>
      <c r="C57" s="165" t="s">
        <v>60</v>
      </c>
      <c r="D57" s="182">
        <v>39312</v>
      </c>
      <c r="E57" s="182">
        <v>28950</v>
      </c>
      <c r="F57" s="182">
        <v>7020</v>
      </c>
      <c r="G57" s="182">
        <v>1477</v>
      </c>
      <c r="H57" s="182">
        <v>1865</v>
      </c>
    </row>
    <row r="58" spans="1:15" ht="10.35" customHeight="1">
      <c r="A58" s="106">
        <f>IF(E58&lt;&gt;"",COUNTA($E$8:E58),"")</f>
        <v>45</v>
      </c>
      <c r="B58" s="166"/>
      <c r="C58" s="165" t="s">
        <v>61</v>
      </c>
      <c r="D58" s="182">
        <v>37692</v>
      </c>
      <c r="E58" s="182">
        <v>28027</v>
      </c>
      <c r="F58" s="182">
        <v>6189</v>
      </c>
      <c r="G58" s="182">
        <v>1207</v>
      </c>
      <c r="H58" s="182">
        <v>2269</v>
      </c>
    </row>
    <row r="59" spans="1:15" ht="10.35" customHeight="1">
      <c r="A59" s="106">
        <f>IF(E59&lt;&gt;"",COUNTA($E$8:E59),"")</f>
        <v>46</v>
      </c>
      <c r="B59" s="166"/>
      <c r="C59" s="165" t="s">
        <v>62</v>
      </c>
      <c r="D59" s="182">
        <v>29750</v>
      </c>
      <c r="E59" s="182">
        <v>22345</v>
      </c>
      <c r="F59" s="182">
        <v>4316</v>
      </c>
      <c r="G59" s="182">
        <v>929</v>
      </c>
      <c r="H59" s="182">
        <v>2160</v>
      </c>
    </row>
    <row r="60" spans="1:15" ht="10.35" customHeight="1">
      <c r="A60" s="106">
        <f>IF(E60&lt;&gt;"",COUNTA($E$8:E60),"")</f>
        <v>47</v>
      </c>
      <c r="B60" s="166"/>
      <c r="C60" s="165" t="s">
        <v>63</v>
      </c>
      <c r="D60" s="182">
        <v>36912</v>
      </c>
      <c r="E60" s="182">
        <v>28565</v>
      </c>
      <c r="F60" s="182">
        <v>4657</v>
      </c>
      <c r="G60" s="182">
        <v>781</v>
      </c>
      <c r="H60" s="182">
        <v>2909</v>
      </c>
    </row>
    <row r="61" spans="1:15" ht="10.35" customHeight="1">
      <c r="A61" s="106">
        <f>IF(E61&lt;&gt;"",COUNTA($E$8:E61),"")</f>
        <v>48</v>
      </c>
      <c r="B61" s="166"/>
      <c r="C61" s="165" t="s">
        <v>64</v>
      </c>
      <c r="D61" s="182">
        <v>46634</v>
      </c>
      <c r="E61" s="182">
        <v>35395</v>
      </c>
      <c r="F61" s="182">
        <v>6799</v>
      </c>
      <c r="G61" s="182">
        <v>832</v>
      </c>
      <c r="H61" s="182">
        <v>3608</v>
      </c>
    </row>
    <row r="62" spans="1:15" ht="10.35" customHeight="1">
      <c r="A62" s="106">
        <f>IF(E62&lt;&gt;"",COUNTA($E$8:E62),"")</f>
        <v>49</v>
      </c>
      <c r="B62" s="166"/>
      <c r="C62" s="165" t="s">
        <v>52</v>
      </c>
      <c r="D62" s="182">
        <v>35118</v>
      </c>
      <c r="E62" s="182">
        <v>25923</v>
      </c>
      <c r="F62" s="182">
        <v>5554</v>
      </c>
      <c r="G62" s="182">
        <v>627</v>
      </c>
      <c r="H62" s="182">
        <v>3014</v>
      </c>
    </row>
    <row r="63" spans="1:15" ht="10.35" customHeight="1">
      <c r="A63" s="106">
        <f>IF(E63&lt;&gt;"",COUNTA($E$8:E63),"")</f>
        <v>50</v>
      </c>
      <c r="B63" s="166"/>
      <c r="C63" s="165" t="s">
        <v>53</v>
      </c>
      <c r="D63" s="182">
        <v>3094</v>
      </c>
      <c r="E63" s="182">
        <v>1827</v>
      </c>
      <c r="F63" s="182">
        <v>809</v>
      </c>
      <c r="G63" s="182">
        <v>54</v>
      </c>
      <c r="H63" s="182">
        <v>404</v>
      </c>
    </row>
    <row r="64" spans="1:15" ht="11.45" customHeight="1">
      <c r="A64" s="119"/>
      <c r="B64" s="200"/>
      <c r="C64" s="201"/>
      <c r="D64" s="200"/>
      <c r="E64" s="200"/>
      <c r="F64" s="200"/>
      <c r="G64" s="200"/>
      <c r="H64" s="200"/>
    </row>
    <row r="65" spans="3:8" ht="11.45" customHeight="1">
      <c r="C65" s="98"/>
      <c r="D65" s="117"/>
      <c r="E65" s="117"/>
      <c r="F65" s="117"/>
      <c r="G65" s="117"/>
      <c r="H65" s="117"/>
    </row>
    <row r="66" spans="3:8" ht="11.45" customHeight="1">
      <c r="C66" s="98"/>
      <c r="D66" s="117"/>
      <c r="E66" s="117"/>
      <c r="F66" s="117"/>
      <c r="G66" s="117"/>
      <c r="H66" s="117"/>
    </row>
    <row r="67" spans="3:8" ht="11.45" customHeight="1">
      <c r="D67" s="117"/>
      <c r="E67" s="117"/>
      <c r="F67" s="117"/>
      <c r="G67" s="117"/>
      <c r="H67" s="117"/>
    </row>
  </sheetData>
  <mergeCells count="14">
    <mergeCell ref="H3:H5"/>
    <mergeCell ref="D7:H7"/>
    <mergeCell ref="D36:H36"/>
    <mergeCell ref="D35:H35"/>
    <mergeCell ref="A1:C1"/>
    <mergeCell ref="D1:H1"/>
    <mergeCell ref="A2:A5"/>
    <mergeCell ref="B2:B5"/>
    <mergeCell ref="C2:C5"/>
    <mergeCell ref="D2:D5"/>
    <mergeCell ref="E2:H2"/>
    <mergeCell ref="E3:E5"/>
    <mergeCell ref="F3:F5"/>
    <mergeCell ref="G3:G5"/>
  </mergeCells>
  <conditionalFormatting sqref="D35 D36:H63 D10:H34">
    <cfRule type="cellIs" dxfId="7" priority="2" stopIfTrue="1" operator="between">
      <formula>0.1</formula>
      <formula>2.9</formula>
    </cfRule>
  </conditionalFormatting>
  <conditionalFormatting sqref="D8:H8">
    <cfRule type="cellIs" dxfId="6"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zoomScale="140" zoomScaleNormal="140" workbookViewId="0">
      <pane xSplit="3" ySplit="5" topLeftCell="D6" activePane="bottomRight" state="frozen"/>
      <selection activeCell="J66" sqref="J66"/>
      <selection pane="topRight" activeCell="J66" sqref="J66"/>
      <selection pane="bottomLeft" activeCell="J66" sqref="J66"/>
      <selection pane="bottomRight" activeCell="D6" sqref="D6"/>
    </sheetView>
  </sheetViews>
  <sheetFormatPr baseColWidth="10" defaultColWidth="36.42578125" defaultRowHeight="10.7" customHeight="1"/>
  <cols>
    <col min="1" max="1" width="3.28515625" style="127" customWidth="1"/>
    <col min="2" max="2" width="5.7109375" style="127" customWidth="1"/>
    <col min="3" max="3" width="39.7109375" style="127" customWidth="1"/>
    <col min="4" max="4" width="8.7109375" style="127" customWidth="1"/>
    <col min="5" max="6" width="6.7109375" style="127" customWidth="1"/>
    <col min="7" max="7" width="7.7109375" style="127" customWidth="1"/>
    <col min="8" max="9" width="6.7109375" style="127" customWidth="1"/>
    <col min="10" max="10" width="7.7109375" style="127" customWidth="1"/>
    <col min="11" max="255" width="11.42578125" style="127" customWidth="1"/>
    <col min="256" max="16384" width="36.42578125" style="127"/>
  </cols>
  <sheetData>
    <row r="1" spans="1:11" s="157" customFormat="1" ht="54" customHeight="1">
      <c r="A1" s="310" t="s">
        <v>118</v>
      </c>
      <c r="B1" s="311"/>
      <c r="C1" s="311"/>
      <c r="D1" s="288" t="s">
        <v>406</v>
      </c>
      <c r="E1" s="288"/>
      <c r="F1" s="288"/>
      <c r="G1" s="288"/>
      <c r="H1" s="288"/>
      <c r="I1" s="289"/>
      <c r="J1" s="177"/>
    </row>
    <row r="2" spans="1:11" s="98" customFormat="1" ht="11.45" customHeight="1">
      <c r="A2" s="290" t="s">
        <v>83</v>
      </c>
      <c r="B2" s="292" t="s">
        <v>88</v>
      </c>
      <c r="C2" s="292" t="s">
        <v>91</v>
      </c>
      <c r="D2" s="312" t="s">
        <v>316</v>
      </c>
      <c r="E2" s="292" t="s">
        <v>2</v>
      </c>
      <c r="F2" s="293"/>
      <c r="G2" s="293"/>
      <c r="H2" s="293"/>
      <c r="I2" s="300"/>
    </row>
    <row r="3" spans="1:11" s="98" customFormat="1" ht="11.45" customHeight="1">
      <c r="A3" s="299"/>
      <c r="B3" s="293"/>
      <c r="C3" s="293"/>
      <c r="D3" s="313"/>
      <c r="E3" s="312" t="s">
        <v>3</v>
      </c>
      <c r="F3" s="312" t="s">
        <v>4</v>
      </c>
      <c r="G3" s="312" t="s">
        <v>296</v>
      </c>
      <c r="H3" s="292" t="s">
        <v>190</v>
      </c>
      <c r="I3" s="301" t="s">
        <v>90</v>
      </c>
    </row>
    <row r="4" spans="1:11" s="98" customFormat="1" ht="11.45" customHeight="1">
      <c r="A4" s="299"/>
      <c r="B4" s="293"/>
      <c r="C4" s="293"/>
      <c r="D4" s="313"/>
      <c r="E4" s="314"/>
      <c r="F4" s="314"/>
      <c r="G4" s="314"/>
      <c r="H4" s="293"/>
      <c r="I4" s="300"/>
    </row>
    <row r="5" spans="1:11" s="104" customFormat="1" ht="11.45" customHeight="1">
      <c r="A5" s="120">
        <v>1</v>
      </c>
      <c r="B5" s="100">
        <v>2</v>
      </c>
      <c r="C5" s="100">
        <v>3</v>
      </c>
      <c r="D5" s="100">
        <v>4</v>
      </c>
      <c r="E5" s="100">
        <v>5</v>
      </c>
      <c r="F5" s="100">
        <v>6</v>
      </c>
      <c r="G5" s="100">
        <v>7</v>
      </c>
      <c r="H5" s="100">
        <v>8</v>
      </c>
      <c r="I5" s="121">
        <v>9</v>
      </c>
      <c r="J5" s="122"/>
    </row>
    <row r="6" spans="1:11" s="98" customFormat="1" ht="11.1" customHeight="1">
      <c r="A6" s="123"/>
      <c r="B6" s="194"/>
      <c r="C6" s="195"/>
      <c r="D6" s="182"/>
      <c r="E6" s="182"/>
      <c r="F6" s="182"/>
      <c r="G6" s="182"/>
      <c r="H6" s="182"/>
      <c r="I6" s="182"/>
      <c r="J6" s="124"/>
    </row>
    <row r="7" spans="1:11" s="98" customFormat="1" ht="11.1" customHeight="1">
      <c r="A7" s="106">
        <f>IF(E7&lt;&gt;"",COUNTA($E7:E$7),"")</f>
        <v>1</v>
      </c>
      <c r="B7" s="196"/>
      <c r="C7" s="197" t="s">
        <v>317</v>
      </c>
      <c r="D7" s="184">
        <v>620709</v>
      </c>
      <c r="E7" s="184">
        <v>315513</v>
      </c>
      <c r="F7" s="184">
        <v>305196</v>
      </c>
      <c r="G7" s="184">
        <v>191988</v>
      </c>
      <c r="H7" s="184">
        <v>32577</v>
      </c>
      <c r="I7" s="184">
        <v>26903</v>
      </c>
      <c r="J7" s="124"/>
    </row>
    <row r="8" spans="1:11" s="98" customFormat="1" ht="11.1" customHeight="1">
      <c r="A8" s="106" t="str">
        <f>IF(E8&lt;&gt;"",COUNTA($E$7:E8),"")</f>
        <v/>
      </c>
      <c r="B8" s="198"/>
      <c r="C8" s="195"/>
      <c r="D8" s="182"/>
      <c r="E8" s="182"/>
      <c r="F8" s="182"/>
      <c r="G8" s="182"/>
      <c r="H8" s="182"/>
      <c r="I8" s="182"/>
      <c r="J8" s="124"/>
    </row>
    <row r="9" spans="1:11" ht="11.1" customHeight="1">
      <c r="A9" s="106">
        <f>IF(E9&lt;&gt;"",COUNTA($E$7:E9),"")</f>
        <v>2</v>
      </c>
      <c r="B9" s="199">
        <v>11</v>
      </c>
      <c r="C9" s="165" t="s">
        <v>335</v>
      </c>
      <c r="D9" s="182">
        <v>13468</v>
      </c>
      <c r="E9" s="182">
        <v>10301</v>
      </c>
      <c r="F9" s="182">
        <v>3167</v>
      </c>
      <c r="G9" s="182">
        <v>1426</v>
      </c>
      <c r="H9" s="182">
        <v>1349</v>
      </c>
      <c r="I9" s="182">
        <v>924</v>
      </c>
      <c r="J9" s="125"/>
      <c r="K9" s="126"/>
    </row>
    <row r="10" spans="1:11" ht="11.1" customHeight="1">
      <c r="A10" s="106">
        <f>IF(E10&lt;&gt;"",COUNTA($E$7:E10),"")</f>
        <v>3</v>
      </c>
      <c r="B10" s="199">
        <v>12</v>
      </c>
      <c r="C10" s="165" t="s">
        <v>336</v>
      </c>
      <c r="D10" s="182">
        <v>5782</v>
      </c>
      <c r="E10" s="182">
        <v>4043</v>
      </c>
      <c r="F10" s="182">
        <v>1739</v>
      </c>
      <c r="G10" s="182">
        <v>1441</v>
      </c>
      <c r="H10" s="182">
        <v>139</v>
      </c>
      <c r="I10" s="182">
        <v>201</v>
      </c>
      <c r="J10" s="125"/>
      <c r="K10" s="126"/>
    </row>
    <row r="11" spans="1:11" ht="21" customHeight="1">
      <c r="A11" s="106">
        <f>IF(E11&lt;&gt;"",COUNTA($E$7:E11),"")</f>
        <v>4</v>
      </c>
      <c r="B11" s="199">
        <v>21</v>
      </c>
      <c r="C11" s="165" t="s">
        <v>367</v>
      </c>
      <c r="D11" s="182">
        <v>1597</v>
      </c>
      <c r="E11" s="182">
        <v>1488</v>
      </c>
      <c r="F11" s="182">
        <v>109</v>
      </c>
      <c r="G11" s="182">
        <v>72</v>
      </c>
      <c r="H11" s="182">
        <v>44</v>
      </c>
      <c r="I11" s="182">
        <v>30</v>
      </c>
      <c r="J11" s="125"/>
      <c r="K11" s="126"/>
    </row>
    <row r="12" spans="1:11" ht="21" customHeight="1">
      <c r="A12" s="106">
        <f>IF(E12&lt;&gt;"",COUNTA($E$7:E12),"")</f>
        <v>5</v>
      </c>
      <c r="B12" s="196">
        <v>22</v>
      </c>
      <c r="C12" s="165" t="s">
        <v>368</v>
      </c>
      <c r="D12" s="182">
        <v>7838</v>
      </c>
      <c r="E12" s="182">
        <v>7047</v>
      </c>
      <c r="F12" s="182">
        <v>791</v>
      </c>
      <c r="G12" s="182">
        <v>363</v>
      </c>
      <c r="H12" s="182">
        <v>542</v>
      </c>
      <c r="I12" s="182">
        <v>501</v>
      </c>
      <c r="J12" s="125"/>
      <c r="K12" s="126"/>
    </row>
    <row r="13" spans="1:11" ht="11.1" customHeight="1">
      <c r="A13" s="106">
        <f>IF(E13&lt;&gt;"",COUNTA($E$7:E13),"")</f>
        <v>6</v>
      </c>
      <c r="B13" s="199">
        <v>23</v>
      </c>
      <c r="C13" s="165" t="s">
        <v>337</v>
      </c>
      <c r="D13" s="182">
        <v>2667</v>
      </c>
      <c r="E13" s="182">
        <v>1581</v>
      </c>
      <c r="F13" s="182">
        <v>1086</v>
      </c>
      <c r="G13" s="182">
        <v>456</v>
      </c>
      <c r="H13" s="182">
        <v>92</v>
      </c>
      <c r="I13" s="182">
        <v>101</v>
      </c>
      <c r="J13" s="125"/>
      <c r="K13" s="126"/>
    </row>
    <row r="14" spans="1:11" ht="11.1" customHeight="1">
      <c r="A14" s="106">
        <f>IF(E14&lt;&gt;"",COUNTA($E$7:E14),"")</f>
        <v>7</v>
      </c>
      <c r="B14" s="199">
        <v>24</v>
      </c>
      <c r="C14" s="165" t="s">
        <v>338</v>
      </c>
      <c r="D14" s="182">
        <v>14553</v>
      </c>
      <c r="E14" s="182">
        <v>13938</v>
      </c>
      <c r="F14" s="182">
        <v>615</v>
      </c>
      <c r="G14" s="182">
        <v>460</v>
      </c>
      <c r="H14" s="182">
        <v>955</v>
      </c>
      <c r="I14" s="182">
        <v>724</v>
      </c>
      <c r="J14" s="125"/>
      <c r="K14" s="126"/>
    </row>
    <row r="15" spans="1:11" ht="11.1" customHeight="1">
      <c r="A15" s="106">
        <f>IF(E15&lt;&gt;"",COUNTA($E$7:E15),"")</f>
        <v>8</v>
      </c>
      <c r="B15" s="199">
        <v>25</v>
      </c>
      <c r="C15" s="165" t="s">
        <v>339</v>
      </c>
      <c r="D15" s="182">
        <v>26982</v>
      </c>
      <c r="E15" s="182">
        <v>25228</v>
      </c>
      <c r="F15" s="182">
        <v>1754</v>
      </c>
      <c r="G15" s="182">
        <v>1314</v>
      </c>
      <c r="H15" s="182">
        <v>1072</v>
      </c>
      <c r="I15" s="182">
        <v>2112</v>
      </c>
      <c r="J15" s="125"/>
      <c r="K15" s="126"/>
    </row>
    <row r="16" spans="1:11" ht="11.1" customHeight="1">
      <c r="A16" s="106">
        <f>IF(E16&lt;&gt;"",COUNTA($E$7:E16),"")</f>
        <v>9</v>
      </c>
      <c r="B16" s="199">
        <v>26</v>
      </c>
      <c r="C16" s="165" t="s">
        <v>340</v>
      </c>
      <c r="D16" s="182">
        <v>16134</v>
      </c>
      <c r="E16" s="182">
        <v>15095</v>
      </c>
      <c r="F16" s="182">
        <v>1039</v>
      </c>
      <c r="G16" s="182">
        <v>766</v>
      </c>
      <c r="H16" s="182">
        <v>628</v>
      </c>
      <c r="I16" s="182">
        <v>1684</v>
      </c>
      <c r="J16" s="125"/>
      <c r="K16" s="126"/>
    </row>
    <row r="17" spans="1:11" ht="21" customHeight="1">
      <c r="A17" s="106">
        <f>IF(E17&lt;&gt;"",COUNTA($E$7:E17),"")</f>
        <v>10</v>
      </c>
      <c r="B17" s="199">
        <v>27</v>
      </c>
      <c r="C17" s="165" t="s">
        <v>341</v>
      </c>
      <c r="D17" s="182">
        <v>10980</v>
      </c>
      <c r="E17" s="182">
        <v>7929</v>
      </c>
      <c r="F17" s="182">
        <v>3051</v>
      </c>
      <c r="G17" s="182">
        <v>1200</v>
      </c>
      <c r="H17" s="182">
        <v>405</v>
      </c>
      <c r="I17" s="182">
        <v>146</v>
      </c>
      <c r="J17" s="125"/>
      <c r="K17" s="126"/>
    </row>
    <row r="18" spans="1:11" ht="11.1" customHeight="1">
      <c r="A18" s="106">
        <f>IF(E18&lt;&gt;"",COUNTA($E$7:E18),"")</f>
        <v>11</v>
      </c>
      <c r="B18" s="199">
        <v>28</v>
      </c>
      <c r="C18" s="165" t="s">
        <v>342</v>
      </c>
      <c r="D18" s="182">
        <v>1286</v>
      </c>
      <c r="E18" s="182">
        <v>556</v>
      </c>
      <c r="F18" s="182">
        <v>730</v>
      </c>
      <c r="G18" s="182">
        <v>279</v>
      </c>
      <c r="H18" s="182">
        <v>113</v>
      </c>
      <c r="I18" s="182">
        <v>49</v>
      </c>
      <c r="J18" s="125"/>
      <c r="K18" s="126"/>
    </row>
    <row r="19" spans="1:11" ht="11.1" customHeight="1">
      <c r="A19" s="106">
        <f>IF(E19&lt;&gt;"",COUNTA($E$7:E19),"")</f>
        <v>12</v>
      </c>
      <c r="B19" s="199">
        <v>29</v>
      </c>
      <c r="C19" s="165" t="s">
        <v>343</v>
      </c>
      <c r="D19" s="182">
        <v>21710</v>
      </c>
      <c r="E19" s="182">
        <v>12248</v>
      </c>
      <c r="F19" s="182">
        <v>9462</v>
      </c>
      <c r="G19" s="182">
        <v>5583</v>
      </c>
      <c r="H19" s="182">
        <v>4022</v>
      </c>
      <c r="I19" s="182">
        <v>930</v>
      </c>
      <c r="J19" s="125"/>
      <c r="K19" s="126"/>
    </row>
    <row r="20" spans="1:11" ht="11.1" customHeight="1">
      <c r="A20" s="106">
        <f>IF(E20&lt;&gt;"",COUNTA($E$7:E20),"")</f>
        <v>13</v>
      </c>
      <c r="B20" s="199">
        <v>31</v>
      </c>
      <c r="C20" s="165" t="s">
        <v>344</v>
      </c>
      <c r="D20" s="182">
        <v>5029</v>
      </c>
      <c r="E20" s="182">
        <v>3838</v>
      </c>
      <c r="F20" s="182">
        <v>1191</v>
      </c>
      <c r="G20" s="182">
        <v>632</v>
      </c>
      <c r="H20" s="182">
        <v>180</v>
      </c>
      <c r="I20" s="182">
        <v>125</v>
      </c>
      <c r="J20" s="125"/>
      <c r="K20" s="126"/>
    </row>
    <row r="21" spans="1:11" ht="11.1" customHeight="1">
      <c r="A21" s="106">
        <f>IF(E21&lt;&gt;"",COUNTA($E$7:E21),"")</f>
        <v>14</v>
      </c>
      <c r="B21" s="199">
        <v>32</v>
      </c>
      <c r="C21" s="165" t="s">
        <v>345</v>
      </c>
      <c r="D21" s="182">
        <v>16641</v>
      </c>
      <c r="E21" s="182">
        <v>16358</v>
      </c>
      <c r="F21" s="182">
        <v>283</v>
      </c>
      <c r="G21" s="182">
        <v>836</v>
      </c>
      <c r="H21" s="182">
        <v>878</v>
      </c>
      <c r="I21" s="182">
        <v>860</v>
      </c>
      <c r="J21" s="125"/>
      <c r="K21" s="126"/>
    </row>
    <row r="22" spans="1:11" ht="11.1" customHeight="1">
      <c r="A22" s="106">
        <f>IF(E22&lt;&gt;"",COUNTA($E$7:E22),"")</f>
        <v>15</v>
      </c>
      <c r="B22" s="199">
        <v>33</v>
      </c>
      <c r="C22" s="165" t="s">
        <v>346</v>
      </c>
      <c r="D22" s="182">
        <v>9341</v>
      </c>
      <c r="E22" s="182">
        <v>9041</v>
      </c>
      <c r="F22" s="182">
        <v>300</v>
      </c>
      <c r="G22" s="182">
        <v>566</v>
      </c>
      <c r="H22" s="182">
        <v>416</v>
      </c>
      <c r="I22" s="182">
        <v>660</v>
      </c>
      <c r="J22" s="125"/>
      <c r="K22" s="126"/>
    </row>
    <row r="23" spans="1:11" ht="11.1" customHeight="1">
      <c r="A23" s="106">
        <f>IF(E23&lt;&gt;"",COUNTA($E$7:E23),"")</f>
        <v>16</v>
      </c>
      <c r="B23" s="199">
        <v>34</v>
      </c>
      <c r="C23" s="165" t="s">
        <v>347</v>
      </c>
      <c r="D23" s="182">
        <v>20196</v>
      </c>
      <c r="E23" s="182">
        <v>19544</v>
      </c>
      <c r="F23" s="182">
        <v>652</v>
      </c>
      <c r="G23" s="182">
        <v>3518</v>
      </c>
      <c r="H23" s="182">
        <v>479</v>
      </c>
      <c r="I23" s="182">
        <v>864</v>
      </c>
      <c r="J23" s="125"/>
      <c r="K23" s="126"/>
    </row>
    <row r="24" spans="1:11" ht="11.1" customHeight="1">
      <c r="A24" s="106">
        <f>IF(E24&lt;&gt;"",COUNTA($E$7:E24),"")</f>
        <v>17</v>
      </c>
      <c r="B24" s="199" t="s">
        <v>97</v>
      </c>
      <c r="C24" s="165" t="s">
        <v>348</v>
      </c>
      <c r="D24" s="182">
        <v>4821</v>
      </c>
      <c r="E24" s="182">
        <v>2232</v>
      </c>
      <c r="F24" s="182">
        <v>2589</v>
      </c>
      <c r="G24" s="182">
        <v>924</v>
      </c>
      <c r="H24" s="182">
        <v>369</v>
      </c>
      <c r="I24" s="182">
        <v>158</v>
      </c>
      <c r="J24" s="125"/>
      <c r="K24" s="126"/>
    </row>
    <row r="25" spans="1:11" ht="11.1" customHeight="1">
      <c r="A25" s="106">
        <f>IF(E25&lt;&gt;"",COUNTA($E$7:E25),"")</f>
        <v>18</v>
      </c>
      <c r="B25" s="199" t="s">
        <v>102</v>
      </c>
      <c r="C25" s="165" t="s">
        <v>349</v>
      </c>
      <c r="D25" s="182">
        <v>817</v>
      </c>
      <c r="E25" s="182">
        <v>594</v>
      </c>
      <c r="F25" s="182">
        <v>223</v>
      </c>
      <c r="G25" s="182">
        <v>115</v>
      </c>
      <c r="H25" s="182">
        <v>25</v>
      </c>
      <c r="I25" s="182">
        <v>39</v>
      </c>
      <c r="J25" s="125"/>
      <c r="K25" s="126"/>
    </row>
    <row r="26" spans="1:11" ht="11.1" customHeight="1">
      <c r="A26" s="106">
        <f>IF(E26&lt;&gt;"",COUNTA($E$7:E26),"")</f>
        <v>19</v>
      </c>
      <c r="B26" s="199" t="s">
        <v>108</v>
      </c>
      <c r="C26" s="165" t="s">
        <v>350</v>
      </c>
      <c r="D26" s="182">
        <v>8257</v>
      </c>
      <c r="E26" s="182">
        <v>6953</v>
      </c>
      <c r="F26" s="182">
        <v>1304</v>
      </c>
      <c r="G26" s="182">
        <v>1000</v>
      </c>
      <c r="H26" s="182">
        <v>343</v>
      </c>
      <c r="I26" s="182">
        <v>515</v>
      </c>
      <c r="J26" s="125"/>
      <c r="K26" s="126"/>
    </row>
    <row r="27" spans="1:11" ht="11.1" customHeight="1">
      <c r="A27" s="106">
        <f>IF(E27&lt;&gt;"",COUNTA($E$7:E27),"")</f>
        <v>20</v>
      </c>
      <c r="B27" s="199" t="s">
        <v>98</v>
      </c>
      <c r="C27" s="165" t="s">
        <v>351</v>
      </c>
      <c r="D27" s="182">
        <v>33894</v>
      </c>
      <c r="E27" s="182">
        <v>25054</v>
      </c>
      <c r="F27" s="182">
        <v>8840</v>
      </c>
      <c r="G27" s="182">
        <v>6940</v>
      </c>
      <c r="H27" s="182">
        <v>3321</v>
      </c>
      <c r="I27" s="182">
        <v>1050</v>
      </c>
      <c r="J27" s="125"/>
      <c r="K27" s="126"/>
    </row>
    <row r="28" spans="1:11" ht="11.1" customHeight="1">
      <c r="A28" s="106">
        <f>IF(E28&lt;&gt;"",COUNTA($E$7:E28),"")</f>
        <v>21</v>
      </c>
      <c r="B28" s="199" t="s">
        <v>103</v>
      </c>
      <c r="C28" s="165" t="s">
        <v>352</v>
      </c>
      <c r="D28" s="182">
        <v>27002</v>
      </c>
      <c r="E28" s="182">
        <v>25775</v>
      </c>
      <c r="F28" s="182">
        <v>1227</v>
      </c>
      <c r="G28" s="182">
        <v>3159</v>
      </c>
      <c r="H28" s="182">
        <v>1287</v>
      </c>
      <c r="I28" s="182">
        <v>240</v>
      </c>
      <c r="J28" s="125"/>
      <c r="K28" s="126"/>
    </row>
    <row r="29" spans="1:11" ht="11.1" customHeight="1">
      <c r="A29" s="106">
        <f>IF(E29&lt;&gt;"",COUNTA($E$7:E29),"")</f>
        <v>22</v>
      </c>
      <c r="B29" s="199" t="s">
        <v>109</v>
      </c>
      <c r="C29" s="165" t="s">
        <v>353</v>
      </c>
      <c r="D29" s="182">
        <v>7395</v>
      </c>
      <c r="E29" s="182">
        <v>5629</v>
      </c>
      <c r="F29" s="182">
        <v>1766</v>
      </c>
      <c r="G29" s="182">
        <v>1379</v>
      </c>
      <c r="H29" s="182">
        <v>231</v>
      </c>
      <c r="I29" s="182">
        <v>76</v>
      </c>
      <c r="J29" s="125"/>
      <c r="K29" s="126"/>
    </row>
    <row r="30" spans="1:11" ht="11.1" customHeight="1">
      <c r="A30" s="106">
        <f>IF(E30&lt;&gt;"",COUNTA($E$7:E30),"")</f>
        <v>23</v>
      </c>
      <c r="B30" s="199" t="s">
        <v>114</v>
      </c>
      <c r="C30" s="165" t="s">
        <v>354</v>
      </c>
      <c r="D30" s="182">
        <v>18892</v>
      </c>
      <c r="E30" s="182">
        <v>5416</v>
      </c>
      <c r="F30" s="182">
        <v>13476</v>
      </c>
      <c r="G30" s="182">
        <v>12717</v>
      </c>
      <c r="H30" s="182">
        <v>2442</v>
      </c>
      <c r="I30" s="182">
        <v>48</v>
      </c>
      <c r="J30" s="125"/>
      <c r="K30" s="126"/>
    </row>
    <row r="31" spans="1:11" ht="11.1" customHeight="1">
      <c r="A31" s="106">
        <f>IF(E31&lt;&gt;"",COUNTA($E$7:E31),"")</f>
        <v>24</v>
      </c>
      <c r="B31" s="199" t="s">
        <v>99</v>
      </c>
      <c r="C31" s="165" t="s">
        <v>355</v>
      </c>
      <c r="D31" s="182">
        <v>13746</v>
      </c>
      <c r="E31" s="182">
        <v>8246</v>
      </c>
      <c r="F31" s="182">
        <v>5500</v>
      </c>
      <c r="G31" s="182">
        <v>1848</v>
      </c>
      <c r="H31" s="182">
        <v>226</v>
      </c>
      <c r="I31" s="182">
        <v>625</v>
      </c>
      <c r="J31" s="125"/>
      <c r="K31" s="126"/>
    </row>
    <row r="32" spans="1:11" ht="11.1" customHeight="1">
      <c r="A32" s="106">
        <f>IF(E32&lt;&gt;"",COUNTA($E$7:E32),"")</f>
        <v>25</v>
      </c>
      <c r="B32" s="199" t="s">
        <v>104</v>
      </c>
      <c r="C32" s="165" t="s">
        <v>356</v>
      </c>
      <c r="D32" s="182">
        <v>44224</v>
      </c>
      <c r="E32" s="182">
        <v>11348</v>
      </c>
      <c r="F32" s="182">
        <v>32876</v>
      </c>
      <c r="G32" s="182">
        <v>26076</v>
      </c>
      <c r="H32" s="182">
        <v>1253</v>
      </c>
      <c r="I32" s="182">
        <v>2325</v>
      </c>
      <c r="J32" s="125"/>
      <c r="K32" s="126"/>
    </row>
    <row r="33" spans="1:11" ht="11.1" customHeight="1">
      <c r="A33" s="106">
        <f>IF(E33&lt;&gt;"",COUNTA($E$7:E33),"")</f>
        <v>26</v>
      </c>
      <c r="B33" s="199" t="s">
        <v>110</v>
      </c>
      <c r="C33" s="165" t="s">
        <v>357</v>
      </c>
      <c r="D33" s="182">
        <v>21368</v>
      </c>
      <c r="E33" s="182">
        <v>6619</v>
      </c>
      <c r="F33" s="182">
        <v>14749</v>
      </c>
      <c r="G33" s="182">
        <v>7595</v>
      </c>
      <c r="H33" s="182">
        <v>4155</v>
      </c>
      <c r="I33" s="182">
        <v>1499</v>
      </c>
      <c r="J33" s="125"/>
      <c r="K33" s="126"/>
    </row>
    <row r="34" spans="1:11" ht="11.1" customHeight="1">
      <c r="A34" s="106">
        <f>IF(E34&lt;&gt;"",COUNTA($E$7:E34),"")</f>
        <v>27</v>
      </c>
      <c r="B34" s="199" t="s">
        <v>100</v>
      </c>
      <c r="C34" s="165" t="s">
        <v>358</v>
      </c>
      <c r="D34" s="182">
        <v>61850</v>
      </c>
      <c r="E34" s="182">
        <v>19581</v>
      </c>
      <c r="F34" s="182">
        <v>42269</v>
      </c>
      <c r="G34" s="182">
        <v>19954</v>
      </c>
      <c r="H34" s="182">
        <v>1204</v>
      </c>
      <c r="I34" s="182">
        <v>1429</v>
      </c>
      <c r="J34" s="125"/>
      <c r="K34" s="126"/>
    </row>
    <row r="35" spans="1:11" ht="21" customHeight="1">
      <c r="A35" s="106">
        <f>IF(E35&lt;&gt;"",COUNTA($E$7:E35),"")</f>
        <v>28</v>
      </c>
      <c r="B35" s="199" t="s">
        <v>105</v>
      </c>
      <c r="C35" s="165" t="s">
        <v>359</v>
      </c>
      <c r="D35" s="182">
        <v>17461</v>
      </c>
      <c r="E35" s="182">
        <v>4871</v>
      </c>
      <c r="F35" s="182">
        <v>12590</v>
      </c>
      <c r="G35" s="182">
        <v>5426</v>
      </c>
      <c r="H35" s="182">
        <v>263</v>
      </c>
      <c r="I35" s="182">
        <v>773</v>
      </c>
      <c r="J35" s="125"/>
      <c r="K35" s="126"/>
    </row>
    <row r="36" spans="1:11" ht="11.1" customHeight="1">
      <c r="A36" s="106">
        <f>IF(E36&lt;&gt;"",COUNTA($E$7:E36),"")</f>
        <v>29</v>
      </c>
      <c r="B36" s="199" t="s">
        <v>111</v>
      </c>
      <c r="C36" s="165" t="s">
        <v>360</v>
      </c>
      <c r="D36" s="182">
        <v>25364</v>
      </c>
      <c r="E36" s="182">
        <v>5749</v>
      </c>
      <c r="F36" s="182">
        <v>19615</v>
      </c>
      <c r="G36" s="182">
        <v>8099</v>
      </c>
      <c r="H36" s="182">
        <v>178</v>
      </c>
      <c r="I36" s="182">
        <v>1181</v>
      </c>
      <c r="J36" s="125"/>
      <c r="K36" s="126"/>
    </row>
    <row r="37" spans="1:11" ht="11.1" customHeight="1">
      <c r="A37" s="106">
        <f>IF(E37&lt;&gt;"",COUNTA($E$7:E37),"")</f>
        <v>30</v>
      </c>
      <c r="B37" s="199">
        <v>81</v>
      </c>
      <c r="C37" s="165" t="s">
        <v>361</v>
      </c>
      <c r="D37" s="182">
        <v>59412</v>
      </c>
      <c r="E37" s="182">
        <v>11506</v>
      </c>
      <c r="F37" s="182">
        <v>47906</v>
      </c>
      <c r="G37" s="182">
        <v>24546</v>
      </c>
      <c r="H37" s="182">
        <v>2373</v>
      </c>
      <c r="I37" s="182">
        <v>4525</v>
      </c>
      <c r="J37" s="125"/>
      <c r="K37" s="126"/>
    </row>
    <row r="38" spans="1:11" ht="21" customHeight="1">
      <c r="A38" s="106">
        <f>IF(E38&lt;&gt;"",COUNTA($E$7:E38),"")</f>
        <v>31</v>
      </c>
      <c r="B38" s="199" t="s">
        <v>106</v>
      </c>
      <c r="C38" s="165" t="s">
        <v>369</v>
      </c>
      <c r="D38" s="182">
        <v>23753</v>
      </c>
      <c r="E38" s="182">
        <v>4398</v>
      </c>
      <c r="F38" s="182">
        <v>19355</v>
      </c>
      <c r="G38" s="182">
        <v>14066</v>
      </c>
      <c r="H38" s="182">
        <v>983</v>
      </c>
      <c r="I38" s="182">
        <v>1466</v>
      </c>
      <c r="J38" s="125"/>
      <c r="K38" s="126"/>
    </row>
    <row r="39" spans="1:11" ht="11.1" customHeight="1">
      <c r="A39" s="106">
        <f>IF(E39&lt;&gt;"",COUNTA($E$7:E39),"")</f>
        <v>32</v>
      </c>
      <c r="B39" s="199" t="s">
        <v>112</v>
      </c>
      <c r="C39" s="165" t="s">
        <v>362</v>
      </c>
      <c r="D39" s="182">
        <v>37779</v>
      </c>
      <c r="E39" s="182">
        <v>6374</v>
      </c>
      <c r="F39" s="182">
        <v>31405</v>
      </c>
      <c r="G39" s="182">
        <v>24566</v>
      </c>
      <c r="H39" s="182">
        <v>902</v>
      </c>
      <c r="I39" s="182">
        <v>667</v>
      </c>
      <c r="J39" s="125"/>
      <c r="K39" s="126"/>
    </row>
    <row r="40" spans="1:11" ht="11.1" customHeight="1">
      <c r="A40" s="106">
        <f>IF(E40&lt;&gt;"",COUNTA($E$7:E40),"")</f>
        <v>33</v>
      </c>
      <c r="B40" s="199" t="s">
        <v>115</v>
      </c>
      <c r="C40" s="165" t="s">
        <v>363</v>
      </c>
      <c r="D40" s="182">
        <v>18668</v>
      </c>
      <c r="E40" s="182">
        <v>6701</v>
      </c>
      <c r="F40" s="182">
        <v>11967</v>
      </c>
      <c r="G40" s="182">
        <v>7511</v>
      </c>
      <c r="H40" s="182">
        <v>1116</v>
      </c>
      <c r="I40" s="182">
        <v>121</v>
      </c>
      <c r="J40" s="125"/>
      <c r="K40" s="126"/>
    </row>
    <row r="41" spans="1:11" ht="21" customHeight="1">
      <c r="A41" s="106">
        <f>IF(E41&lt;&gt;"",COUNTA($E$7:E41),"")</f>
        <v>34</v>
      </c>
      <c r="B41" s="199" t="s">
        <v>101</v>
      </c>
      <c r="C41" s="165" t="s">
        <v>364</v>
      </c>
      <c r="D41" s="182">
        <v>1268</v>
      </c>
      <c r="E41" s="182">
        <v>441</v>
      </c>
      <c r="F41" s="182">
        <v>827</v>
      </c>
      <c r="G41" s="182">
        <v>613</v>
      </c>
      <c r="H41" s="182">
        <v>46</v>
      </c>
      <c r="I41" s="182">
        <v>5</v>
      </c>
      <c r="J41" s="125"/>
      <c r="K41" s="126"/>
    </row>
    <row r="42" spans="1:11" ht="21" customHeight="1">
      <c r="A42" s="106">
        <f>IF(E42&lt;&gt;"",COUNTA($E$7:E42),"")</f>
        <v>35</v>
      </c>
      <c r="B42" s="199" t="s">
        <v>107</v>
      </c>
      <c r="C42" s="165" t="s">
        <v>370</v>
      </c>
      <c r="D42" s="182">
        <v>12378</v>
      </c>
      <c r="E42" s="182">
        <v>4786</v>
      </c>
      <c r="F42" s="182">
        <v>7592</v>
      </c>
      <c r="G42" s="182">
        <v>4930</v>
      </c>
      <c r="H42" s="182">
        <v>205</v>
      </c>
      <c r="I42" s="182">
        <v>90</v>
      </c>
      <c r="J42" s="125"/>
      <c r="K42" s="126"/>
    </row>
    <row r="43" spans="1:11" ht="21" customHeight="1">
      <c r="A43" s="106">
        <f>IF(E43&lt;&gt;"",COUNTA($E$7:E43),"")</f>
        <v>36</v>
      </c>
      <c r="B43" s="199" t="s">
        <v>113</v>
      </c>
      <c r="C43" s="165" t="s">
        <v>365</v>
      </c>
      <c r="D43" s="182">
        <v>691</v>
      </c>
      <c r="E43" s="182">
        <v>345</v>
      </c>
      <c r="F43" s="182">
        <v>346</v>
      </c>
      <c r="G43" s="182">
        <v>186</v>
      </c>
      <c r="H43" s="182">
        <v>25</v>
      </c>
      <c r="I43" s="182">
        <v>55</v>
      </c>
      <c r="J43" s="125"/>
      <c r="K43" s="126"/>
    </row>
    <row r="44" spans="1:11" ht="11.1" customHeight="1">
      <c r="A44" s="106">
        <f>IF(E44&lt;&gt;"",COUNTA($E$7:E44),"")</f>
        <v>37</v>
      </c>
      <c r="B44" s="199" t="s">
        <v>116</v>
      </c>
      <c r="C44" s="165" t="s">
        <v>366</v>
      </c>
      <c r="D44" s="182">
        <v>2090</v>
      </c>
      <c r="E44" s="182">
        <v>1356</v>
      </c>
      <c r="F44" s="182">
        <v>734</v>
      </c>
      <c r="G44" s="182">
        <v>495</v>
      </c>
      <c r="H44" s="182">
        <v>286</v>
      </c>
      <c r="I44" s="182">
        <v>103</v>
      </c>
      <c r="J44" s="125"/>
      <c r="K44" s="126"/>
    </row>
    <row r="45" spans="1:11" ht="10.7" customHeight="1">
      <c r="D45" s="128"/>
    </row>
  </sheetData>
  <mergeCells count="12">
    <mergeCell ref="H3:H4"/>
    <mergeCell ref="I3:I4"/>
    <mergeCell ref="A1:C1"/>
    <mergeCell ref="D1:I1"/>
    <mergeCell ref="A2:A4"/>
    <mergeCell ref="B2:B4"/>
    <mergeCell ref="C2:C4"/>
    <mergeCell ref="D2:D4"/>
    <mergeCell ref="E2:I2"/>
    <mergeCell ref="E3:E4"/>
    <mergeCell ref="F3:F4"/>
    <mergeCell ref="G3:G4"/>
  </mergeCells>
  <conditionalFormatting sqref="D9:I44">
    <cfRule type="cellIs" dxfId="5" priority="2" stopIfTrue="1" operator="between">
      <formula>0.1</formula>
      <formula>2.9</formula>
    </cfRule>
  </conditionalFormatting>
  <conditionalFormatting sqref="D7:I7">
    <cfRule type="cellIs" dxfId="4"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5"/>
  <dimension ref="A1:I54"/>
  <sheetViews>
    <sheetView zoomScale="140" zoomScaleNormal="140" workbookViewId="0">
      <pane xSplit="2" ySplit="6" topLeftCell="C7" activePane="bottomRight" state="frozen"/>
      <selection activeCell="J66" sqref="J66"/>
      <selection pane="topRight" activeCell="J66" sqref="J66"/>
      <selection pane="bottomLeft" activeCell="J66" sqref="J66"/>
      <selection pane="bottomRight" activeCell="C7" sqref="C7:H7"/>
    </sheetView>
  </sheetViews>
  <sheetFormatPr baseColWidth="10" defaultColWidth="19.85546875" defaultRowHeight="11.45" customHeight="1"/>
  <cols>
    <col min="1" max="1" width="3.7109375" style="127" customWidth="1"/>
    <col min="2" max="2" width="22.7109375" style="127" customWidth="1"/>
    <col min="3" max="3" width="11.7109375" style="127" customWidth="1"/>
    <col min="4" max="8" width="10.7109375" style="127" customWidth="1"/>
    <col min="9" max="253" width="11.42578125" style="127" customWidth="1"/>
    <col min="254" max="16384" width="19.85546875" style="127"/>
  </cols>
  <sheetData>
    <row r="1" spans="1:9" s="157" customFormat="1" ht="54" customHeight="1">
      <c r="A1" s="286" t="s">
        <v>122</v>
      </c>
      <c r="B1" s="287"/>
      <c r="C1" s="288" t="s">
        <v>407</v>
      </c>
      <c r="D1" s="288"/>
      <c r="E1" s="288"/>
      <c r="F1" s="288"/>
      <c r="G1" s="288"/>
      <c r="H1" s="289"/>
      <c r="I1" s="158"/>
    </row>
    <row r="2" spans="1:9" ht="11.45" customHeight="1">
      <c r="A2" s="317" t="s">
        <v>83</v>
      </c>
      <c r="B2" s="312" t="s">
        <v>320</v>
      </c>
      <c r="C2" s="312" t="s">
        <v>318</v>
      </c>
      <c r="D2" s="312" t="s">
        <v>2</v>
      </c>
      <c r="E2" s="314"/>
      <c r="F2" s="314"/>
      <c r="G2" s="314"/>
      <c r="H2" s="319"/>
      <c r="I2" s="129"/>
    </row>
    <row r="3" spans="1:9" ht="11.45" customHeight="1">
      <c r="A3" s="318"/>
      <c r="B3" s="314"/>
      <c r="C3" s="313"/>
      <c r="D3" s="312" t="s">
        <v>96</v>
      </c>
      <c r="E3" s="312" t="s">
        <v>93</v>
      </c>
      <c r="F3" s="312" t="s">
        <v>95</v>
      </c>
      <c r="G3" s="312" t="s">
        <v>190</v>
      </c>
      <c r="H3" s="320" t="s">
        <v>5</v>
      </c>
      <c r="I3" s="129"/>
    </row>
    <row r="4" spans="1:9" ht="11.45" customHeight="1">
      <c r="A4" s="318"/>
      <c r="B4" s="314"/>
      <c r="C4" s="313"/>
      <c r="D4" s="314"/>
      <c r="E4" s="314"/>
      <c r="F4" s="314"/>
      <c r="G4" s="314"/>
      <c r="H4" s="319"/>
      <c r="I4" s="129"/>
    </row>
    <row r="5" spans="1:9" ht="11.45" customHeight="1">
      <c r="A5" s="318"/>
      <c r="B5" s="314"/>
      <c r="C5" s="313"/>
      <c r="D5" s="314"/>
      <c r="E5" s="314"/>
      <c r="F5" s="314"/>
      <c r="G5" s="314"/>
      <c r="H5" s="319"/>
      <c r="I5" s="129"/>
    </row>
    <row r="6" spans="1:9" s="131" customFormat="1" ht="11.45" customHeight="1">
      <c r="A6" s="111">
        <v>1</v>
      </c>
      <c r="B6" s="101">
        <v>2</v>
      </c>
      <c r="C6" s="100">
        <v>3</v>
      </c>
      <c r="D6" s="100">
        <v>4</v>
      </c>
      <c r="E6" s="100">
        <v>5</v>
      </c>
      <c r="F6" s="100">
        <v>6</v>
      </c>
      <c r="G6" s="100">
        <v>7</v>
      </c>
      <c r="H6" s="121">
        <v>8</v>
      </c>
      <c r="I6" s="130"/>
    </row>
    <row r="7" spans="1:9" ht="20.100000000000001" customHeight="1">
      <c r="A7" s="132"/>
      <c r="B7" s="187"/>
      <c r="C7" s="321" t="s">
        <v>1</v>
      </c>
      <c r="D7" s="316"/>
      <c r="E7" s="316"/>
      <c r="F7" s="316"/>
      <c r="G7" s="316"/>
      <c r="H7" s="316"/>
      <c r="I7" s="129"/>
    </row>
    <row r="8" spans="1:9" ht="11.1" customHeight="1">
      <c r="A8" s="106">
        <f>IF(D8&lt;&gt;"",COUNTA($D8:D$8),"")</f>
        <v>1</v>
      </c>
      <c r="B8" s="188" t="s">
        <v>67</v>
      </c>
      <c r="C8" s="189">
        <v>620709</v>
      </c>
      <c r="D8" s="189">
        <v>428721</v>
      </c>
      <c r="E8" s="189">
        <v>191988</v>
      </c>
      <c r="F8" s="189">
        <v>588132</v>
      </c>
      <c r="G8" s="189">
        <v>32577</v>
      </c>
      <c r="H8" s="189">
        <v>26903</v>
      </c>
      <c r="I8" s="129"/>
    </row>
    <row r="9" spans="1:9" ht="11.1" customHeight="1">
      <c r="A9" s="106" t="str">
        <f>IF(D9&lt;&gt;"",COUNTA($D$8:D9),"")</f>
        <v/>
      </c>
      <c r="B9" s="190"/>
      <c r="C9" s="191"/>
      <c r="D9" s="191"/>
      <c r="E9" s="191"/>
      <c r="F9" s="191"/>
      <c r="G9" s="191"/>
      <c r="H9" s="191"/>
      <c r="I9" s="129"/>
    </row>
    <row r="10" spans="1:9" ht="11.1" customHeight="1">
      <c r="A10" s="106">
        <f>IF(D10&lt;&gt;"",COUNTA($D$8:D10),"")</f>
        <v>2</v>
      </c>
      <c r="B10" s="190" t="s">
        <v>208</v>
      </c>
      <c r="C10" s="192">
        <v>82473</v>
      </c>
      <c r="D10" s="192">
        <v>57085</v>
      </c>
      <c r="E10" s="192">
        <v>25388</v>
      </c>
      <c r="F10" s="192">
        <v>76283</v>
      </c>
      <c r="G10" s="192">
        <v>6190</v>
      </c>
      <c r="H10" s="192">
        <v>3645</v>
      </c>
      <c r="I10" s="126"/>
    </row>
    <row r="11" spans="1:9" ht="11.1" customHeight="1">
      <c r="A11" s="106">
        <f>IF(D11&lt;&gt;"",COUNTA($D$8:D11),"")</f>
        <v>3</v>
      </c>
      <c r="B11" s="190" t="s">
        <v>209</v>
      </c>
      <c r="C11" s="192">
        <v>36613</v>
      </c>
      <c r="D11" s="192">
        <v>25677</v>
      </c>
      <c r="E11" s="192">
        <v>10936</v>
      </c>
      <c r="F11" s="192">
        <v>33983</v>
      </c>
      <c r="G11" s="192">
        <v>2630</v>
      </c>
      <c r="H11" s="192">
        <v>1720</v>
      </c>
      <c r="I11" s="126"/>
    </row>
    <row r="12" spans="1:9" ht="11.1" customHeight="1">
      <c r="A12" s="106" t="str">
        <f>IF(D12&lt;&gt;"",COUNTA($D$8:D12),"")</f>
        <v/>
      </c>
      <c r="B12" s="190"/>
      <c r="C12" s="192"/>
      <c r="D12" s="192"/>
      <c r="E12" s="192"/>
      <c r="F12" s="192"/>
      <c r="G12" s="192"/>
      <c r="H12" s="192"/>
      <c r="I12" s="126"/>
    </row>
    <row r="13" spans="1:9" ht="11.1" customHeight="1">
      <c r="A13" s="106">
        <f>IF(D13&lt;&gt;"",COUNTA($D$8:D13),"")</f>
        <v>4</v>
      </c>
      <c r="B13" s="190" t="s">
        <v>210</v>
      </c>
      <c r="C13" s="192">
        <v>96909</v>
      </c>
      <c r="D13" s="192">
        <v>65402</v>
      </c>
      <c r="E13" s="192">
        <v>31507</v>
      </c>
      <c r="F13" s="192">
        <v>93472</v>
      </c>
      <c r="G13" s="192">
        <v>3437</v>
      </c>
      <c r="H13" s="192">
        <v>4355</v>
      </c>
      <c r="I13" s="126"/>
    </row>
    <row r="14" spans="1:9" s="133" customFormat="1" ht="11.1" customHeight="1">
      <c r="A14" s="106">
        <f>IF(D14&lt;&gt;"",COUNTA($D$8:D14),"")</f>
        <v>5</v>
      </c>
      <c r="B14" s="193" t="s">
        <v>211</v>
      </c>
      <c r="C14" s="192">
        <v>23403</v>
      </c>
      <c r="D14" s="192">
        <v>15788</v>
      </c>
      <c r="E14" s="192">
        <v>7615</v>
      </c>
      <c r="F14" s="192">
        <v>22173</v>
      </c>
      <c r="G14" s="192">
        <v>1230</v>
      </c>
      <c r="H14" s="192">
        <v>1261</v>
      </c>
      <c r="I14" s="147"/>
    </row>
    <row r="15" spans="1:9" ht="11.1" customHeight="1">
      <c r="A15" s="106">
        <f>IF(D15&lt;&gt;"",COUNTA($D$8:D15),"")</f>
        <v>6</v>
      </c>
      <c r="B15" s="190" t="s">
        <v>212</v>
      </c>
      <c r="C15" s="192">
        <v>84346</v>
      </c>
      <c r="D15" s="192">
        <v>58146</v>
      </c>
      <c r="E15" s="192">
        <v>26200</v>
      </c>
      <c r="F15" s="192">
        <v>80763</v>
      </c>
      <c r="G15" s="192">
        <v>3583</v>
      </c>
      <c r="H15" s="192">
        <v>3347</v>
      </c>
      <c r="I15" s="126"/>
    </row>
    <row r="16" spans="1:9" ht="11.1" customHeight="1">
      <c r="A16" s="106">
        <f>IF(D16&lt;&gt;"",COUNTA($D$8:D16),"")</f>
        <v>7</v>
      </c>
      <c r="B16" s="190" t="s">
        <v>213</v>
      </c>
      <c r="C16" s="192">
        <v>83000</v>
      </c>
      <c r="D16" s="192">
        <v>57702</v>
      </c>
      <c r="E16" s="192">
        <v>25298</v>
      </c>
      <c r="F16" s="192">
        <v>78797</v>
      </c>
      <c r="G16" s="192">
        <v>4203</v>
      </c>
      <c r="H16" s="192">
        <v>3751</v>
      </c>
      <c r="I16" s="126"/>
    </row>
    <row r="17" spans="1:9" s="133" customFormat="1" ht="11.1" customHeight="1">
      <c r="A17" s="106">
        <f>IF(D17&lt;&gt;"",COUNTA($D$8:D17),"")</f>
        <v>8</v>
      </c>
      <c r="B17" s="193" t="s">
        <v>214</v>
      </c>
      <c r="C17" s="192">
        <v>20678</v>
      </c>
      <c r="D17" s="192">
        <v>14029</v>
      </c>
      <c r="E17" s="192">
        <v>6649</v>
      </c>
      <c r="F17" s="192">
        <v>19595</v>
      </c>
      <c r="G17" s="192">
        <v>1083</v>
      </c>
      <c r="H17" s="192">
        <v>1052</v>
      </c>
      <c r="I17" s="147"/>
    </row>
    <row r="18" spans="1:9" ht="11.1" customHeight="1">
      <c r="A18" s="106">
        <f>IF(D18&lt;&gt;"",COUNTA($D$8:D18),"")</f>
        <v>9</v>
      </c>
      <c r="B18" s="190" t="s">
        <v>215</v>
      </c>
      <c r="C18" s="192">
        <v>63920</v>
      </c>
      <c r="D18" s="192">
        <v>44200</v>
      </c>
      <c r="E18" s="192">
        <v>19720</v>
      </c>
      <c r="F18" s="192">
        <v>61457</v>
      </c>
      <c r="G18" s="192">
        <v>2463</v>
      </c>
      <c r="H18" s="192">
        <v>2764</v>
      </c>
      <c r="I18" s="126"/>
    </row>
    <row r="19" spans="1:9" s="133" customFormat="1" ht="11.1" customHeight="1">
      <c r="A19" s="106">
        <f>IF(D19&lt;&gt;"",COUNTA($D$8:D19),"")</f>
        <v>10</v>
      </c>
      <c r="B19" s="193" t="s">
        <v>216</v>
      </c>
      <c r="C19" s="192">
        <v>15916</v>
      </c>
      <c r="D19" s="192">
        <v>10672</v>
      </c>
      <c r="E19" s="192">
        <v>5244</v>
      </c>
      <c r="F19" s="192">
        <v>14744</v>
      </c>
      <c r="G19" s="192">
        <v>1172</v>
      </c>
      <c r="H19" s="192">
        <v>750</v>
      </c>
      <c r="I19" s="147"/>
    </row>
    <row r="20" spans="1:9" ht="11.1" customHeight="1">
      <c r="A20" s="106">
        <f>IF(D20&lt;&gt;"",COUNTA($D$8:D20),"")</f>
        <v>11</v>
      </c>
      <c r="B20" s="190" t="s">
        <v>217</v>
      </c>
      <c r="C20" s="192">
        <v>85722</v>
      </c>
      <c r="D20" s="192">
        <v>56960</v>
      </c>
      <c r="E20" s="192">
        <v>28762</v>
      </c>
      <c r="F20" s="192">
        <v>81650</v>
      </c>
      <c r="G20" s="192">
        <v>4072</v>
      </c>
      <c r="H20" s="192">
        <v>3977</v>
      </c>
      <c r="I20" s="126"/>
    </row>
    <row r="21" spans="1:9" s="133" customFormat="1" ht="11.1" customHeight="1">
      <c r="A21" s="106">
        <f>IF(D21&lt;&gt;"",COUNTA($D$8:D21),"")</f>
        <v>12</v>
      </c>
      <c r="B21" s="193" t="s">
        <v>218</v>
      </c>
      <c r="C21" s="192">
        <v>24075</v>
      </c>
      <c r="D21" s="192">
        <v>15563</v>
      </c>
      <c r="E21" s="192">
        <v>8512</v>
      </c>
      <c r="F21" s="192">
        <v>22347</v>
      </c>
      <c r="G21" s="192">
        <v>1728</v>
      </c>
      <c r="H21" s="192">
        <v>1019</v>
      </c>
      <c r="I21" s="147"/>
    </row>
    <row r="22" spans="1:9" ht="11.1" customHeight="1">
      <c r="A22" s="106">
        <f>IF(D22&lt;&gt;"",COUNTA($D$8:D22),"")</f>
        <v>13</v>
      </c>
      <c r="B22" s="190" t="s">
        <v>219</v>
      </c>
      <c r="C22" s="192">
        <v>87726</v>
      </c>
      <c r="D22" s="192">
        <v>63549</v>
      </c>
      <c r="E22" s="192">
        <v>24177</v>
      </c>
      <c r="F22" s="192">
        <v>81727</v>
      </c>
      <c r="G22" s="192">
        <v>5999</v>
      </c>
      <c r="H22" s="192">
        <v>3344</v>
      </c>
      <c r="I22" s="126"/>
    </row>
    <row r="23" spans="1:9" ht="20.100000000000001" customHeight="1">
      <c r="A23" s="106" t="str">
        <f>IF(D23&lt;&gt;"",COUNTA($D$8:D23),"")</f>
        <v/>
      </c>
      <c r="B23" s="190"/>
      <c r="C23" s="321" t="s">
        <v>159</v>
      </c>
      <c r="D23" s="316"/>
      <c r="E23" s="316"/>
      <c r="F23" s="316"/>
      <c r="G23" s="316"/>
      <c r="H23" s="316"/>
    </row>
    <row r="24" spans="1:9" ht="11.1" customHeight="1">
      <c r="A24" s="106">
        <f>IF(D24&lt;&gt;"",COUNTA($D$8:D24),"")</f>
        <v>14</v>
      </c>
      <c r="B24" s="188" t="s">
        <v>67</v>
      </c>
      <c r="C24" s="189">
        <v>315513</v>
      </c>
      <c r="D24" s="189">
        <v>272688</v>
      </c>
      <c r="E24" s="189">
        <v>42825</v>
      </c>
      <c r="F24" s="189">
        <v>295645</v>
      </c>
      <c r="G24" s="189">
        <v>19868</v>
      </c>
      <c r="H24" s="189">
        <v>15644</v>
      </c>
    </row>
    <row r="25" spans="1:9" ht="11.1" customHeight="1">
      <c r="A25" s="106" t="str">
        <f>IF(D25&lt;&gt;"",COUNTA($D$8:D25),"")</f>
        <v/>
      </c>
      <c r="B25" s="190"/>
      <c r="C25" s="191"/>
      <c r="D25" s="191"/>
      <c r="E25" s="191"/>
      <c r="F25" s="191"/>
      <c r="G25" s="191"/>
      <c r="H25" s="191"/>
    </row>
    <row r="26" spans="1:9" ht="11.1" customHeight="1">
      <c r="A26" s="106">
        <f>IF(D26&lt;&gt;"",COUNTA($D$8:D26),"")</f>
        <v>15</v>
      </c>
      <c r="B26" s="190" t="s">
        <v>208</v>
      </c>
      <c r="C26" s="192">
        <v>42707</v>
      </c>
      <c r="D26" s="192">
        <v>35543</v>
      </c>
      <c r="E26" s="192">
        <v>7164</v>
      </c>
      <c r="F26" s="192">
        <v>38905</v>
      </c>
      <c r="G26" s="192">
        <v>3802</v>
      </c>
      <c r="H26" s="192">
        <v>2071</v>
      </c>
      <c r="I26" s="126"/>
    </row>
    <row r="27" spans="1:9" ht="11.1" customHeight="1">
      <c r="A27" s="106">
        <f>IF(D27&lt;&gt;"",COUNTA($D$8:D27),"")</f>
        <v>16</v>
      </c>
      <c r="B27" s="190" t="s">
        <v>209</v>
      </c>
      <c r="C27" s="192">
        <v>18402</v>
      </c>
      <c r="D27" s="192">
        <v>15621</v>
      </c>
      <c r="E27" s="192">
        <v>2781</v>
      </c>
      <c r="F27" s="192">
        <v>16818</v>
      </c>
      <c r="G27" s="192">
        <v>1584</v>
      </c>
      <c r="H27" s="192">
        <v>914</v>
      </c>
      <c r="I27" s="126"/>
    </row>
    <row r="28" spans="1:9" ht="11.1" customHeight="1">
      <c r="A28" s="106" t="str">
        <f>IF(D28&lt;&gt;"",COUNTA($D$8:D28),"")</f>
        <v/>
      </c>
      <c r="B28" s="190"/>
      <c r="C28" s="192"/>
      <c r="D28" s="192"/>
      <c r="E28" s="192"/>
      <c r="F28" s="192"/>
      <c r="G28" s="192"/>
      <c r="H28" s="192"/>
      <c r="I28" s="126"/>
    </row>
    <row r="29" spans="1:9" ht="11.1" customHeight="1">
      <c r="A29" s="106">
        <f>IF(D29&lt;&gt;"",COUNTA($D$8:D29),"")</f>
        <v>17</v>
      </c>
      <c r="B29" s="190" t="s">
        <v>210</v>
      </c>
      <c r="C29" s="192">
        <v>49206</v>
      </c>
      <c r="D29" s="192">
        <v>42260</v>
      </c>
      <c r="E29" s="192">
        <v>6946</v>
      </c>
      <c r="F29" s="192">
        <v>47054</v>
      </c>
      <c r="G29" s="192">
        <v>2152</v>
      </c>
      <c r="H29" s="192">
        <v>2535</v>
      </c>
      <c r="I29" s="126"/>
    </row>
    <row r="30" spans="1:9" s="133" customFormat="1" ht="11.1" customHeight="1">
      <c r="A30" s="106">
        <f>IF(D30&lt;&gt;"",COUNTA($D$8:D30),"")</f>
        <v>18</v>
      </c>
      <c r="B30" s="193" t="s">
        <v>211</v>
      </c>
      <c r="C30" s="192">
        <v>11775</v>
      </c>
      <c r="D30" s="192">
        <v>9846</v>
      </c>
      <c r="E30" s="192">
        <v>1929</v>
      </c>
      <c r="F30" s="192">
        <v>10967</v>
      </c>
      <c r="G30" s="192">
        <v>808</v>
      </c>
      <c r="H30" s="192">
        <v>667</v>
      </c>
      <c r="I30" s="147"/>
    </row>
    <row r="31" spans="1:9" ht="11.1" customHeight="1">
      <c r="A31" s="106">
        <f>IF(D31&lt;&gt;"",COUNTA($D$8:D31),"")</f>
        <v>19</v>
      </c>
      <c r="B31" s="190" t="s">
        <v>212</v>
      </c>
      <c r="C31" s="192">
        <v>42166</v>
      </c>
      <c r="D31" s="192">
        <v>37044</v>
      </c>
      <c r="E31" s="192">
        <v>5122</v>
      </c>
      <c r="F31" s="192">
        <v>39956</v>
      </c>
      <c r="G31" s="192">
        <v>2210</v>
      </c>
      <c r="H31" s="192">
        <v>2024</v>
      </c>
      <c r="I31" s="126"/>
    </row>
    <row r="32" spans="1:9" ht="11.1" customHeight="1">
      <c r="A32" s="106">
        <f>IF(D32&lt;&gt;"",COUNTA($D$8:D32),"")</f>
        <v>20</v>
      </c>
      <c r="B32" s="190" t="s">
        <v>213</v>
      </c>
      <c r="C32" s="192">
        <v>41427</v>
      </c>
      <c r="D32" s="192">
        <v>35743</v>
      </c>
      <c r="E32" s="192">
        <v>5684</v>
      </c>
      <c r="F32" s="192">
        <v>39014</v>
      </c>
      <c r="G32" s="192">
        <v>2413</v>
      </c>
      <c r="H32" s="192">
        <v>2163</v>
      </c>
      <c r="I32" s="126"/>
    </row>
    <row r="33" spans="1:9" s="133" customFormat="1" ht="11.1" customHeight="1">
      <c r="A33" s="106">
        <f>IF(D33&lt;&gt;"",COUNTA($D$8:D33),"")</f>
        <v>21</v>
      </c>
      <c r="B33" s="193" t="s">
        <v>214</v>
      </c>
      <c r="C33" s="192">
        <v>10404</v>
      </c>
      <c r="D33" s="192">
        <v>8647</v>
      </c>
      <c r="E33" s="192">
        <v>1757</v>
      </c>
      <c r="F33" s="192">
        <v>9697</v>
      </c>
      <c r="G33" s="192">
        <v>707</v>
      </c>
      <c r="H33" s="192">
        <v>598</v>
      </c>
      <c r="I33" s="147"/>
    </row>
    <row r="34" spans="1:9" ht="11.1" customHeight="1">
      <c r="A34" s="106">
        <f>IF(D34&lt;&gt;"",COUNTA($D$8:D34),"")</f>
        <v>22</v>
      </c>
      <c r="B34" s="190" t="s">
        <v>215</v>
      </c>
      <c r="C34" s="192">
        <v>32937</v>
      </c>
      <c r="D34" s="192">
        <v>29211</v>
      </c>
      <c r="E34" s="192">
        <v>3726</v>
      </c>
      <c r="F34" s="192">
        <v>31428</v>
      </c>
      <c r="G34" s="192">
        <v>1509</v>
      </c>
      <c r="H34" s="192">
        <v>1647</v>
      </c>
      <c r="I34" s="126"/>
    </row>
    <row r="35" spans="1:9" s="133" customFormat="1" ht="11.1" customHeight="1">
      <c r="A35" s="106">
        <f>IF(D35&lt;&gt;"",COUNTA($D$8:D35),"")</f>
        <v>23</v>
      </c>
      <c r="B35" s="193" t="s">
        <v>216</v>
      </c>
      <c r="C35" s="192">
        <v>8403</v>
      </c>
      <c r="D35" s="192">
        <v>7120</v>
      </c>
      <c r="E35" s="192">
        <v>1283</v>
      </c>
      <c r="F35" s="192">
        <v>7633</v>
      </c>
      <c r="G35" s="192">
        <v>770</v>
      </c>
      <c r="H35" s="192">
        <v>433</v>
      </c>
      <c r="I35" s="147"/>
    </row>
    <row r="36" spans="1:9" ht="11.1" customHeight="1">
      <c r="A36" s="106">
        <f>IF(D36&lt;&gt;"",COUNTA($D$8:D36),"")</f>
        <v>24</v>
      </c>
      <c r="B36" s="190" t="s">
        <v>217</v>
      </c>
      <c r="C36" s="192">
        <v>42847</v>
      </c>
      <c r="D36" s="192">
        <v>35691</v>
      </c>
      <c r="E36" s="192">
        <v>7156</v>
      </c>
      <c r="F36" s="192">
        <v>40533</v>
      </c>
      <c r="G36" s="192">
        <v>2314</v>
      </c>
      <c r="H36" s="192">
        <v>2260</v>
      </c>
      <c r="I36" s="126"/>
    </row>
    <row r="37" spans="1:9" s="133" customFormat="1" ht="11.1" customHeight="1">
      <c r="A37" s="106">
        <f>IF(D37&lt;&gt;"",COUNTA($D$8:D37),"")</f>
        <v>25</v>
      </c>
      <c r="B37" s="193" t="s">
        <v>218</v>
      </c>
      <c r="C37" s="192">
        <v>11933</v>
      </c>
      <c r="D37" s="192">
        <v>9340</v>
      </c>
      <c r="E37" s="192">
        <v>2593</v>
      </c>
      <c r="F37" s="192">
        <v>10885</v>
      </c>
      <c r="G37" s="192">
        <v>1048</v>
      </c>
      <c r="H37" s="192">
        <v>506</v>
      </c>
      <c r="I37" s="147"/>
    </row>
    <row r="38" spans="1:9" ht="11.1" customHeight="1">
      <c r="A38" s="106">
        <f>IF(D38&lt;&gt;"",COUNTA($D$8:D38),"")</f>
        <v>26</v>
      </c>
      <c r="B38" s="190" t="s">
        <v>219</v>
      </c>
      <c r="C38" s="192">
        <v>45821</v>
      </c>
      <c r="D38" s="192">
        <v>41575</v>
      </c>
      <c r="E38" s="192">
        <v>4246</v>
      </c>
      <c r="F38" s="192">
        <v>41937</v>
      </c>
      <c r="G38" s="192">
        <v>3884</v>
      </c>
      <c r="H38" s="192">
        <v>2030</v>
      </c>
      <c r="I38" s="126"/>
    </row>
    <row r="39" spans="1:9" ht="20.100000000000001" customHeight="1">
      <c r="A39" s="106" t="str">
        <f>IF(D39&lt;&gt;"",COUNTA($D$8:D39),"")</f>
        <v/>
      </c>
      <c r="B39" s="190"/>
      <c r="C39" s="321" t="s">
        <v>160</v>
      </c>
      <c r="D39" s="316"/>
      <c r="E39" s="316"/>
      <c r="F39" s="316"/>
      <c r="G39" s="316"/>
      <c r="H39" s="316"/>
    </row>
    <row r="40" spans="1:9" ht="11.1" customHeight="1">
      <c r="A40" s="106">
        <f>IF(D40&lt;&gt;"",COUNTA($D$8:D40),"")</f>
        <v>27</v>
      </c>
      <c r="B40" s="188" t="s">
        <v>67</v>
      </c>
      <c r="C40" s="189">
        <v>305196</v>
      </c>
      <c r="D40" s="189">
        <v>156033</v>
      </c>
      <c r="E40" s="189">
        <v>149163</v>
      </c>
      <c r="F40" s="189">
        <v>292487</v>
      </c>
      <c r="G40" s="189">
        <v>12709</v>
      </c>
      <c r="H40" s="189">
        <v>11259</v>
      </c>
    </row>
    <row r="41" spans="1:9" ht="11.1" customHeight="1">
      <c r="A41" s="106" t="str">
        <f>IF(D41&lt;&gt;"",COUNTA($D$8:D41),"")</f>
        <v/>
      </c>
      <c r="B41" s="190"/>
      <c r="C41" s="191"/>
      <c r="D41" s="191"/>
      <c r="E41" s="191"/>
      <c r="F41" s="191"/>
      <c r="G41" s="191"/>
      <c r="H41" s="191"/>
    </row>
    <row r="42" spans="1:9" ht="11.1" customHeight="1">
      <c r="A42" s="106">
        <f>IF(D42&lt;&gt;"",COUNTA($D$8:D42),"")</f>
        <v>28</v>
      </c>
      <c r="B42" s="190" t="s">
        <v>208</v>
      </c>
      <c r="C42" s="192">
        <v>39766</v>
      </c>
      <c r="D42" s="192">
        <v>21542</v>
      </c>
      <c r="E42" s="192">
        <v>18224</v>
      </c>
      <c r="F42" s="192">
        <v>37378</v>
      </c>
      <c r="G42" s="192">
        <v>2388</v>
      </c>
      <c r="H42" s="192">
        <v>1574</v>
      </c>
      <c r="I42" s="126"/>
    </row>
    <row r="43" spans="1:9" ht="11.1" customHeight="1">
      <c r="A43" s="106">
        <f>IF(D43&lt;&gt;"",COUNTA($D$8:D43),"")</f>
        <v>29</v>
      </c>
      <c r="B43" s="190" t="s">
        <v>209</v>
      </c>
      <c r="C43" s="192">
        <v>18211</v>
      </c>
      <c r="D43" s="192">
        <v>10056</v>
      </c>
      <c r="E43" s="192">
        <v>8155</v>
      </c>
      <c r="F43" s="192">
        <v>17165</v>
      </c>
      <c r="G43" s="192">
        <v>1046</v>
      </c>
      <c r="H43" s="192">
        <v>806</v>
      </c>
      <c r="I43" s="126"/>
    </row>
    <row r="44" spans="1:9" ht="11.1" customHeight="1">
      <c r="A44" s="106" t="str">
        <f>IF(D44&lt;&gt;"",COUNTA($D$8:D44),"")</f>
        <v/>
      </c>
      <c r="B44" s="190"/>
      <c r="C44" s="192"/>
      <c r="D44" s="192"/>
      <c r="E44" s="192"/>
      <c r="F44" s="192"/>
      <c r="G44" s="192"/>
      <c r="H44" s="192"/>
      <c r="I44" s="126"/>
    </row>
    <row r="45" spans="1:9" ht="11.1" customHeight="1">
      <c r="A45" s="106">
        <f>IF(D45&lt;&gt;"",COUNTA($D$8:D45),"")</f>
        <v>30</v>
      </c>
      <c r="B45" s="190" t="s">
        <v>210</v>
      </c>
      <c r="C45" s="192">
        <v>47703</v>
      </c>
      <c r="D45" s="192">
        <v>23142</v>
      </c>
      <c r="E45" s="192">
        <v>24561</v>
      </c>
      <c r="F45" s="192">
        <v>46418</v>
      </c>
      <c r="G45" s="192">
        <v>1285</v>
      </c>
      <c r="H45" s="192">
        <v>1820</v>
      </c>
      <c r="I45" s="126"/>
    </row>
    <row r="46" spans="1:9" s="133" customFormat="1" ht="11.1" customHeight="1">
      <c r="A46" s="106">
        <f>IF(D46&lt;&gt;"",COUNTA($D$8:D46),"")</f>
        <v>31</v>
      </c>
      <c r="B46" s="193" t="s">
        <v>211</v>
      </c>
      <c r="C46" s="192">
        <v>11628</v>
      </c>
      <c r="D46" s="192">
        <v>5942</v>
      </c>
      <c r="E46" s="192">
        <v>5686</v>
      </c>
      <c r="F46" s="192">
        <v>11206</v>
      </c>
      <c r="G46" s="192">
        <v>422</v>
      </c>
      <c r="H46" s="192">
        <v>594</v>
      </c>
      <c r="I46" s="147"/>
    </row>
    <row r="47" spans="1:9" ht="11.1" customHeight="1">
      <c r="A47" s="106">
        <f>IF(D47&lt;&gt;"",COUNTA($D$8:D47),"")</f>
        <v>32</v>
      </c>
      <c r="B47" s="190" t="s">
        <v>212</v>
      </c>
      <c r="C47" s="192">
        <v>42180</v>
      </c>
      <c r="D47" s="192">
        <v>21102</v>
      </c>
      <c r="E47" s="192">
        <v>21078</v>
      </c>
      <c r="F47" s="192">
        <v>40807</v>
      </c>
      <c r="G47" s="192">
        <v>1373</v>
      </c>
      <c r="H47" s="192">
        <v>1323</v>
      </c>
      <c r="I47" s="126"/>
    </row>
    <row r="48" spans="1:9" ht="11.1" customHeight="1">
      <c r="A48" s="106">
        <f>IF(D48&lt;&gt;"",COUNTA($D$8:D48),"")</f>
        <v>33</v>
      </c>
      <c r="B48" s="190" t="s">
        <v>213</v>
      </c>
      <c r="C48" s="192">
        <v>41573</v>
      </c>
      <c r="D48" s="192">
        <v>21959</v>
      </c>
      <c r="E48" s="192">
        <v>19614</v>
      </c>
      <c r="F48" s="192">
        <v>39783</v>
      </c>
      <c r="G48" s="192">
        <v>1790</v>
      </c>
      <c r="H48" s="192">
        <v>1588</v>
      </c>
      <c r="I48" s="126"/>
    </row>
    <row r="49" spans="1:9" s="133" customFormat="1" ht="11.1" customHeight="1">
      <c r="A49" s="106">
        <f>IF(D49&lt;&gt;"",COUNTA($D$8:D49),"")</f>
        <v>34</v>
      </c>
      <c r="B49" s="193" t="s">
        <v>214</v>
      </c>
      <c r="C49" s="192">
        <v>10274</v>
      </c>
      <c r="D49" s="192">
        <v>5382</v>
      </c>
      <c r="E49" s="192">
        <v>4892</v>
      </c>
      <c r="F49" s="192">
        <v>9898</v>
      </c>
      <c r="G49" s="192">
        <v>376</v>
      </c>
      <c r="H49" s="192">
        <v>454</v>
      </c>
      <c r="I49" s="147"/>
    </row>
    <row r="50" spans="1:9" ht="11.1" customHeight="1">
      <c r="A50" s="106">
        <f>IF(D50&lt;&gt;"",COUNTA($D$8:D50),"")</f>
        <v>35</v>
      </c>
      <c r="B50" s="190" t="s">
        <v>215</v>
      </c>
      <c r="C50" s="192">
        <v>30983</v>
      </c>
      <c r="D50" s="192">
        <v>14989</v>
      </c>
      <c r="E50" s="192">
        <v>15994</v>
      </c>
      <c r="F50" s="192">
        <v>30029</v>
      </c>
      <c r="G50" s="192">
        <v>954</v>
      </c>
      <c r="H50" s="192">
        <v>1117</v>
      </c>
      <c r="I50" s="126"/>
    </row>
    <row r="51" spans="1:9" s="133" customFormat="1" ht="11.1" customHeight="1">
      <c r="A51" s="106">
        <f>IF(D51&lt;&gt;"",COUNTA($D$8:D51),"")</f>
        <v>36</v>
      </c>
      <c r="B51" s="193" t="s">
        <v>216</v>
      </c>
      <c r="C51" s="192">
        <v>7513</v>
      </c>
      <c r="D51" s="192">
        <v>3552</v>
      </c>
      <c r="E51" s="192">
        <v>3961</v>
      </c>
      <c r="F51" s="192">
        <v>7111</v>
      </c>
      <c r="G51" s="192">
        <v>402</v>
      </c>
      <c r="H51" s="192">
        <v>317</v>
      </c>
      <c r="I51" s="147"/>
    </row>
    <row r="52" spans="1:9" ht="11.1" customHeight="1">
      <c r="A52" s="106">
        <f>IF(D52&lt;&gt;"",COUNTA($D$8:D52),"")</f>
        <v>37</v>
      </c>
      <c r="B52" s="190" t="s">
        <v>217</v>
      </c>
      <c r="C52" s="192">
        <v>42875</v>
      </c>
      <c r="D52" s="192">
        <v>21269</v>
      </c>
      <c r="E52" s="192">
        <v>21606</v>
      </c>
      <c r="F52" s="192">
        <v>41117</v>
      </c>
      <c r="G52" s="192">
        <v>1758</v>
      </c>
      <c r="H52" s="192">
        <v>1717</v>
      </c>
      <c r="I52" s="126"/>
    </row>
    <row r="53" spans="1:9" s="133" customFormat="1" ht="11.1" customHeight="1">
      <c r="A53" s="106">
        <f>IF(D53&lt;&gt;"",COUNTA($D$8:D53),"")</f>
        <v>38</v>
      </c>
      <c r="B53" s="193" t="s">
        <v>218</v>
      </c>
      <c r="C53" s="192">
        <v>12142</v>
      </c>
      <c r="D53" s="192">
        <v>6223</v>
      </c>
      <c r="E53" s="192">
        <v>5919</v>
      </c>
      <c r="F53" s="192">
        <v>11462</v>
      </c>
      <c r="G53" s="192">
        <v>680</v>
      </c>
      <c r="H53" s="192">
        <v>513</v>
      </c>
      <c r="I53" s="147"/>
    </row>
    <row r="54" spans="1:9" ht="11.1" customHeight="1">
      <c r="A54" s="106">
        <f>IF(D54&lt;&gt;"",COUNTA($D$8:D54),"")</f>
        <v>39</v>
      </c>
      <c r="B54" s="190" t="s">
        <v>219</v>
      </c>
      <c r="C54" s="192">
        <v>41905</v>
      </c>
      <c r="D54" s="192">
        <v>21974</v>
      </c>
      <c r="E54" s="192">
        <v>19931</v>
      </c>
      <c r="F54" s="192">
        <v>39790</v>
      </c>
      <c r="G54" s="192">
        <v>2115</v>
      </c>
      <c r="H54" s="192">
        <v>1314</v>
      </c>
      <c r="I54" s="126"/>
    </row>
  </sheetData>
  <mergeCells count="14">
    <mergeCell ref="C23:H23"/>
    <mergeCell ref="C39:H39"/>
    <mergeCell ref="A1:B1"/>
    <mergeCell ref="C1:H1"/>
    <mergeCell ref="A2:A5"/>
    <mergeCell ref="B2:B5"/>
    <mergeCell ref="C2:C5"/>
    <mergeCell ref="D2:H2"/>
    <mergeCell ref="D3:D5"/>
    <mergeCell ref="E3:E5"/>
    <mergeCell ref="F3:F5"/>
    <mergeCell ref="G3:G5"/>
    <mergeCell ref="H3:H5"/>
    <mergeCell ref="C7:H7"/>
  </mergeCells>
  <conditionalFormatting sqref="C8:H8 C10:H54">
    <cfRule type="cellIs" dxfId="3"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3"/>
  <sheetViews>
    <sheetView zoomScale="140" zoomScaleNormal="140" workbookViewId="0">
      <pane xSplit="3" ySplit="6" topLeftCell="D7" activePane="bottomRight" state="frozen"/>
      <selection activeCell="J66" sqref="J66"/>
      <selection pane="topRight" activeCell="J66" sqref="J66"/>
      <selection pane="bottomLeft" activeCell="J66" sqref="J66"/>
      <selection pane="bottomRight" activeCell="D7" sqref="D7:I7"/>
    </sheetView>
  </sheetViews>
  <sheetFormatPr baseColWidth="10" defaultColWidth="10.42578125" defaultRowHeight="11.45" customHeight="1"/>
  <cols>
    <col min="1" max="1" width="3.140625" style="98" customWidth="1"/>
    <col min="2" max="2" width="4.5703125" style="98" customWidth="1"/>
    <col min="3" max="3" width="40.42578125" style="108" customWidth="1"/>
    <col min="4" max="15" width="7.28515625" style="98" customWidth="1"/>
    <col min="16" max="250" width="11.42578125" style="98" customWidth="1"/>
    <col min="251" max="251" width="6.140625" style="98" customWidth="1"/>
    <col min="252" max="252" width="33.7109375" style="98" customWidth="1"/>
    <col min="253" max="16384" width="10.42578125" style="98"/>
  </cols>
  <sheetData>
    <row r="1" spans="1:17" s="157" customFormat="1" ht="54" customHeight="1">
      <c r="A1" s="286" t="s">
        <v>123</v>
      </c>
      <c r="B1" s="287"/>
      <c r="C1" s="287"/>
      <c r="D1" s="288" t="s">
        <v>408</v>
      </c>
      <c r="E1" s="288"/>
      <c r="F1" s="288"/>
      <c r="G1" s="288"/>
      <c r="H1" s="288"/>
      <c r="I1" s="289"/>
      <c r="J1" s="331" t="s">
        <v>408</v>
      </c>
      <c r="K1" s="288"/>
      <c r="L1" s="288"/>
      <c r="M1" s="288"/>
      <c r="N1" s="288"/>
      <c r="O1" s="289"/>
    </row>
    <row r="2" spans="1:17" ht="11.45" customHeight="1">
      <c r="A2" s="290" t="s">
        <v>86</v>
      </c>
      <c r="B2" s="292" t="s">
        <v>194</v>
      </c>
      <c r="C2" s="292" t="s">
        <v>54</v>
      </c>
      <c r="D2" s="312" t="s">
        <v>65</v>
      </c>
      <c r="E2" s="312" t="s">
        <v>66</v>
      </c>
      <c r="F2" s="312" t="s">
        <v>298</v>
      </c>
      <c r="G2" s="159" t="s">
        <v>55</v>
      </c>
      <c r="H2" s="312" t="s">
        <v>117</v>
      </c>
      <c r="I2" s="320" t="s">
        <v>162</v>
      </c>
      <c r="J2" s="160" t="s">
        <v>55</v>
      </c>
      <c r="K2" s="312" t="s">
        <v>163</v>
      </c>
      <c r="L2" s="159" t="s">
        <v>55</v>
      </c>
      <c r="M2" s="312" t="s">
        <v>299</v>
      </c>
      <c r="N2" s="159" t="s">
        <v>55</v>
      </c>
      <c r="O2" s="320" t="s">
        <v>164</v>
      </c>
    </row>
    <row r="3" spans="1:17" ht="11.45" customHeight="1">
      <c r="A3" s="299"/>
      <c r="B3" s="293"/>
      <c r="C3" s="293"/>
      <c r="D3" s="314"/>
      <c r="E3" s="314"/>
      <c r="F3" s="314"/>
      <c r="G3" s="324" t="s">
        <v>161</v>
      </c>
      <c r="H3" s="314"/>
      <c r="I3" s="319"/>
      <c r="J3" s="326" t="s">
        <v>81</v>
      </c>
      <c r="K3" s="314"/>
      <c r="L3" s="322" t="s">
        <v>82</v>
      </c>
      <c r="M3" s="314"/>
      <c r="N3" s="324" t="s">
        <v>297</v>
      </c>
      <c r="O3" s="319"/>
    </row>
    <row r="4" spans="1:17" ht="11.45" customHeight="1">
      <c r="A4" s="299"/>
      <c r="B4" s="293"/>
      <c r="C4" s="293"/>
      <c r="D4" s="314"/>
      <c r="E4" s="314"/>
      <c r="F4" s="314"/>
      <c r="G4" s="325"/>
      <c r="H4" s="314"/>
      <c r="I4" s="319"/>
      <c r="J4" s="327"/>
      <c r="K4" s="314"/>
      <c r="L4" s="323"/>
      <c r="M4" s="314"/>
      <c r="N4" s="325"/>
      <c r="O4" s="319"/>
    </row>
    <row r="5" spans="1:17" ht="11.45" customHeight="1">
      <c r="A5" s="299"/>
      <c r="B5" s="293"/>
      <c r="C5" s="293"/>
      <c r="D5" s="314"/>
      <c r="E5" s="314"/>
      <c r="F5" s="314"/>
      <c r="G5" s="325"/>
      <c r="H5" s="314"/>
      <c r="I5" s="319"/>
      <c r="J5" s="327"/>
      <c r="K5" s="314"/>
      <c r="L5" s="323"/>
      <c r="M5" s="314"/>
      <c r="N5" s="325"/>
      <c r="O5" s="319"/>
    </row>
    <row r="6" spans="1:17" s="104" customFormat="1" ht="11.45" customHeight="1">
      <c r="A6" s="111">
        <v>1</v>
      </c>
      <c r="B6" s="100">
        <v>2</v>
      </c>
      <c r="C6" s="101">
        <v>3</v>
      </c>
      <c r="D6" s="100">
        <v>4</v>
      </c>
      <c r="E6" s="100">
        <v>5</v>
      </c>
      <c r="F6" s="101">
        <v>6</v>
      </c>
      <c r="G6" s="100">
        <v>7</v>
      </c>
      <c r="H6" s="100">
        <v>8</v>
      </c>
      <c r="I6" s="109">
        <v>9</v>
      </c>
      <c r="J6" s="111">
        <v>10</v>
      </c>
      <c r="K6" s="101">
        <v>11</v>
      </c>
      <c r="L6" s="101">
        <v>12</v>
      </c>
      <c r="M6" s="101">
        <v>13</v>
      </c>
      <c r="N6" s="101">
        <v>14</v>
      </c>
      <c r="O6" s="109">
        <v>15</v>
      </c>
    </row>
    <row r="7" spans="1:17" ht="20.100000000000001" customHeight="1">
      <c r="A7" s="134"/>
      <c r="B7" s="161"/>
      <c r="C7" s="162"/>
      <c r="D7" s="328" t="s">
        <v>1</v>
      </c>
      <c r="E7" s="329"/>
      <c r="F7" s="329"/>
      <c r="G7" s="329"/>
      <c r="H7" s="329"/>
      <c r="I7" s="329"/>
      <c r="J7" s="330" t="s">
        <v>1</v>
      </c>
      <c r="K7" s="329"/>
      <c r="L7" s="329"/>
      <c r="M7" s="329"/>
      <c r="N7" s="329"/>
      <c r="O7" s="329"/>
    </row>
    <row r="8" spans="1:17" ht="11.1" customHeight="1">
      <c r="A8" s="106">
        <f>IF(E8&lt;&gt;"",COUNTA($E8:E$8),"")</f>
        <v>1</v>
      </c>
      <c r="B8" s="170" t="s">
        <v>50</v>
      </c>
      <c r="C8" s="163" t="s">
        <v>313</v>
      </c>
      <c r="D8" s="164">
        <v>82473</v>
      </c>
      <c r="E8" s="164">
        <v>36613</v>
      </c>
      <c r="F8" s="164">
        <v>96909</v>
      </c>
      <c r="G8" s="164">
        <v>23403</v>
      </c>
      <c r="H8" s="164">
        <v>84346</v>
      </c>
      <c r="I8" s="164">
        <v>83000</v>
      </c>
      <c r="J8" s="164">
        <v>20678</v>
      </c>
      <c r="K8" s="164">
        <v>63920</v>
      </c>
      <c r="L8" s="164">
        <v>15916</v>
      </c>
      <c r="M8" s="164">
        <v>85722</v>
      </c>
      <c r="N8" s="164">
        <v>24075</v>
      </c>
      <c r="O8" s="164">
        <v>87726</v>
      </c>
    </row>
    <row r="9" spans="1:17" ht="6" customHeight="1">
      <c r="A9" s="106" t="str">
        <f>IF(E9&lt;&gt;"",COUNTA($E$8:E9),"")</f>
        <v/>
      </c>
      <c r="B9" s="165"/>
      <c r="C9" s="166"/>
      <c r="D9" s="167"/>
      <c r="E9" s="167"/>
      <c r="F9" s="167"/>
      <c r="G9" s="167"/>
      <c r="H9" s="167"/>
      <c r="I9" s="167"/>
      <c r="J9" s="167"/>
      <c r="K9" s="167"/>
      <c r="L9" s="167"/>
      <c r="M9" s="167"/>
      <c r="N9" s="167"/>
      <c r="O9" s="167"/>
    </row>
    <row r="10" spans="1:17" ht="10.5" customHeight="1">
      <c r="A10" s="106">
        <f>IF(E10&lt;&gt;"",COUNTA($E$8:E10),"")</f>
        <v>2</v>
      </c>
      <c r="B10" s="165" t="s">
        <v>6</v>
      </c>
      <c r="C10" s="165" t="s">
        <v>222</v>
      </c>
      <c r="D10" s="168">
        <v>142</v>
      </c>
      <c r="E10" s="168">
        <v>125</v>
      </c>
      <c r="F10" s="168">
        <v>2705</v>
      </c>
      <c r="G10" s="168">
        <v>78</v>
      </c>
      <c r="H10" s="168">
        <v>2477</v>
      </c>
      <c r="I10" s="168">
        <v>1745</v>
      </c>
      <c r="J10" s="168">
        <v>38</v>
      </c>
      <c r="K10" s="168">
        <v>1423</v>
      </c>
      <c r="L10" s="168">
        <v>59</v>
      </c>
      <c r="M10" s="168">
        <v>1947</v>
      </c>
      <c r="N10" s="168">
        <v>59</v>
      </c>
      <c r="O10" s="168">
        <v>3395</v>
      </c>
      <c r="P10" s="135"/>
      <c r="Q10" s="135"/>
    </row>
    <row r="11" spans="1:17" ht="10.5" customHeight="1">
      <c r="A11" s="106">
        <f>IF(E11&lt;&gt;"",COUNTA($E$8:E11),"")</f>
        <v>3</v>
      </c>
      <c r="B11" s="165" t="s">
        <v>8</v>
      </c>
      <c r="C11" s="165" t="s">
        <v>152</v>
      </c>
      <c r="D11" s="168">
        <v>9668</v>
      </c>
      <c r="E11" s="168">
        <v>4437</v>
      </c>
      <c r="F11" s="168">
        <v>13055</v>
      </c>
      <c r="G11" s="168">
        <v>2995</v>
      </c>
      <c r="H11" s="168">
        <v>11104</v>
      </c>
      <c r="I11" s="168">
        <v>7447</v>
      </c>
      <c r="J11" s="168">
        <v>1688</v>
      </c>
      <c r="K11" s="168">
        <v>12876</v>
      </c>
      <c r="L11" s="168">
        <v>3295</v>
      </c>
      <c r="M11" s="168">
        <v>9189</v>
      </c>
      <c r="N11" s="168">
        <v>2188</v>
      </c>
      <c r="O11" s="168">
        <v>18874</v>
      </c>
      <c r="P11" s="135"/>
    </row>
    <row r="12" spans="1:17" ht="10.5" customHeight="1">
      <c r="A12" s="106">
        <f>IF(E12&lt;&gt;"",COUNTA($E$8:E12),"")</f>
        <v>4</v>
      </c>
      <c r="B12" s="165" t="s">
        <v>10</v>
      </c>
      <c r="C12" s="165" t="s">
        <v>153</v>
      </c>
      <c r="D12" s="168">
        <v>7916</v>
      </c>
      <c r="E12" s="168">
        <v>3523</v>
      </c>
      <c r="F12" s="168">
        <v>10757</v>
      </c>
      <c r="G12" s="168">
        <v>2465</v>
      </c>
      <c r="H12" s="168">
        <v>9024</v>
      </c>
      <c r="I12" s="168">
        <v>5815</v>
      </c>
      <c r="J12" s="168">
        <v>1326</v>
      </c>
      <c r="K12" s="168">
        <v>11227</v>
      </c>
      <c r="L12" s="168">
        <v>2976</v>
      </c>
      <c r="M12" s="168">
        <v>7637</v>
      </c>
      <c r="N12" s="168">
        <v>1907</v>
      </c>
      <c r="O12" s="168">
        <v>16773</v>
      </c>
      <c r="P12" s="135"/>
    </row>
    <row r="13" spans="1:17" ht="10.5" customHeight="1">
      <c r="A13" s="106">
        <f>IF(E13&lt;&gt;"",COUNTA($E$8:E13),"")</f>
        <v>5</v>
      </c>
      <c r="B13" s="165" t="s">
        <v>20</v>
      </c>
      <c r="C13" s="165" t="s">
        <v>166</v>
      </c>
      <c r="D13" s="168">
        <v>3763</v>
      </c>
      <c r="E13" s="168">
        <v>2191</v>
      </c>
      <c r="F13" s="168">
        <v>7618</v>
      </c>
      <c r="G13" s="168">
        <v>1157</v>
      </c>
      <c r="H13" s="168">
        <v>6749</v>
      </c>
      <c r="I13" s="168">
        <v>6993</v>
      </c>
      <c r="J13" s="168">
        <v>1391</v>
      </c>
      <c r="K13" s="168">
        <v>5493</v>
      </c>
      <c r="L13" s="168">
        <v>1010</v>
      </c>
      <c r="M13" s="168">
        <v>6916</v>
      </c>
      <c r="N13" s="168">
        <v>1434</v>
      </c>
      <c r="O13" s="168">
        <v>7411</v>
      </c>
      <c r="P13" s="135"/>
    </row>
    <row r="14" spans="1:17" ht="10.5" customHeight="1">
      <c r="A14" s="106">
        <f>IF(E14&lt;&gt;"",COUNTA($E$8:E14),"")</f>
        <v>6</v>
      </c>
      <c r="B14" s="165" t="s">
        <v>23</v>
      </c>
      <c r="C14" s="165" t="s">
        <v>154</v>
      </c>
      <c r="D14" s="168">
        <v>20161</v>
      </c>
      <c r="E14" s="168">
        <v>7509</v>
      </c>
      <c r="F14" s="168">
        <v>23928</v>
      </c>
      <c r="G14" s="168">
        <v>5476</v>
      </c>
      <c r="H14" s="168">
        <v>21350</v>
      </c>
      <c r="I14" s="168">
        <v>24173</v>
      </c>
      <c r="J14" s="168">
        <v>4889</v>
      </c>
      <c r="K14" s="168">
        <v>14214</v>
      </c>
      <c r="L14" s="168">
        <v>3508</v>
      </c>
      <c r="M14" s="168">
        <v>18536</v>
      </c>
      <c r="N14" s="168">
        <v>3920</v>
      </c>
      <c r="O14" s="168">
        <v>19065</v>
      </c>
      <c r="P14" s="135"/>
    </row>
    <row r="15" spans="1:17" ht="10.5" customHeight="1">
      <c r="A15" s="106">
        <f>IF(E15&lt;&gt;"",COUNTA($E$8:E15),"")</f>
        <v>7</v>
      </c>
      <c r="B15" s="165" t="s">
        <v>27</v>
      </c>
      <c r="C15" s="165" t="s">
        <v>167</v>
      </c>
      <c r="D15" s="168">
        <v>3092</v>
      </c>
      <c r="E15" s="168">
        <v>1389</v>
      </c>
      <c r="F15" s="168">
        <v>1475</v>
      </c>
      <c r="G15" s="168">
        <v>589</v>
      </c>
      <c r="H15" s="168">
        <v>1514</v>
      </c>
      <c r="I15" s="168">
        <v>1092</v>
      </c>
      <c r="J15" s="168">
        <v>465</v>
      </c>
      <c r="K15" s="168">
        <v>968</v>
      </c>
      <c r="L15" s="168">
        <v>289</v>
      </c>
      <c r="M15" s="168">
        <v>1026</v>
      </c>
      <c r="N15" s="168">
        <v>524</v>
      </c>
      <c r="O15" s="168">
        <v>1243</v>
      </c>
      <c r="P15" s="135"/>
    </row>
    <row r="16" spans="1:17" ht="10.5" customHeight="1">
      <c r="A16" s="106">
        <f>IF(E16&lt;&gt;"",COUNTA($E$8:E16),"")</f>
        <v>8</v>
      </c>
      <c r="B16" s="165" t="s">
        <v>30</v>
      </c>
      <c r="C16" s="165" t="s">
        <v>192</v>
      </c>
      <c r="D16" s="168">
        <v>1512</v>
      </c>
      <c r="E16" s="168">
        <v>721</v>
      </c>
      <c r="F16" s="168">
        <v>1343</v>
      </c>
      <c r="G16" s="168">
        <v>359</v>
      </c>
      <c r="H16" s="168">
        <v>1299</v>
      </c>
      <c r="I16" s="168">
        <v>917</v>
      </c>
      <c r="J16" s="168">
        <v>261</v>
      </c>
      <c r="K16" s="168">
        <v>997</v>
      </c>
      <c r="L16" s="168">
        <v>233</v>
      </c>
      <c r="M16" s="168">
        <v>1086</v>
      </c>
      <c r="N16" s="168">
        <v>323</v>
      </c>
      <c r="O16" s="168">
        <v>1263</v>
      </c>
      <c r="P16" s="135"/>
    </row>
    <row r="17" spans="1:17" ht="10.5" customHeight="1">
      <c r="A17" s="106">
        <f>IF(E17&lt;&gt;"",COUNTA($E$8:E17),"")</f>
        <v>9</v>
      </c>
      <c r="B17" s="165" t="s">
        <v>32</v>
      </c>
      <c r="C17" s="165" t="s">
        <v>168</v>
      </c>
      <c r="D17" s="168">
        <v>1319</v>
      </c>
      <c r="E17" s="168">
        <v>442</v>
      </c>
      <c r="F17" s="168">
        <v>1084</v>
      </c>
      <c r="G17" s="168">
        <v>290</v>
      </c>
      <c r="H17" s="168">
        <v>1356</v>
      </c>
      <c r="I17" s="168">
        <v>1404</v>
      </c>
      <c r="J17" s="168">
        <v>287</v>
      </c>
      <c r="K17" s="168">
        <v>731</v>
      </c>
      <c r="L17" s="168">
        <v>191</v>
      </c>
      <c r="M17" s="168">
        <v>1133</v>
      </c>
      <c r="N17" s="168">
        <v>268</v>
      </c>
      <c r="O17" s="168">
        <v>764</v>
      </c>
      <c r="P17" s="135"/>
    </row>
    <row r="18" spans="1:17" s="118" customFormat="1" ht="21" customHeight="1">
      <c r="A18" s="106">
        <f>IF(E18&lt;&gt;"",COUNTA($E$8:E18),"")</f>
        <v>10</v>
      </c>
      <c r="B18" s="169" t="s">
        <v>49</v>
      </c>
      <c r="C18" s="165" t="s">
        <v>198</v>
      </c>
      <c r="D18" s="168">
        <v>13666</v>
      </c>
      <c r="E18" s="168">
        <v>5807</v>
      </c>
      <c r="F18" s="168">
        <v>10880</v>
      </c>
      <c r="G18" s="168">
        <v>3341</v>
      </c>
      <c r="H18" s="168">
        <v>9892</v>
      </c>
      <c r="I18" s="168">
        <v>9421</v>
      </c>
      <c r="J18" s="168">
        <v>3108</v>
      </c>
      <c r="K18" s="168">
        <v>6633</v>
      </c>
      <c r="L18" s="168">
        <v>2167</v>
      </c>
      <c r="M18" s="168">
        <v>11218</v>
      </c>
      <c r="N18" s="168">
        <v>4056</v>
      </c>
      <c r="O18" s="168">
        <v>9380</v>
      </c>
      <c r="P18" s="135"/>
    </row>
    <row r="19" spans="1:17" s="108" customFormat="1" ht="21" customHeight="1">
      <c r="A19" s="106">
        <f>IF(E19&lt;&gt;"",COUNTA($E$8:E19),"")</f>
        <v>11</v>
      </c>
      <c r="B19" s="169" t="s">
        <v>38</v>
      </c>
      <c r="C19" s="165" t="s">
        <v>193</v>
      </c>
      <c r="D19" s="168">
        <v>25494</v>
      </c>
      <c r="E19" s="168">
        <v>12416</v>
      </c>
      <c r="F19" s="168">
        <v>31141</v>
      </c>
      <c r="G19" s="168">
        <v>8138</v>
      </c>
      <c r="H19" s="168">
        <v>25802</v>
      </c>
      <c r="I19" s="168">
        <v>26271</v>
      </c>
      <c r="J19" s="168">
        <v>7560</v>
      </c>
      <c r="K19" s="168">
        <v>18659</v>
      </c>
      <c r="L19" s="168">
        <v>4548</v>
      </c>
      <c r="M19" s="168">
        <v>31551</v>
      </c>
      <c r="N19" s="168">
        <v>10304</v>
      </c>
      <c r="O19" s="168">
        <v>24009</v>
      </c>
      <c r="P19" s="135"/>
    </row>
    <row r="20" spans="1:17" s="108" customFormat="1" ht="21" customHeight="1">
      <c r="A20" s="106">
        <f>IF(E20&lt;&gt;"",COUNTA($E$8:E20),"")</f>
        <v>12</v>
      </c>
      <c r="B20" s="169" t="s">
        <v>43</v>
      </c>
      <c r="C20" s="165" t="s">
        <v>199</v>
      </c>
      <c r="D20" s="168">
        <v>3656</v>
      </c>
      <c r="E20" s="168">
        <v>1576</v>
      </c>
      <c r="F20" s="168">
        <v>3679</v>
      </c>
      <c r="G20" s="168">
        <v>980</v>
      </c>
      <c r="H20" s="168">
        <v>2801</v>
      </c>
      <c r="I20" s="168">
        <v>3537</v>
      </c>
      <c r="J20" s="168">
        <v>991</v>
      </c>
      <c r="K20" s="168">
        <v>1925</v>
      </c>
      <c r="L20" s="168">
        <v>616</v>
      </c>
      <c r="M20" s="168">
        <v>3115</v>
      </c>
      <c r="N20" s="168">
        <v>999</v>
      </c>
      <c r="O20" s="168">
        <v>2317</v>
      </c>
      <c r="P20" s="135"/>
    </row>
    <row r="21" spans="1:17" ht="11.1" customHeight="1">
      <c r="A21" s="106" t="str">
        <f>IF(E21&lt;&gt;"",COUNTA($E$8:E21),"")</f>
        <v/>
      </c>
      <c r="B21" s="166"/>
      <c r="C21" s="170"/>
      <c r="D21" s="168"/>
      <c r="E21" s="168"/>
      <c r="F21" s="168"/>
      <c r="G21" s="168"/>
      <c r="H21" s="168"/>
      <c r="I21" s="168"/>
      <c r="J21" s="168"/>
      <c r="K21" s="168"/>
      <c r="L21" s="168"/>
      <c r="M21" s="168"/>
      <c r="N21" s="168"/>
      <c r="O21" s="168"/>
    </row>
    <row r="22" spans="1:17" ht="10.5" customHeight="1">
      <c r="A22" s="106">
        <f>IF(E22&lt;&gt;"",COUNTA($E$8:E22),"")</f>
        <v>13</v>
      </c>
      <c r="B22" s="166"/>
      <c r="C22" s="165" t="s">
        <v>56</v>
      </c>
      <c r="D22" s="168">
        <v>1796</v>
      </c>
      <c r="E22" s="168">
        <v>937</v>
      </c>
      <c r="F22" s="168">
        <v>3109</v>
      </c>
      <c r="G22" s="168">
        <v>829</v>
      </c>
      <c r="H22" s="168">
        <v>2360</v>
      </c>
      <c r="I22" s="168">
        <v>2532</v>
      </c>
      <c r="J22" s="168">
        <v>626</v>
      </c>
      <c r="K22" s="168">
        <v>1977</v>
      </c>
      <c r="L22" s="168">
        <v>454</v>
      </c>
      <c r="M22" s="168">
        <v>2636</v>
      </c>
      <c r="N22" s="168">
        <v>579</v>
      </c>
      <c r="O22" s="168">
        <v>2528</v>
      </c>
      <c r="P22" s="135"/>
      <c r="Q22" s="135"/>
    </row>
    <row r="23" spans="1:17" ht="10.5" customHeight="1">
      <c r="A23" s="106">
        <f>IF(E23&lt;&gt;"",COUNTA($E$8:E23),"")</f>
        <v>14</v>
      </c>
      <c r="B23" s="166"/>
      <c r="C23" s="165" t="s">
        <v>57</v>
      </c>
      <c r="D23" s="168">
        <v>6741</v>
      </c>
      <c r="E23" s="168">
        <v>2838</v>
      </c>
      <c r="F23" s="168">
        <v>6197</v>
      </c>
      <c r="G23" s="168">
        <v>2062</v>
      </c>
      <c r="H23" s="168">
        <v>4424</v>
      </c>
      <c r="I23" s="168">
        <v>5328</v>
      </c>
      <c r="J23" s="168">
        <v>1711</v>
      </c>
      <c r="K23" s="168">
        <v>3946</v>
      </c>
      <c r="L23" s="168">
        <v>1276</v>
      </c>
      <c r="M23" s="168">
        <v>5422</v>
      </c>
      <c r="N23" s="168">
        <v>1811</v>
      </c>
      <c r="O23" s="168">
        <v>5059</v>
      </c>
      <c r="P23" s="135"/>
    </row>
    <row r="24" spans="1:17" ht="10.5" customHeight="1">
      <c r="A24" s="106">
        <f>IF(E24&lt;&gt;"",COUNTA($E$8:E24),"")</f>
        <v>15</v>
      </c>
      <c r="B24" s="166"/>
      <c r="C24" s="165" t="s">
        <v>58</v>
      </c>
      <c r="D24" s="168">
        <v>8747</v>
      </c>
      <c r="E24" s="168">
        <v>2758</v>
      </c>
      <c r="F24" s="168">
        <v>5462</v>
      </c>
      <c r="G24" s="168">
        <v>1687</v>
      </c>
      <c r="H24" s="168">
        <v>4250</v>
      </c>
      <c r="I24" s="168">
        <v>4876</v>
      </c>
      <c r="J24" s="168">
        <v>1618</v>
      </c>
      <c r="K24" s="168">
        <v>3692</v>
      </c>
      <c r="L24" s="168">
        <v>1300</v>
      </c>
      <c r="M24" s="168">
        <v>5632</v>
      </c>
      <c r="N24" s="168">
        <v>2622</v>
      </c>
      <c r="O24" s="168">
        <v>4919</v>
      </c>
      <c r="P24" s="135"/>
    </row>
    <row r="25" spans="1:17" ht="10.5" customHeight="1">
      <c r="A25" s="106">
        <f>IF(E25&lt;&gt;"",COUNTA($E$8:E25),"")</f>
        <v>16</v>
      </c>
      <c r="B25" s="166"/>
      <c r="C25" s="165" t="s">
        <v>59</v>
      </c>
      <c r="D25" s="168">
        <v>11231</v>
      </c>
      <c r="E25" s="168">
        <v>4302</v>
      </c>
      <c r="F25" s="168">
        <v>9298</v>
      </c>
      <c r="G25" s="168">
        <v>2482</v>
      </c>
      <c r="H25" s="168">
        <v>8140</v>
      </c>
      <c r="I25" s="168">
        <v>8233</v>
      </c>
      <c r="J25" s="168">
        <v>2230</v>
      </c>
      <c r="K25" s="168">
        <v>6477</v>
      </c>
      <c r="L25" s="168">
        <v>1774</v>
      </c>
      <c r="M25" s="168">
        <v>8994</v>
      </c>
      <c r="N25" s="168">
        <v>3515</v>
      </c>
      <c r="O25" s="168">
        <v>8680</v>
      </c>
      <c r="P25" s="135"/>
    </row>
    <row r="26" spans="1:17" ht="10.5" customHeight="1">
      <c r="A26" s="106">
        <f>IF(E26&lt;&gt;"",COUNTA($E$8:E26),"")</f>
        <v>17</v>
      </c>
      <c r="B26" s="166"/>
      <c r="C26" s="165" t="s">
        <v>60</v>
      </c>
      <c r="D26" s="168">
        <v>11494</v>
      </c>
      <c r="E26" s="168">
        <v>4875</v>
      </c>
      <c r="F26" s="168">
        <v>11909</v>
      </c>
      <c r="G26" s="168">
        <v>2995</v>
      </c>
      <c r="H26" s="168">
        <v>11029</v>
      </c>
      <c r="I26" s="168">
        <v>10498</v>
      </c>
      <c r="J26" s="168">
        <v>2681</v>
      </c>
      <c r="K26" s="168">
        <v>8208</v>
      </c>
      <c r="L26" s="168">
        <v>2069</v>
      </c>
      <c r="M26" s="168">
        <v>10947</v>
      </c>
      <c r="N26" s="168">
        <v>3644</v>
      </c>
      <c r="O26" s="168">
        <v>11027</v>
      </c>
      <c r="P26" s="135"/>
    </row>
    <row r="27" spans="1:17" ht="10.5" customHeight="1">
      <c r="A27" s="106">
        <f>IF(E27&lt;&gt;"",COUNTA($E$8:E27),"")</f>
        <v>18</v>
      </c>
      <c r="B27" s="166"/>
      <c r="C27" s="165" t="s">
        <v>61</v>
      </c>
      <c r="D27" s="168">
        <v>9725</v>
      </c>
      <c r="E27" s="168">
        <v>4507</v>
      </c>
      <c r="F27" s="168">
        <v>11830</v>
      </c>
      <c r="G27" s="168">
        <v>2724</v>
      </c>
      <c r="H27" s="168">
        <v>10941</v>
      </c>
      <c r="I27" s="168">
        <v>10331</v>
      </c>
      <c r="J27" s="168">
        <v>2624</v>
      </c>
      <c r="K27" s="168">
        <v>8225</v>
      </c>
      <c r="L27" s="168">
        <v>1946</v>
      </c>
      <c r="M27" s="168">
        <v>10540</v>
      </c>
      <c r="N27" s="168">
        <v>2888</v>
      </c>
      <c r="O27" s="168">
        <v>10768</v>
      </c>
      <c r="P27" s="135"/>
    </row>
    <row r="28" spans="1:17" ht="10.5" customHeight="1">
      <c r="A28" s="106">
        <f>IF(E28&lt;&gt;"",COUNTA($E$8:E28),"")</f>
        <v>19</v>
      </c>
      <c r="B28" s="166"/>
      <c r="C28" s="165" t="s">
        <v>62</v>
      </c>
      <c r="D28" s="168">
        <v>7091</v>
      </c>
      <c r="E28" s="168">
        <v>3603</v>
      </c>
      <c r="F28" s="168">
        <v>9788</v>
      </c>
      <c r="G28" s="168">
        <v>2237</v>
      </c>
      <c r="H28" s="168">
        <v>8522</v>
      </c>
      <c r="I28" s="168">
        <v>8021</v>
      </c>
      <c r="J28" s="168">
        <v>2001</v>
      </c>
      <c r="K28" s="168">
        <v>6567</v>
      </c>
      <c r="L28" s="168">
        <v>1543</v>
      </c>
      <c r="M28" s="168">
        <v>8335</v>
      </c>
      <c r="N28" s="168">
        <v>2125</v>
      </c>
      <c r="O28" s="168">
        <v>8944</v>
      </c>
      <c r="P28" s="135"/>
    </row>
    <row r="29" spans="1:17" ht="10.5" customHeight="1">
      <c r="A29" s="106">
        <f>IF(E29&lt;&gt;"",COUNTA($E$8:E29),"")</f>
        <v>20</v>
      </c>
      <c r="B29" s="166"/>
      <c r="C29" s="165" t="s">
        <v>63</v>
      </c>
      <c r="D29" s="168">
        <v>8063</v>
      </c>
      <c r="E29" s="168">
        <v>4038</v>
      </c>
      <c r="F29" s="168">
        <v>11693</v>
      </c>
      <c r="G29" s="168">
        <v>2424</v>
      </c>
      <c r="H29" s="168">
        <v>10422</v>
      </c>
      <c r="I29" s="168">
        <v>9960</v>
      </c>
      <c r="J29" s="168">
        <v>2282</v>
      </c>
      <c r="K29" s="168">
        <v>7865</v>
      </c>
      <c r="L29" s="168">
        <v>1698</v>
      </c>
      <c r="M29" s="168">
        <v>9992</v>
      </c>
      <c r="N29" s="168">
        <v>2217</v>
      </c>
      <c r="O29" s="168">
        <v>11007</v>
      </c>
      <c r="P29" s="135"/>
    </row>
    <row r="30" spans="1:17" ht="10.5" customHeight="1">
      <c r="A30" s="106">
        <f>IF(E30&lt;&gt;"",COUNTA($E$8:E30),"")</f>
        <v>21</v>
      </c>
      <c r="B30" s="166"/>
      <c r="C30" s="165" t="s">
        <v>64</v>
      </c>
      <c r="D30" s="168">
        <v>9533</v>
      </c>
      <c r="E30" s="168">
        <v>4721</v>
      </c>
      <c r="F30" s="168">
        <v>14866</v>
      </c>
      <c r="G30" s="168">
        <v>3118</v>
      </c>
      <c r="H30" s="168">
        <v>13044</v>
      </c>
      <c r="I30" s="168">
        <v>12675</v>
      </c>
      <c r="J30" s="168">
        <v>2689</v>
      </c>
      <c r="K30" s="168">
        <v>9402</v>
      </c>
      <c r="L30" s="168">
        <v>2074</v>
      </c>
      <c r="M30" s="168">
        <v>12304</v>
      </c>
      <c r="N30" s="168">
        <v>2527</v>
      </c>
      <c r="O30" s="168">
        <v>13541</v>
      </c>
      <c r="P30" s="135"/>
    </row>
    <row r="31" spans="1:17" ht="10.5" customHeight="1">
      <c r="A31" s="106">
        <f>IF(E31&lt;&gt;"",COUNTA($E$8:E31),"")</f>
        <v>22</v>
      </c>
      <c r="B31" s="166"/>
      <c r="C31" s="165" t="s">
        <v>52</v>
      </c>
      <c r="D31" s="168">
        <v>7063</v>
      </c>
      <c r="E31" s="168">
        <v>3564</v>
      </c>
      <c r="F31" s="168">
        <v>11481</v>
      </c>
      <c r="G31" s="168">
        <v>2547</v>
      </c>
      <c r="H31" s="168">
        <v>10017</v>
      </c>
      <c r="I31" s="168">
        <v>9455</v>
      </c>
      <c r="J31" s="168">
        <v>2008</v>
      </c>
      <c r="K31" s="168">
        <v>6734</v>
      </c>
      <c r="L31" s="168">
        <v>1569</v>
      </c>
      <c r="M31" s="168">
        <v>9802</v>
      </c>
      <c r="N31" s="168">
        <v>1906</v>
      </c>
      <c r="O31" s="168">
        <v>10174</v>
      </c>
      <c r="P31" s="135"/>
    </row>
    <row r="32" spans="1:17" ht="10.5" customHeight="1">
      <c r="A32" s="106">
        <f>IF(E32&lt;&gt;"",COUNTA($E$8:E32),"")</f>
        <v>23</v>
      </c>
      <c r="B32" s="166"/>
      <c r="C32" s="165" t="s">
        <v>53</v>
      </c>
      <c r="D32" s="168">
        <v>989</v>
      </c>
      <c r="E32" s="168">
        <v>470</v>
      </c>
      <c r="F32" s="168">
        <v>1276</v>
      </c>
      <c r="G32" s="168">
        <v>298</v>
      </c>
      <c r="H32" s="168">
        <v>1197</v>
      </c>
      <c r="I32" s="168">
        <v>1091</v>
      </c>
      <c r="J32" s="168">
        <v>208</v>
      </c>
      <c r="K32" s="168">
        <v>827</v>
      </c>
      <c r="L32" s="168">
        <v>213</v>
      </c>
      <c r="M32" s="168">
        <v>1118</v>
      </c>
      <c r="N32" s="168">
        <v>241</v>
      </c>
      <c r="O32" s="168">
        <v>1079</v>
      </c>
      <c r="P32" s="135"/>
    </row>
    <row r="33" spans="1:17" ht="20.100000000000001" customHeight="1">
      <c r="A33" s="106" t="str">
        <f>IF(E33&lt;&gt;"",COUNTA($E$8:E33),"")</f>
        <v/>
      </c>
      <c r="B33" s="166"/>
      <c r="C33" s="165"/>
      <c r="D33" s="306" t="s">
        <v>55</v>
      </c>
      <c r="E33" s="342"/>
      <c r="F33" s="342"/>
      <c r="G33" s="342"/>
      <c r="H33" s="342"/>
      <c r="I33" s="342"/>
      <c r="J33" s="343" t="s">
        <v>55</v>
      </c>
      <c r="K33" s="342"/>
      <c r="L33" s="342"/>
      <c r="M33" s="342"/>
      <c r="N33" s="342"/>
      <c r="O33" s="342"/>
      <c r="P33" s="135"/>
    </row>
    <row r="34" spans="1:17" ht="20.100000000000001" customHeight="1">
      <c r="A34" s="106" t="str">
        <f>IF(E34&lt;&gt;"",COUNTA($E$8:E34),"")</f>
        <v/>
      </c>
      <c r="B34" s="166"/>
      <c r="C34" s="165"/>
      <c r="D34" s="302" t="s">
        <v>220</v>
      </c>
      <c r="E34" s="308"/>
      <c r="F34" s="308"/>
      <c r="G34" s="308"/>
      <c r="H34" s="308"/>
      <c r="I34" s="308"/>
      <c r="J34" s="341" t="s">
        <v>220</v>
      </c>
      <c r="K34" s="308"/>
      <c r="L34" s="308"/>
      <c r="M34" s="308"/>
      <c r="N34" s="308"/>
      <c r="O34" s="308"/>
    </row>
    <row r="35" spans="1:17" ht="11.1" customHeight="1">
      <c r="A35" s="106">
        <f>IF(E35&lt;&gt;"",COUNTA($E$8:E35),"")</f>
        <v>24</v>
      </c>
      <c r="B35" s="170" t="s">
        <v>50</v>
      </c>
      <c r="C35" s="163" t="s">
        <v>313</v>
      </c>
      <c r="D35" s="171">
        <v>39766</v>
      </c>
      <c r="E35" s="172">
        <v>18211</v>
      </c>
      <c r="F35" s="172">
        <v>47703</v>
      </c>
      <c r="G35" s="172">
        <v>11628</v>
      </c>
      <c r="H35" s="172">
        <v>42180</v>
      </c>
      <c r="I35" s="172">
        <v>41573</v>
      </c>
      <c r="J35" s="172">
        <v>10274</v>
      </c>
      <c r="K35" s="172">
        <v>30983</v>
      </c>
      <c r="L35" s="172">
        <v>7513</v>
      </c>
      <c r="M35" s="172">
        <v>42875</v>
      </c>
      <c r="N35" s="172">
        <v>12142</v>
      </c>
      <c r="O35" s="172">
        <v>41905</v>
      </c>
    </row>
    <row r="36" spans="1:17" ht="6" customHeight="1">
      <c r="A36" s="106" t="str">
        <f>IF(E36&lt;&gt;"",COUNTA($E$8:E36),"")</f>
        <v/>
      </c>
      <c r="B36" s="165"/>
      <c r="C36" s="166"/>
      <c r="D36" s="173"/>
      <c r="E36" s="174"/>
      <c r="F36" s="174"/>
      <c r="G36" s="174"/>
      <c r="H36" s="174"/>
      <c r="I36" s="174"/>
      <c r="J36" s="174"/>
      <c r="K36" s="174"/>
      <c r="L36" s="174"/>
      <c r="M36" s="174"/>
      <c r="N36" s="174"/>
      <c r="O36" s="174"/>
    </row>
    <row r="37" spans="1:17" ht="10.5" customHeight="1">
      <c r="A37" s="106">
        <f>IF(E37&lt;&gt;"",COUNTA($E$8:E37),"")</f>
        <v>25</v>
      </c>
      <c r="B37" s="165" t="s">
        <v>6</v>
      </c>
      <c r="C37" s="165" t="s">
        <v>222</v>
      </c>
      <c r="D37" s="175">
        <v>47</v>
      </c>
      <c r="E37" s="176">
        <v>38</v>
      </c>
      <c r="F37" s="176">
        <v>696</v>
      </c>
      <c r="G37" s="176">
        <v>21</v>
      </c>
      <c r="H37" s="176">
        <v>688</v>
      </c>
      <c r="I37" s="176">
        <v>402</v>
      </c>
      <c r="J37" s="176">
        <v>9</v>
      </c>
      <c r="K37" s="176">
        <v>355</v>
      </c>
      <c r="L37" s="176">
        <v>25</v>
      </c>
      <c r="M37" s="176">
        <v>456</v>
      </c>
      <c r="N37" s="176">
        <v>13</v>
      </c>
      <c r="O37" s="176">
        <v>978</v>
      </c>
      <c r="P37" s="135"/>
      <c r="Q37" s="135"/>
    </row>
    <row r="38" spans="1:17" ht="10.5" customHeight="1">
      <c r="A38" s="106">
        <f>IF(E38&lt;&gt;"",COUNTA($E$8:E38),"")</f>
        <v>26</v>
      </c>
      <c r="B38" s="165" t="s">
        <v>8</v>
      </c>
      <c r="C38" s="165" t="s">
        <v>152</v>
      </c>
      <c r="D38" s="175">
        <v>2296</v>
      </c>
      <c r="E38" s="176">
        <v>993</v>
      </c>
      <c r="F38" s="176">
        <v>3145</v>
      </c>
      <c r="G38" s="176">
        <v>626</v>
      </c>
      <c r="H38" s="176">
        <v>2696</v>
      </c>
      <c r="I38" s="176">
        <v>1817</v>
      </c>
      <c r="J38" s="176">
        <v>347</v>
      </c>
      <c r="K38" s="176">
        <v>3278</v>
      </c>
      <c r="L38" s="176">
        <v>660</v>
      </c>
      <c r="M38" s="176">
        <v>2017</v>
      </c>
      <c r="N38" s="176">
        <v>477</v>
      </c>
      <c r="O38" s="176">
        <v>5762</v>
      </c>
      <c r="P38" s="135"/>
    </row>
    <row r="39" spans="1:17" ht="10.5" customHeight="1">
      <c r="A39" s="106">
        <f>IF(E39&lt;&gt;"",COUNTA($E$8:E39),"")</f>
        <v>27</v>
      </c>
      <c r="B39" s="165" t="s">
        <v>10</v>
      </c>
      <c r="C39" s="165" t="s">
        <v>153</v>
      </c>
      <c r="D39" s="175">
        <v>1857</v>
      </c>
      <c r="E39" s="176">
        <v>721</v>
      </c>
      <c r="F39" s="176">
        <v>2650</v>
      </c>
      <c r="G39" s="176">
        <v>480</v>
      </c>
      <c r="H39" s="176">
        <v>2234</v>
      </c>
      <c r="I39" s="176">
        <v>1544</v>
      </c>
      <c r="J39" s="176">
        <v>289</v>
      </c>
      <c r="K39" s="176">
        <v>2885</v>
      </c>
      <c r="L39" s="176">
        <v>573</v>
      </c>
      <c r="M39" s="176">
        <v>1732</v>
      </c>
      <c r="N39" s="176">
        <v>416</v>
      </c>
      <c r="O39" s="176">
        <v>5300</v>
      </c>
      <c r="P39" s="135"/>
    </row>
    <row r="40" spans="1:17" ht="10.5" customHeight="1">
      <c r="A40" s="106">
        <f>IF(E40&lt;&gt;"",COUNTA($E$8:E40),"")</f>
        <v>28</v>
      </c>
      <c r="B40" s="165" t="s">
        <v>20</v>
      </c>
      <c r="C40" s="165" t="s">
        <v>166</v>
      </c>
      <c r="D40" s="175">
        <v>441</v>
      </c>
      <c r="E40" s="176">
        <v>216</v>
      </c>
      <c r="F40" s="176">
        <v>852</v>
      </c>
      <c r="G40" s="176">
        <v>157</v>
      </c>
      <c r="H40" s="176">
        <v>832</v>
      </c>
      <c r="I40" s="176">
        <v>754</v>
      </c>
      <c r="J40" s="176">
        <v>143</v>
      </c>
      <c r="K40" s="176">
        <v>592</v>
      </c>
      <c r="L40" s="176">
        <v>126</v>
      </c>
      <c r="M40" s="176">
        <v>715</v>
      </c>
      <c r="N40" s="176">
        <v>183</v>
      </c>
      <c r="O40" s="176">
        <v>809</v>
      </c>
      <c r="P40" s="135"/>
    </row>
    <row r="41" spans="1:17" ht="10.5" customHeight="1">
      <c r="A41" s="106">
        <f>IF(E41&lt;&gt;"",COUNTA($E$8:E41),"")</f>
        <v>29</v>
      </c>
      <c r="B41" s="165" t="s">
        <v>23</v>
      </c>
      <c r="C41" s="165" t="s">
        <v>154</v>
      </c>
      <c r="D41" s="175">
        <v>8829</v>
      </c>
      <c r="E41" s="176">
        <v>3339</v>
      </c>
      <c r="F41" s="176">
        <v>10688</v>
      </c>
      <c r="G41" s="176">
        <v>2368</v>
      </c>
      <c r="H41" s="176">
        <v>9859</v>
      </c>
      <c r="I41" s="176">
        <v>11799</v>
      </c>
      <c r="J41" s="176">
        <v>2288</v>
      </c>
      <c r="K41" s="176">
        <v>6806</v>
      </c>
      <c r="L41" s="176">
        <v>1731</v>
      </c>
      <c r="M41" s="176">
        <v>8968</v>
      </c>
      <c r="N41" s="176">
        <v>1872</v>
      </c>
      <c r="O41" s="176">
        <v>8518</v>
      </c>
      <c r="P41" s="135"/>
    </row>
    <row r="42" spans="1:17" ht="10.5" customHeight="1">
      <c r="A42" s="106">
        <f>IF(E42&lt;&gt;"",COUNTA($E$8:E42),"")</f>
        <v>30</v>
      </c>
      <c r="B42" s="165" t="s">
        <v>27</v>
      </c>
      <c r="C42" s="165" t="s">
        <v>167</v>
      </c>
      <c r="D42" s="175">
        <v>971</v>
      </c>
      <c r="E42" s="176">
        <v>493</v>
      </c>
      <c r="F42" s="176">
        <v>498</v>
      </c>
      <c r="G42" s="176">
        <v>184</v>
      </c>
      <c r="H42" s="176">
        <v>515</v>
      </c>
      <c r="I42" s="176">
        <v>310</v>
      </c>
      <c r="J42" s="176">
        <v>113</v>
      </c>
      <c r="K42" s="176">
        <v>317</v>
      </c>
      <c r="L42" s="176">
        <v>91</v>
      </c>
      <c r="M42" s="176">
        <v>418</v>
      </c>
      <c r="N42" s="176">
        <v>218</v>
      </c>
      <c r="O42" s="176">
        <v>437</v>
      </c>
      <c r="P42" s="135"/>
    </row>
    <row r="43" spans="1:17" ht="10.5" customHeight="1">
      <c r="A43" s="106">
        <f>IF(E43&lt;&gt;"",COUNTA($E$8:E43),"")</f>
        <v>31</v>
      </c>
      <c r="B43" s="165" t="s">
        <v>30</v>
      </c>
      <c r="C43" s="165" t="s">
        <v>192</v>
      </c>
      <c r="D43" s="175">
        <v>800</v>
      </c>
      <c r="E43" s="176">
        <v>394</v>
      </c>
      <c r="F43" s="176">
        <v>851</v>
      </c>
      <c r="G43" s="176">
        <v>200</v>
      </c>
      <c r="H43" s="176">
        <v>859</v>
      </c>
      <c r="I43" s="176">
        <v>586</v>
      </c>
      <c r="J43" s="176">
        <v>159</v>
      </c>
      <c r="K43" s="176">
        <v>660</v>
      </c>
      <c r="L43" s="176">
        <v>145</v>
      </c>
      <c r="M43" s="176">
        <v>667</v>
      </c>
      <c r="N43" s="176">
        <v>174</v>
      </c>
      <c r="O43" s="176">
        <v>856</v>
      </c>
      <c r="P43" s="135"/>
    </row>
    <row r="44" spans="1:17" ht="10.5" customHeight="1">
      <c r="A44" s="106">
        <f>IF(E44&lt;&gt;"",COUNTA($E$8:E44),"")</f>
        <v>32</v>
      </c>
      <c r="B44" s="165" t="s">
        <v>32</v>
      </c>
      <c r="C44" s="165" t="s">
        <v>168</v>
      </c>
      <c r="D44" s="175">
        <v>624</v>
      </c>
      <c r="E44" s="176">
        <v>221</v>
      </c>
      <c r="F44" s="176">
        <v>529</v>
      </c>
      <c r="G44" s="176">
        <v>165</v>
      </c>
      <c r="H44" s="176">
        <v>688</v>
      </c>
      <c r="I44" s="176">
        <v>691</v>
      </c>
      <c r="J44" s="176">
        <v>120</v>
      </c>
      <c r="K44" s="176">
        <v>361</v>
      </c>
      <c r="L44" s="176">
        <v>97</v>
      </c>
      <c r="M44" s="176">
        <v>526</v>
      </c>
      <c r="N44" s="176">
        <v>130</v>
      </c>
      <c r="O44" s="176">
        <v>364</v>
      </c>
      <c r="P44" s="135"/>
    </row>
    <row r="45" spans="1:17" ht="21" customHeight="1">
      <c r="A45" s="106">
        <f>IF(E45&lt;&gt;"",COUNTA($E$8:E45),"")</f>
        <v>33</v>
      </c>
      <c r="B45" s="169" t="s">
        <v>49</v>
      </c>
      <c r="C45" s="165" t="s">
        <v>223</v>
      </c>
      <c r="D45" s="175">
        <v>6084</v>
      </c>
      <c r="E45" s="176">
        <v>2788</v>
      </c>
      <c r="F45" s="176">
        <v>5383</v>
      </c>
      <c r="G45" s="176">
        <v>1507</v>
      </c>
      <c r="H45" s="176">
        <v>4890</v>
      </c>
      <c r="I45" s="176">
        <v>4319</v>
      </c>
      <c r="J45" s="176">
        <v>1307</v>
      </c>
      <c r="K45" s="176">
        <v>3261</v>
      </c>
      <c r="L45" s="176">
        <v>956</v>
      </c>
      <c r="M45" s="176">
        <v>5117</v>
      </c>
      <c r="N45" s="176">
        <v>1774</v>
      </c>
      <c r="O45" s="176">
        <v>4627</v>
      </c>
      <c r="P45" s="135"/>
    </row>
    <row r="46" spans="1:17" ht="21" customHeight="1">
      <c r="A46" s="106">
        <f>IF(E46&lt;&gt;"",COUNTA($E$8:E46),"")</f>
        <v>34</v>
      </c>
      <c r="B46" s="169" t="s">
        <v>38</v>
      </c>
      <c r="C46" s="165" t="s">
        <v>224</v>
      </c>
      <c r="D46" s="175">
        <v>17492</v>
      </c>
      <c r="E46" s="176">
        <v>8734</v>
      </c>
      <c r="F46" s="176">
        <v>22727</v>
      </c>
      <c r="G46" s="176">
        <v>5786</v>
      </c>
      <c r="H46" s="176">
        <v>19372</v>
      </c>
      <c r="I46" s="176">
        <v>18859</v>
      </c>
      <c r="J46" s="176">
        <v>5216</v>
      </c>
      <c r="K46" s="176">
        <v>14106</v>
      </c>
      <c r="L46" s="176">
        <v>3314</v>
      </c>
      <c r="M46" s="176">
        <v>22131</v>
      </c>
      <c r="N46" s="176">
        <v>6746</v>
      </c>
      <c r="O46" s="176">
        <v>17999</v>
      </c>
      <c r="P46" s="135"/>
    </row>
    <row r="47" spans="1:17" ht="21" customHeight="1">
      <c r="A47" s="106">
        <f>IF(E47&lt;&gt;"",COUNTA($E$8:E47),"")</f>
        <v>35</v>
      </c>
      <c r="B47" s="169" t="s">
        <v>43</v>
      </c>
      <c r="C47" s="165" t="s">
        <v>199</v>
      </c>
      <c r="D47" s="175">
        <v>2182</v>
      </c>
      <c r="E47" s="176">
        <v>995</v>
      </c>
      <c r="F47" s="176">
        <v>2333</v>
      </c>
      <c r="G47" s="176">
        <v>614</v>
      </c>
      <c r="H47" s="176">
        <v>1780</v>
      </c>
      <c r="I47" s="176">
        <v>2036</v>
      </c>
      <c r="J47" s="176">
        <v>572</v>
      </c>
      <c r="K47" s="176">
        <v>1247</v>
      </c>
      <c r="L47" s="176">
        <v>368</v>
      </c>
      <c r="M47" s="176">
        <v>1855</v>
      </c>
      <c r="N47" s="176">
        <v>555</v>
      </c>
      <c r="O47" s="176">
        <v>1553</v>
      </c>
      <c r="P47" s="135"/>
    </row>
    <row r="48" spans="1:17" ht="11.1" customHeight="1">
      <c r="A48" s="106" t="str">
        <f>IF(E48&lt;&gt;"",COUNTA($E$8:E48),"")</f>
        <v/>
      </c>
      <c r="B48" s="166"/>
      <c r="C48" s="170"/>
      <c r="D48" s="175"/>
      <c r="E48" s="176"/>
      <c r="F48" s="176"/>
      <c r="G48" s="176"/>
      <c r="H48" s="176"/>
      <c r="I48" s="176"/>
      <c r="J48" s="176"/>
      <c r="K48" s="176"/>
      <c r="L48" s="176"/>
      <c r="M48" s="176"/>
      <c r="N48" s="176"/>
      <c r="O48" s="176"/>
    </row>
    <row r="49" spans="1:17" ht="10.5" customHeight="1">
      <c r="A49" s="106">
        <f>IF(E49&lt;&gt;"",COUNTA($E$8:E49),"")</f>
        <v>36</v>
      </c>
      <c r="B49" s="166"/>
      <c r="C49" s="165" t="s">
        <v>56</v>
      </c>
      <c r="D49" s="175">
        <v>821</v>
      </c>
      <c r="E49" s="176">
        <v>457</v>
      </c>
      <c r="F49" s="176">
        <v>1307</v>
      </c>
      <c r="G49" s="176">
        <v>394</v>
      </c>
      <c r="H49" s="176">
        <v>935</v>
      </c>
      <c r="I49" s="176">
        <v>1106</v>
      </c>
      <c r="J49" s="176">
        <v>299</v>
      </c>
      <c r="K49" s="176">
        <v>818</v>
      </c>
      <c r="L49" s="176">
        <v>200</v>
      </c>
      <c r="M49" s="176">
        <v>1137</v>
      </c>
      <c r="N49" s="176">
        <v>286</v>
      </c>
      <c r="O49" s="176">
        <v>1023</v>
      </c>
      <c r="P49" s="135"/>
      <c r="Q49" s="135"/>
    </row>
    <row r="50" spans="1:17" ht="10.5" customHeight="1">
      <c r="A50" s="106">
        <f>IF(E50&lt;&gt;"",COUNTA($E$8:E50),"")</f>
        <v>37</v>
      </c>
      <c r="B50" s="166"/>
      <c r="C50" s="165" t="s">
        <v>57</v>
      </c>
      <c r="D50" s="175">
        <v>3200</v>
      </c>
      <c r="E50" s="176">
        <v>1333</v>
      </c>
      <c r="F50" s="176">
        <v>2683</v>
      </c>
      <c r="G50" s="176">
        <v>949</v>
      </c>
      <c r="H50" s="176">
        <v>1919</v>
      </c>
      <c r="I50" s="176">
        <v>2420</v>
      </c>
      <c r="J50" s="176">
        <v>779</v>
      </c>
      <c r="K50" s="176">
        <v>1745</v>
      </c>
      <c r="L50" s="176">
        <v>581</v>
      </c>
      <c r="M50" s="176">
        <v>2568</v>
      </c>
      <c r="N50" s="176">
        <v>953</v>
      </c>
      <c r="O50" s="176">
        <v>2089</v>
      </c>
      <c r="P50" s="135"/>
    </row>
    <row r="51" spans="1:17" ht="10.5" customHeight="1">
      <c r="A51" s="106">
        <f>IF(E51&lt;&gt;"",COUNTA($E$8:E51),"")</f>
        <v>38</v>
      </c>
      <c r="B51" s="166"/>
      <c r="C51" s="165" t="s">
        <v>58</v>
      </c>
      <c r="D51" s="175">
        <v>3993</v>
      </c>
      <c r="E51" s="176">
        <v>1326</v>
      </c>
      <c r="F51" s="176">
        <v>2516</v>
      </c>
      <c r="G51" s="176">
        <v>756</v>
      </c>
      <c r="H51" s="176">
        <v>2058</v>
      </c>
      <c r="I51" s="176">
        <v>2316</v>
      </c>
      <c r="J51" s="176">
        <v>704</v>
      </c>
      <c r="K51" s="176">
        <v>1685</v>
      </c>
      <c r="L51" s="176">
        <v>558</v>
      </c>
      <c r="M51" s="176">
        <v>2781</v>
      </c>
      <c r="N51" s="176">
        <v>1330</v>
      </c>
      <c r="O51" s="176">
        <v>2289</v>
      </c>
      <c r="P51" s="135"/>
    </row>
    <row r="52" spans="1:17" ht="10.5" customHeight="1">
      <c r="A52" s="106">
        <f>IF(E52&lt;&gt;"",COUNTA($E$8:E52),"")</f>
        <v>39</v>
      </c>
      <c r="B52" s="166"/>
      <c r="C52" s="165" t="s">
        <v>59</v>
      </c>
      <c r="D52" s="175">
        <v>5193</v>
      </c>
      <c r="E52" s="176">
        <v>2057</v>
      </c>
      <c r="F52" s="176">
        <v>4579</v>
      </c>
      <c r="G52" s="176">
        <v>1196</v>
      </c>
      <c r="H52" s="176">
        <v>4247</v>
      </c>
      <c r="I52" s="176">
        <v>4155</v>
      </c>
      <c r="J52" s="176">
        <v>1102</v>
      </c>
      <c r="K52" s="176">
        <v>3208</v>
      </c>
      <c r="L52" s="176">
        <v>761</v>
      </c>
      <c r="M52" s="176">
        <v>4555</v>
      </c>
      <c r="N52" s="176">
        <v>1759</v>
      </c>
      <c r="O52" s="176">
        <v>4165</v>
      </c>
      <c r="P52" s="135"/>
    </row>
    <row r="53" spans="1:17" ht="10.5" customHeight="1">
      <c r="A53" s="106">
        <f>IF(E53&lt;&gt;"",COUNTA($E$8:E53),"")</f>
        <v>40</v>
      </c>
      <c r="B53" s="166"/>
      <c r="C53" s="165" t="s">
        <v>60</v>
      </c>
      <c r="D53" s="175">
        <v>5379</v>
      </c>
      <c r="E53" s="176">
        <v>2341</v>
      </c>
      <c r="F53" s="176">
        <v>5883</v>
      </c>
      <c r="G53" s="176">
        <v>1420</v>
      </c>
      <c r="H53" s="176">
        <v>5641</v>
      </c>
      <c r="I53" s="176">
        <v>5239</v>
      </c>
      <c r="J53" s="176">
        <v>1297</v>
      </c>
      <c r="K53" s="176">
        <v>4057</v>
      </c>
      <c r="L53" s="176">
        <v>964</v>
      </c>
      <c r="M53" s="176">
        <v>5473</v>
      </c>
      <c r="N53" s="176">
        <v>1787</v>
      </c>
      <c r="O53" s="176">
        <v>5299</v>
      </c>
      <c r="P53" s="135"/>
    </row>
    <row r="54" spans="1:17" ht="10.5" customHeight="1">
      <c r="A54" s="106">
        <f>IF(E54&lt;&gt;"",COUNTA($E$8:E54),"")</f>
        <v>41</v>
      </c>
      <c r="B54" s="166"/>
      <c r="C54" s="165" t="s">
        <v>61</v>
      </c>
      <c r="D54" s="175">
        <v>4613</v>
      </c>
      <c r="E54" s="176">
        <v>2229</v>
      </c>
      <c r="F54" s="176">
        <v>5882</v>
      </c>
      <c r="G54" s="176">
        <v>1333</v>
      </c>
      <c r="H54" s="176">
        <v>5468</v>
      </c>
      <c r="I54" s="176">
        <v>5171</v>
      </c>
      <c r="J54" s="176">
        <v>1283</v>
      </c>
      <c r="K54" s="176">
        <v>3984</v>
      </c>
      <c r="L54" s="176">
        <v>899</v>
      </c>
      <c r="M54" s="176">
        <v>5203</v>
      </c>
      <c r="N54" s="176">
        <v>1420</v>
      </c>
      <c r="O54" s="176">
        <v>5142</v>
      </c>
      <c r="P54" s="135"/>
    </row>
    <row r="55" spans="1:17" ht="10.5" customHeight="1">
      <c r="A55" s="106">
        <f>IF(E55&lt;&gt;"",COUNTA($E$8:E55),"")</f>
        <v>42</v>
      </c>
      <c r="B55" s="166"/>
      <c r="C55" s="165" t="s">
        <v>62</v>
      </c>
      <c r="D55" s="175">
        <v>3418</v>
      </c>
      <c r="E55" s="176">
        <v>1789</v>
      </c>
      <c r="F55" s="176">
        <v>4856</v>
      </c>
      <c r="G55" s="176">
        <v>1143</v>
      </c>
      <c r="H55" s="176">
        <v>4218</v>
      </c>
      <c r="I55" s="176">
        <v>3998</v>
      </c>
      <c r="J55" s="176">
        <v>997</v>
      </c>
      <c r="K55" s="176">
        <v>3141</v>
      </c>
      <c r="L55" s="176">
        <v>744</v>
      </c>
      <c r="M55" s="176">
        <v>4122</v>
      </c>
      <c r="N55" s="176">
        <v>1040</v>
      </c>
      <c r="O55" s="176">
        <v>4208</v>
      </c>
      <c r="P55" s="135"/>
    </row>
    <row r="56" spans="1:17" ht="10.5" customHeight="1">
      <c r="A56" s="106">
        <f>IF(E56&lt;&gt;"",COUNTA($E$8:E56),"")</f>
        <v>43</v>
      </c>
      <c r="B56" s="166"/>
      <c r="C56" s="165" t="s">
        <v>63</v>
      </c>
      <c r="D56" s="175">
        <v>4085</v>
      </c>
      <c r="E56" s="176">
        <v>2030</v>
      </c>
      <c r="F56" s="176">
        <v>5869</v>
      </c>
      <c r="G56" s="176">
        <v>1237</v>
      </c>
      <c r="H56" s="176">
        <v>5330</v>
      </c>
      <c r="I56" s="176">
        <v>5150</v>
      </c>
      <c r="J56" s="176">
        <v>1163</v>
      </c>
      <c r="K56" s="176">
        <v>3886</v>
      </c>
      <c r="L56" s="176">
        <v>839</v>
      </c>
      <c r="M56" s="176">
        <v>5106</v>
      </c>
      <c r="N56" s="176">
        <v>1103</v>
      </c>
      <c r="O56" s="176">
        <v>5456</v>
      </c>
      <c r="P56" s="135"/>
    </row>
    <row r="57" spans="1:17" ht="10.5" customHeight="1">
      <c r="A57" s="106">
        <f>IF(E57&lt;&gt;"",COUNTA($E$8:E57),"")</f>
        <v>44</v>
      </c>
      <c r="B57" s="166"/>
      <c r="C57" s="165" t="s">
        <v>64</v>
      </c>
      <c r="D57" s="175">
        <v>4990</v>
      </c>
      <c r="E57" s="176">
        <v>2547</v>
      </c>
      <c r="F57" s="176">
        <v>7716</v>
      </c>
      <c r="G57" s="176">
        <v>1717</v>
      </c>
      <c r="H57" s="176">
        <v>6791</v>
      </c>
      <c r="I57" s="176">
        <v>6653</v>
      </c>
      <c r="J57" s="176">
        <v>1467</v>
      </c>
      <c r="K57" s="176">
        <v>4708</v>
      </c>
      <c r="L57" s="176">
        <v>1044</v>
      </c>
      <c r="M57" s="176">
        <v>6440</v>
      </c>
      <c r="N57" s="176">
        <v>1366</v>
      </c>
      <c r="O57" s="176">
        <v>6789</v>
      </c>
      <c r="P57" s="135"/>
    </row>
    <row r="58" spans="1:17" ht="10.5" customHeight="1">
      <c r="A58" s="106">
        <f>IF(E58&lt;&gt;"",COUNTA($E$8:E58),"")</f>
        <v>45</v>
      </c>
      <c r="B58" s="166"/>
      <c r="C58" s="165" t="s">
        <v>52</v>
      </c>
      <c r="D58" s="175">
        <v>3691</v>
      </c>
      <c r="E58" s="176">
        <v>1921</v>
      </c>
      <c r="F58" s="176">
        <v>5925</v>
      </c>
      <c r="G58" s="176">
        <v>1360</v>
      </c>
      <c r="H58" s="176">
        <v>5094</v>
      </c>
      <c r="I58" s="176">
        <v>4932</v>
      </c>
      <c r="J58" s="176">
        <v>1093</v>
      </c>
      <c r="K58" s="176">
        <v>3451</v>
      </c>
      <c r="L58" s="176">
        <v>836</v>
      </c>
      <c r="M58" s="176">
        <v>5038</v>
      </c>
      <c r="N58" s="176">
        <v>1004</v>
      </c>
      <c r="O58" s="176">
        <v>5066</v>
      </c>
      <c r="P58" s="135"/>
    </row>
    <row r="59" spans="1:17" ht="10.5" customHeight="1">
      <c r="A59" s="106">
        <f>IF(E59&lt;&gt;"",COUNTA($E$8:E59),"")</f>
        <v>46</v>
      </c>
      <c r="B59" s="166"/>
      <c r="C59" s="165" t="s">
        <v>53</v>
      </c>
      <c r="D59" s="175">
        <v>383</v>
      </c>
      <c r="E59" s="176">
        <v>181</v>
      </c>
      <c r="F59" s="176">
        <v>487</v>
      </c>
      <c r="G59" s="176">
        <v>123</v>
      </c>
      <c r="H59" s="176">
        <v>479</v>
      </c>
      <c r="I59" s="176">
        <v>433</v>
      </c>
      <c r="J59" s="176">
        <v>90</v>
      </c>
      <c r="K59" s="176">
        <v>300</v>
      </c>
      <c r="L59" s="176">
        <v>87</v>
      </c>
      <c r="M59" s="176">
        <v>452</v>
      </c>
      <c r="N59" s="176">
        <v>94</v>
      </c>
      <c r="O59" s="176">
        <v>379</v>
      </c>
      <c r="P59" s="135"/>
    </row>
    <row r="60" spans="1:17" ht="11.45" customHeight="1">
      <c r="A60" s="119"/>
    </row>
    <row r="61" spans="1:17" ht="11.45" customHeight="1">
      <c r="C61" s="98"/>
      <c r="D61" s="117"/>
      <c r="E61" s="117"/>
      <c r="F61" s="117"/>
      <c r="G61" s="117"/>
      <c r="H61" s="117"/>
      <c r="I61" s="117"/>
      <c r="J61" s="117"/>
    </row>
    <row r="62" spans="1:17" ht="11.45" customHeight="1">
      <c r="C62" s="98"/>
      <c r="D62" s="117"/>
      <c r="E62" s="117"/>
      <c r="F62" s="117"/>
      <c r="G62" s="117"/>
      <c r="H62" s="117"/>
      <c r="I62" s="117"/>
      <c r="J62" s="117"/>
    </row>
    <row r="63" spans="1:17" ht="11.45" customHeight="1">
      <c r="D63" s="117"/>
      <c r="E63" s="117"/>
      <c r="F63" s="117"/>
      <c r="G63" s="117"/>
      <c r="H63" s="117"/>
      <c r="I63" s="117"/>
      <c r="J63" s="117"/>
    </row>
  </sheetData>
  <mergeCells count="24">
    <mergeCell ref="D34:I34"/>
    <mergeCell ref="J34:O34"/>
    <mergeCell ref="I2:I5"/>
    <mergeCell ref="K2:K5"/>
    <mergeCell ref="M2:M5"/>
    <mergeCell ref="O2:O5"/>
    <mergeCell ref="D2:D5"/>
    <mergeCell ref="E2:E5"/>
    <mergeCell ref="D7:I7"/>
    <mergeCell ref="J7:O7"/>
    <mergeCell ref="D33:I33"/>
    <mergeCell ref="J33:O33"/>
    <mergeCell ref="G3:G5"/>
    <mergeCell ref="J3:J5"/>
    <mergeCell ref="F2:F5"/>
    <mergeCell ref="H2:H5"/>
    <mergeCell ref="A1:C1"/>
    <mergeCell ref="D1:I1"/>
    <mergeCell ref="J1:O1"/>
    <mergeCell ref="A2:A5"/>
    <mergeCell ref="B2:B5"/>
    <mergeCell ref="C2:C5"/>
    <mergeCell ref="L3:L5"/>
    <mergeCell ref="N3:N5"/>
  </mergeCells>
  <conditionalFormatting sqref="D33 D34:I34 D36:I36 D37:O59 D35:O35 D10:O32">
    <cfRule type="cellIs" dxfId="2" priority="6" stopIfTrue="1" operator="between">
      <formula>0.1</formula>
      <formula>2.9</formula>
    </cfRule>
  </conditionalFormatting>
  <conditionalFormatting sqref="J33 J34:O34 J36:O36">
    <cfRule type="cellIs" dxfId="1" priority="5" stopIfTrue="1" operator="between">
      <formula>0.1</formula>
      <formula>2.9</formula>
    </cfRule>
  </conditionalFormatting>
  <conditionalFormatting sqref="D8:O8">
    <cfRule type="cellIs" dxfId="0" priority="4"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zoomScale="140" zoomScaleNormal="140" workbookViewId="0">
      <selection sqref="A1:B1"/>
    </sheetView>
  </sheetViews>
  <sheetFormatPr baseColWidth="10" defaultRowHeight="11.25"/>
  <cols>
    <col min="1" max="1" width="5.7109375" style="153" customWidth="1"/>
    <col min="2" max="2" width="79.5703125" style="153" customWidth="1"/>
    <col min="3" max="16384" width="11.42578125" style="153"/>
  </cols>
  <sheetData>
    <row r="1" spans="1:2" s="93" customFormat="1" ht="45" customHeight="1">
      <c r="A1" s="344" t="s">
        <v>374</v>
      </c>
      <c r="B1" s="344"/>
    </row>
    <row r="2" spans="1:2" s="150" customFormat="1" ht="12" customHeight="1">
      <c r="A2" s="148" t="s">
        <v>124</v>
      </c>
      <c r="B2" s="149" t="s">
        <v>375</v>
      </c>
    </row>
    <row r="3" spans="1:2" ht="6" customHeight="1">
      <c r="A3" s="151"/>
      <c r="B3" s="152"/>
    </row>
    <row r="4" spans="1:2" ht="12" customHeight="1">
      <c r="A4" s="148" t="s">
        <v>125</v>
      </c>
      <c r="B4" s="152" t="s">
        <v>376</v>
      </c>
    </row>
    <row r="5" spans="1:2" s="150" customFormat="1" ht="6" customHeight="1">
      <c r="A5" s="151"/>
      <c r="B5" s="154"/>
    </row>
    <row r="6" spans="1:2" ht="12" customHeight="1">
      <c r="A6" s="148" t="s">
        <v>179</v>
      </c>
      <c r="B6" s="152" t="s">
        <v>377</v>
      </c>
    </row>
    <row r="7" spans="1:2" ht="6" customHeight="1">
      <c r="A7" s="151"/>
      <c r="B7" s="152"/>
    </row>
    <row r="8" spans="1:2" ht="24" customHeight="1">
      <c r="A8" s="148" t="s">
        <v>126</v>
      </c>
      <c r="B8" s="155" t="s">
        <v>378</v>
      </c>
    </row>
    <row r="9" spans="1:2" ht="6" customHeight="1">
      <c r="A9" s="151"/>
      <c r="B9" s="156"/>
    </row>
    <row r="10" spans="1:2" ht="12" customHeight="1">
      <c r="A10" s="148" t="s">
        <v>127</v>
      </c>
      <c r="B10" s="152" t="s">
        <v>379</v>
      </c>
    </row>
    <row r="11" spans="1:2" ht="6" customHeight="1">
      <c r="B11" s="152"/>
    </row>
    <row r="12" spans="1:2" ht="12" customHeight="1">
      <c r="A12" s="148" t="s">
        <v>128</v>
      </c>
      <c r="B12" s="223" t="s">
        <v>380</v>
      </c>
    </row>
    <row r="13" spans="1:2" s="220" customFormat="1" ht="8.1" customHeight="1">
      <c r="A13" s="148"/>
    </row>
    <row r="14" spans="1:2" s="220" customFormat="1" ht="12">
      <c r="A14" s="148"/>
    </row>
    <row r="15" spans="1:2" s="220" customFormat="1" ht="12">
      <c r="A15" s="148"/>
    </row>
    <row r="16" spans="1:2" s="220" customFormat="1" ht="12"/>
    <row r="17" spans="1:1" s="220" customFormat="1" ht="12"/>
    <row r="18" spans="1:1" s="220" customFormat="1" ht="12"/>
    <row r="19" spans="1:1" s="220" customFormat="1" ht="12"/>
    <row r="20" spans="1:1" s="220" customFormat="1" ht="12"/>
    <row r="21" spans="1:1" s="220" customFormat="1" ht="12"/>
    <row r="22" spans="1:1" s="220" customFormat="1" ht="12"/>
    <row r="23" spans="1:1" s="220" customFormat="1" ht="12">
      <c r="A23" s="221"/>
    </row>
    <row r="24" spans="1:1" s="220" customFormat="1" ht="12"/>
    <row r="25" spans="1:1" s="220" customFormat="1" ht="12"/>
    <row r="26" spans="1:1" s="220" customFormat="1" ht="12"/>
    <row r="27" spans="1:1" s="220" customFormat="1" ht="12"/>
    <row r="28" spans="1:1" s="220" customFormat="1" ht="12"/>
    <row r="29" spans="1:1" s="220" customFormat="1" ht="12"/>
    <row r="30" spans="1:1" s="220" customFormat="1" ht="12"/>
    <row r="31" spans="1:1" s="220" customFormat="1" ht="12"/>
    <row r="32" spans="1:1" s="220" customFormat="1" ht="12"/>
    <row r="33" s="220" customFormat="1" ht="12"/>
    <row r="34" s="220" customFormat="1" ht="12"/>
    <row r="35" s="220" customFormat="1" ht="12"/>
    <row r="36" s="220" customFormat="1" ht="12"/>
    <row r="37" s="220" customFormat="1" ht="12"/>
    <row r="38" s="220" customFormat="1" ht="12"/>
    <row r="39" s="220" customFormat="1" ht="12"/>
    <row r="40" s="220" customFormat="1" ht="12"/>
    <row r="41" s="220" customFormat="1" ht="12"/>
    <row r="42" s="220" customFormat="1" ht="12"/>
    <row r="43" s="220" customFormat="1" ht="12"/>
    <row r="44" s="220" customFormat="1" ht="12"/>
    <row r="45" s="220" customFormat="1" ht="1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5"/>
  <sheetViews>
    <sheetView zoomScale="140" zoomScaleNormal="140" workbookViewId="0">
      <selection sqref="A1:C1"/>
    </sheetView>
  </sheetViews>
  <sheetFormatPr baseColWidth="10" defaultRowHeight="11.45" customHeight="1"/>
  <cols>
    <col min="1" max="1" width="8.7109375" style="20" customWidth="1"/>
    <col min="2" max="2" width="77.7109375" style="21" customWidth="1"/>
    <col min="3" max="3" width="4.7109375" style="22" customWidth="1"/>
    <col min="4" max="16384" width="11.42578125" style="11"/>
  </cols>
  <sheetData>
    <row r="1" spans="1:3" ht="45" customHeight="1">
      <c r="A1" s="254" t="s">
        <v>78</v>
      </c>
      <c r="B1" s="254"/>
      <c r="C1" s="254"/>
    </row>
    <row r="2" spans="1:3" s="13" customFormat="1" ht="12.75" customHeight="1">
      <c r="A2" s="12"/>
      <c r="B2" s="255" t="s">
        <v>79</v>
      </c>
      <c r="C2" s="255"/>
    </row>
    <row r="3" spans="1:3" s="13" customFormat="1" ht="18.75" customHeight="1">
      <c r="A3" s="256" t="s">
        <v>371</v>
      </c>
      <c r="B3" s="256"/>
      <c r="C3" s="14">
        <v>3</v>
      </c>
    </row>
    <row r="4" spans="1:3" s="13" customFormat="1" ht="5.0999999999999996" customHeight="1">
      <c r="A4" s="224"/>
      <c r="B4" s="228"/>
    </row>
    <row r="5" spans="1:3" s="13" customFormat="1" ht="24" customHeight="1">
      <c r="A5" s="256" t="s">
        <v>372</v>
      </c>
      <c r="B5" s="256"/>
      <c r="C5" s="16">
        <v>5</v>
      </c>
    </row>
    <row r="6" spans="1:3" s="13" customFormat="1" ht="24" customHeight="1">
      <c r="A6" s="224" t="s">
        <v>169</v>
      </c>
      <c r="B6" s="225" t="s">
        <v>396</v>
      </c>
      <c r="C6" s="16">
        <v>6</v>
      </c>
    </row>
    <row r="7" spans="1:3" s="13" customFormat="1" ht="24" customHeight="1">
      <c r="A7" s="224" t="s">
        <v>170</v>
      </c>
      <c r="B7" s="225" t="s">
        <v>383</v>
      </c>
      <c r="C7" s="17">
        <v>6</v>
      </c>
    </row>
    <row r="8" spans="1:3" s="13" customFormat="1" ht="9" customHeight="1">
      <c r="A8" s="224"/>
      <c r="B8" s="226"/>
      <c r="C8" s="17"/>
    </row>
    <row r="9" spans="1:3" s="13" customFormat="1" ht="36" customHeight="1">
      <c r="A9" s="224" t="s">
        <v>84</v>
      </c>
      <c r="B9" s="225" t="s">
        <v>384</v>
      </c>
      <c r="C9" s="17">
        <v>7</v>
      </c>
    </row>
    <row r="10" spans="1:3" s="13" customFormat="1" ht="5.0999999999999996" customHeight="1">
      <c r="A10" s="224"/>
      <c r="B10" s="225"/>
      <c r="C10" s="17"/>
    </row>
    <row r="11" spans="1:3" s="13" customFormat="1" ht="24" customHeight="1">
      <c r="A11" s="224" t="s">
        <v>85</v>
      </c>
      <c r="B11" s="225" t="s">
        <v>385</v>
      </c>
      <c r="C11" s="17">
        <v>8</v>
      </c>
    </row>
    <row r="12" spans="1:3" s="13" customFormat="1" ht="5.0999999999999996" customHeight="1">
      <c r="A12" s="224"/>
      <c r="B12" s="225"/>
      <c r="C12" s="17"/>
    </row>
    <row r="13" spans="1:3" s="13" customFormat="1" ht="24" customHeight="1">
      <c r="A13" s="224" t="s">
        <v>87</v>
      </c>
      <c r="B13" s="225" t="s">
        <v>386</v>
      </c>
      <c r="C13" s="17">
        <v>9</v>
      </c>
    </row>
    <row r="14" spans="1:3" s="13" customFormat="1" ht="5.0999999999999996" customHeight="1">
      <c r="A14" s="224"/>
      <c r="B14" s="225"/>
      <c r="C14" s="17"/>
    </row>
    <row r="15" spans="1:3" s="13" customFormat="1" ht="36" customHeight="1">
      <c r="A15" s="224" t="s">
        <v>176</v>
      </c>
      <c r="B15" s="225" t="s">
        <v>387</v>
      </c>
      <c r="C15" s="17">
        <v>10</v>
      </c>
    </row>
    <row r="16" spans="1:3" s="13" customFormat="1" ht="5.0999999999999996" customHeight="1">
      <c r="A16" s="224"/>
      <c r="B16" s="225"/>
      <c r="C16" s="17"/>
    </row>
    <row r="17" spans="1:3" s="13" customFormat="1" ht="36" customHeight="1">
      <c r="A17" s="224" t="s">
        <v>129</v>
      </c>
      <c r="B17" s="227" t="s">
        <v>388</v>
      </c>
      <c r="C17" s="17">
        <v>11</v>
      </c>
    </row>
    <row r="18" spans="1:3" s="13" customFormat="1" ht="5.0999999999999996" customHeight="1">
      <c r="A18" s="224"/>
      <c r="B18" s="227"/>
      <c r="C18" s="17"/>
    </row>
    <row r="19" spans="1:3" s="19" customFormat="1" ht="36" customHeight="1">
      <c r="A19" s="224" t="s">
        <v>177</v>
      </c>
      <c r="B19" s="225" t="s">
        <v>389</v>
      </c>
      <c r="C19" s="18">
        <v>12</v>
      </c>
    </row>
    <row r="20" spans="1:3" s="19" customFormat="1" ht="5.0999999999999996" customHeight="1">
      <c r="A20" s="224"/>
      <c r="B20" s="225"/>
      <c r="C20" s="18"/>
    </row>
    <row r="21" spans="1:3" s="19" customFormat="1" ht="24" customHeight="1">
      <c r="A21" s="224" t="s">
        <v>130</v>
      </c>
      <c r="B21" s="225" t="s">
        <v>373</v>
      </c>
      <c r="C21" s="18">
        <v>14</v>
      </c>
    </row>
    <row r="22" spans="1:3" s="19" customFormat="1" ht="5.0999999999999996" customHeight="1">
      <c r="A22" s="224"/>
      <c r="B22" s="225"/>
      <c r="C22" s="18"/>
    </row>
    <row r="23" spans="1:3" s="13" customFormat="1" ht="36" customHeight="1">
      <c r="A23" s="224" t="s">
        <v>178</v>
      </c>
      <c r="B23" s="225" t="s">
        <v>390</v>
      </c>
      <c r="C23" s="17">
        <v>15</v>
      </c>
    </row>
    <row r="24" spans="1:3" s="13" customFormat="1" ht="5.0999999999999996" customHeight="1">
      <c r="A24" s="224"/>
      <c r="B24" s="225"/>
      <c r="C24" s="17"/>
    </row>
    <row r="25" spans="1:3" s="13" customFormat="1" ht="24" customHeight="1">
      <c r="A25" s="224" t="s">
        <v>92</v>
      </c>
      <c r="B25" s="225" t="s">
        <v>391</v>
      </c>
      <c r="C25" s="17">
        <v>16</v>
      </c>
    </row>
    <row r="26" spans="1:3" s="13" customFormat="1" ht="5.0999999999999996" customHeight="1">
      <c r="A26" s="224"/>
      <c r="B26" s="225"/>
      <c r="C26" s="17"/>
    </row>
    <row r="27" spans="1:3" s="13" customFormat="1" ht="24" customHeight="1">
      <c r="A27" s="224" t="s">
        <v>94</v>
      </c>
      <c r="B27" s="227" t="s">
        <v>392</v>
      </c>
      <c r="C27" s="17">
        <v>17</v>
      </c>
    </row>
    <row r="28" spans="1:3" s="19" customFormat="1" ht="5.0999999999999996" customHeight="1">
      <c r="A28" s="224"/>
      <c r="B28" s="225"/>
      <c r="C28" s="18"/>
    </row>
    <row r="29" spans="1:3" s="19" customFormat="1" ht="36" customHeight="1">
      <c r="A29" s="224" t="s">
        <v>118</v>
      </c>
      <c r="B29" s="225" t="s">
        <v>393</v>
      </c>
      <c r="C29" s="18">
        <v>18</v>
      </c>
    </row>
    <row r="30" spans="1:3" s="19" customFormat="1" ht="5.0999999999999996" customHeight="1">
      <c r="A30" s="224"/>
      <c r="B30" s="225"/>
      <c r="C30" s="18"/>
    </row>
    <row r="31" spans="1:3" s="13" customFormat="1" ht="36" customHeight="1">
      <c r="A31" s="224" t="s">
        <v>122</v>
      </c>
      <c r="B31" s="225" t="s">
        <v>394</v>
      </c>
      <c r="C31" s="17">
        <v>19</v>
      </c>
    </row>
    <row r="32" spans="1:3" s="13" customFormat="1" ht="5.0999999999999996" customHeight="1">
      <c r="A32" s="224"/>
      <c r="B32" s="225"/>
      <c r="C32" s="17"/>
    </row>
    <row r="33" spans="1:3" s="13" customFormat="1" ht="36" customHeight="1">
      <c r="A33" s="224" t="s">
        <v>123</v>
      </c>
      <c r="B33" s="227" t="s">
        <v>395</v>
      </c>
      <c r="C33" s="17">
        <v>20</v>
      </c>
    </row>
    <row r="34" spans="1:3" s="13" customFormat="1" ht="24" customHeight="1">
      <c r="A34" s="256" t="s">
        <v>374</v>
      </c>
      <c r="B34" s="256"/>
      <c r="C34" s="16">
        <v>22</v>
      </c>
    </row>
    <row r="35" spans="1:3" s="13" customFormat="1" ht="11.45" customHeight="1">
      <c r="A35" s="12"/>
      <c r="B35" s="15"/>
    </row>
    <row r="36" spans="1:3" s="13" customFormat="1" ht="11.45" customHeight="1">
      <c r="A36" s="12"/>
      <c r="B36" s="15"/>
    </row>
    <row r="37" spans="1:3" s="13" customFormat="1" ht="11.45" customHeight="1">
      <c r="A37" s="12"/>
      <c r="B37" s="15"/>
    </row>
    <row r="38" spans="1:3" s="13" customFormat="1" ht="11.45" customHeight="1">
      <c r="A38" s="12"/>
      <c r="B38" s="15"/>
    </row>
    <row r="39" spans="1:3" s="13" customFormat="1" ht="11.45" customHeight="1">
      <c r="A39" s="12"/>
      <c r="B39" s="15"/>
    </row>
    <row r="40" spans="1:3" s="13" customFormat="1" ht="11.45" customHeight="1">
      <c r="A40" s="12"/>
      <c r="B40" s="15"/>
    </row>
    <row r="41" spans="1:3" s="13" customFormat="1" ht="11.45" customHeight="1">
      <c r="A41" s="12"/>
      <c r="B41" s="15"/>
    </row>
    <row r="42" spans="1:3" s="13" customFormat="1" ht="11.45" customHeight="1">
      <c r="A42" s="12"/>
      <c r="B42" s="15"/>
    </row>
    <row r="43" spans="1:3" s="13" customFormat="1" ht="11.45" customHeight="1">
      <c r="A43" s="12"/>
      <c r="B43" s="15"/>
    </row>
    <row r="44" spans="1:3" s="13" customFormat="1" ht="11.45" customHeight="1">
      <c r="A44" s="12"/>
      <c r="B44" s="15"/>
    </row>
    <row r="45" spans="1:3" s="13" customFormat="1" ht="11.45" customHeight="1">
      <c r="A45" s="12"/>
      <c r="B45" s="15"/>
    </row>
    <row r="46" spans="1:3" s="13" customFormat="1" ht="11.45" customHeight="1">
      <c r="A46" s="12"/>
      <c r="B46" s="15"/>
    </row>
    <row r="47" spans="1:3" s="13" customFormat="1" ht="11.45" customHeight="1">
      <c r="A47" s="12"/>
      <c r="B47" s="15"/>
    </row>
    <row r="48" spans="1:3" s="13" customFormat="1" ht="11.45" customHeight="1">
      <c r="A48" s="12"/>
      <c r="B48" s="15"/>
    </row>
    <row r="49" spans="1:2" s="13" customFormat="1" ht="11.45" customHeight="1">
      <c r="A49" s="12"/>
      <c r="B49" s="15"/>
    </row>
    <row r="50" spans="1:2" s="13" customFormat="1" ht="11.45" customHeight="1">
      <c r="A50" s="12"/>
      <c r="B50" s="15"/>
    </row>
    <row r="51" spans="1:2" s="13" customFormat="1" ht="11.45" customHeight="1">
      <c r="A51" s="12"/>
      <c r="B51" s="15"/>
    </row>
    <row r="52" spans="1:2" s="13" customFormat="1" ht="11.45" customHeight="1">
      <c r="A52" s="12"/>
      <c r="B52" s="15"/>
    </row>
    <row r="53" spans="1:2" s="13" customFormat="1" ht="11.45" customHeight="1">
      <c r="A53" s="12"/>
      <c r="B53" s="15"/>
    </row>
    <row r="54" spans="1:2" s="13" customFormat="1" ht="11.45" customHeight="1">
      <c r="A54" s="12"/>
      <c r="B54" s="15"/>
    </row>
    <row r="55" spans="1:2" s="13" customFormat="1" ht="11.45" customHeight="1">
      <c r="A55" s="12"/>
      <c r="B55" s="15"/>
    </row>
    <row r="56" spans="1:2" s="13" customFormat="1" ht="11.45" customHeight="1">
      <c r="A56" s="12"/>
      <c r="B56" s="15"/>
    </row>
    <row r="57" spans="1:2" s="13" customFormat="1" ht="11.45" customHeight="1">
      <c r="A57" s="12"/>
      <c r="B57" s="15"/>
    </row>
    <row r="58" spans="1:2" s="13" customFormat="1" ht="11.45" customHeight="1">
      <c r="A58" s="12"/>
      <c r="B58" s="15"/>
    </row>
    <row r="59" spans="1:2" s="13" customFormat="1" ht="11.45" customHeight="1">
      <c r="A59" s="12"/>
      <c r="B59" s="15"/>
    </row>
    <row r="60" spans="1:2" s="13" customFormat="1" ht="11.45" customHeight="1">
      <c r="A60" s="12"/>
      <c r="B60" s="15"/>
    </row>
    <row r="61" spans="1:2" s="13" customFormat="1" ht="11.45" customHeight="1">
      <c r="A61" s="12"/>
      <c r="B61" s="15"/>
    </row>
    <row r="62" spans="1:2" s="13" customFormat="1" ht="11.45" customHeight="1">
      <c r="A62" s="12"/>
      <c r="B62" s="15"/>
    </row>
    <row r="63" spans="1:2" s="13" customFormat="1" ht="11.45" customHeight="1">
      <c r="A63" s="12"/>
      <c r="B63" s="15"/>
    </row>
    <row r="64" spans="1:2" s="13" customFormat="1" ht="11.45" customHeight="1">
      <c r="A64" s="12"/>
      <c r="B64" s="15"/>
    </row>
    <row r="65" spans="1:2" s="13" customFormat="1" ht="11.45" customHeight="1">
      <c r="A65" s="12"/>
      <c r="B65" s="15"/>
    </row>
    <row r="66" spans="1:2" s="13" customFormat="1" ht="11.45" customHeight="1">
      <c r="A66" s="12"/>
      <c r="B66" s="15"/>
    </row>
    <row r="67" spans="1:2" s="13" customFormat="1" ht="11.45" customHeight="1">
      <c r="A67" s="12"/>
      <c r="B67" s="15"/>
    </row>
    <row r="68" spans="1:2" s="13" customFormat="1" ht="11.45" customHeight="1">
      <c r="A68" s="12"/>
      <c r="B68" s="15"/>
    </row>
    <row r="69" spans="1:2" s="13" customFormat="1" ht="11.45" customHeight="1">
      <c r="A69" s="12"/>
      <c r="B69" s="15"/>
    </row>
    <row r="70" spans="1:2" s="13" customFormat="1" ht="11.45" customHeight="1">
      <c r="A70" s="12"/>
      <c r="B70" s="15"/>
    </row>
    <row r="71" spans="1:2" s="13" customFormat="1" ht="11.45" customHeight="1">
      <c r="A71" s="12"/>
      <c r="B71" s="15"/>
    </row>
    <row r="72" spans="1:2" s="13" customFormat="1" ht="11.45" customHeight="1">
      <c r="A72" s="12"/>
      <c r="B72" s="15"/>
    </row>
    <row r="73" spans="1:2" s="13" customFormat="1" ht="11.45" customHeight="1">
      <c r="A73" s="12"/>
      <c r="B73" s="15"/>
    </row>
    <row r="74" spans="1:2" s="13" customFormat="1" ht="11.45" customHeight="1">
      <c r="A74" s="12"/>
      <c r="B74" s="15"/>
    </row>
    <row r="75" spans="1:2" s="13" customFormat="1" ht="11.45" customHeight="1">
      <c r="A75" s="12"/>
      <c r="B75" s="15"/>
    </row>
    <row r="76" spans="1:2" s="13" customFormat="1" ht="11.45" customHeight="1">
      <c r="A76" s="12"/>
      <c r="B76" s="15"/>
    </row>
    <row r="77" spans="1:2" s="13" customFormat="1" ht="11.45" customHeight="1">
      <c r="A77" s="12"/>
      <c r="B77" s="15"/>
    </row>
    <row r="78" spans="1:2" s="13" customFormat="1" ht="11.45" customHeight="1">
      <c r="A78" s="12"/>
      <c r="B78" s="15"/>
    </row>
    <row r="79" spans="1:2" s="13" customFormat="1" ht="11.45" customHeight="1">
      <c r="A79" s="12"/>
      <c r="B79" s="15"/>
    </row>
    <row r="80" spans="1:2" s="13" customFormat="1" ht="11.45" customHeight="1">
      <c r="A80" s="12"/>
      <c r="B80" s="15"/>
    </row>
    <row r="81" spans="1:2" s="13" customFormat="1" ht="11.45" customHeight="1">
      <c r="A81" s="12"/>
      <c r="B81" s="15"/>
    </row>
    <row r="82" spans="1:2" s="13" customFormat="1" ht="11.45" customHeight="1">
      <c r="A82" s="12"/>
      <c r="B82" s="15"/>
    </row>
    <row r="83" spans="1:2" s="13" customFormat="1" ht="11.45" customHeight="1">
      <c r="A83" s="12"/>
      <c r="B83" s="15"/>
    </row>
    <row r="84" spans="1:2" s="13" customFormat="1" ht="11.45" customHeight="1">
      <c r="A84" s="12"/>
      <c r="B84" s="15"/>
    </row>
    <row r="85" spans="1:2" s="13" customFormat="1" ht="11.45" customHeight="1">
      <c r="A85" s="12"/>
      <c r="B85" s="15"/>
    </row>
    <row r="86" spans="1:2" s="13" customFormat="1" ht="11.45" customHeight="1">
      <c r="A86" s="12"/>
      <c r="B86" s="15"/>
    </row>
    <row r="87" spans="1:2" s="13" customFormat="1" ht="11.45" customHeight="1">
      <c r="A87" s="12"/>
      <c r="B87" s="15"/>
    </row>
    <row r="88" spans="1:2" s="13" customFormat="1" ht="11.45" customHeight="1">
      <c r="A88" s="12"/>
      <c r="B88" s="15"/>
    </row>
    <row r="89" spans="1:2" s="13" customFormat="1" ht="11.45" customHeight="1">
      <c r="A89" s="12"/>
      <c r="B89" s="15"/>
    </row>
    <row r="90" spans="1:2" s="13" customFormat="1" ht="11.45" customHeight="1">
      <c r="A90" s="12"/>
      <c r="B90" s="15"/>
    </row>
    <row r="91" spans="1:2" s="13" customFormat="1" ht="11.45" customHeight="1">
      <c r="A91" s="12"/>
      <c r="B91" s="15"/>
    </row>
    <row r="92" spans="1:2" s="13" customFormat="1" ht="11.45" customHeight="1">
      <c r="A92" s="12"/>
      <c r="B92" s="15"/>
    </row>
    <row r="93" spans="1:2" s="13" customFormat="1" ht="11.45" customHeight="1">
      <c r="A93" s="12"/>
      <c r="B93" s="15"/>
    </row>
    <row r="94" spans="1:2" s="13" customFormat="1" ht="11.45" customHeight="1">
      <c r="A94" s="12"/>
      <c r="B94" s="15"/>
    </row>
    <row r="95" spans="1:2" s="13" customFormat="1" ht="11.45" customHeight="1">
      <c r="A95" s="12"/>
      <c r="B95" s="15"/>
    </row>
    <row r="96" spans="1:2" s="13" customFormat="1" ht="11.45" customHeight="1">
      <c r="A96" s="12"/>
      <c r="B96" s="15"/>
    </row>
    <row r="97" spans="1:2" s="13" customFormat="1" ht="11.45" customHeight="1">
      <c r="A97" s="12"/>
      <c r="B97" s="15"/>
    </row>
    <row r="98" spans="1:2" s="13" customFormat="1" ht="11.45" customHeight="1">
      <c r="A98" s="12"/>
      <c r="B98" s="15"/>
    </row>
    <row r="99" spans="1:2" s="13" customFormat="1" ht="11.45" customHeight="1">
      <c r="A99" s="12"/>
      <c r="B99" s="15"/>
    </row>
    <row r="100" spans="1:2" s="13" customFormat="1" ht="11.45" customHeight="1">
      <c r="A100" s="12"/>
      <c r="B100" s="15"/>
    </row>
    <row r="101" spans="1:2" s="13" customFormat="1" ht="11.45" customHeight="1">
      <c r="A101" s="12"/>
      <c r="B101" s="15"/>
    </row>
    <row r="102" spans="1:2" s="13" customFormat="1" ht="11.45" customHeight="1">
      <c r="A102" s="12"/>
      <c r="B102" s="15"/>
    </row>
    <row r="103" spans="1:2" s="13" customFormat="1" ht="11.45" customHeight="1">
      <c r="A103" s="12"/>
      <c r="B103" s="15"/>
    </row>
    <row r="104" spans="1:2" s="13" customFormat="1" ht="11.45" customHeight="1">
      <c r="A104" s="12"/>
      <c r="B104" s="15"/>
    </row>
    <row r="105" spans="1:2" s="13" customFormat="1" ht="11.45" customHeight="1">
      <c r="A105" s="12"/>
      <c r="B105" s="15"/>
    </row>
  </sheetData>
  <mergeCells count="5">
    <mergeCell ref="A1:C1"/>
    <mergeCell ref="B2:C2"/>
    <mergeCell ref="A3:B3"/>
    <mergeCell ref="A34:B34"/>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9"/>
  <sheetViews>
    <sheetView zoomScale="140" zoomScaleNormal="140" zoomScaleSheetLayoutView="115" zoomScalePageLayoutView="115" workbookViewId="0"/>
  </sheetViews>
  <sheetFormatPr baseColWidth="10" defaultRowHeight="11.45" customHeight="1"/>
  <cols>
    <col min="1" max="1" width="95.7109375" style="34" customWidth="1"/>
    <col min="2" max="16384" width="11.42578125" style="23"/>
  </cols>
  <sheetData>
    <row r="1" spans="1:1" ht="45" customHeight="1">
      <c r="A1" s="38" t="s">
        <v>68</v>
      </c>
    </row>
    <row r="2" spans="1:1" ht="11.45" customHeight="1">
      <c r="A2" s="24"/>
    </row>
    <row r="3" spans="1:1" s="26" customFormat="1" ht="11.45" customHeight="1">
      <c r="A3" s="25"/>
    </row>
    <row r="4" spans="1:1" ht="11.45" customHeight="1">
      <c r="A4" s="24"/>
    </row>
    <row r="5" spans="1:1" ht="11.45" customHeight="1">
      <c r="A5" s="27"/>
    </row>
    <row r="6" spans="1:1" ht="11.45" customHeight="1">
      <c r="A6" s="24"/>
    </row>
    <row r="7" spans="1:1" ht="11.45" customHeight="1">
      <c r="A7" s="28"/>
    </row>
    <row r="8" spans="1:1" ht="11.45" customHeight="1">
      <c r="A8" s="24"/>
    </row>
    <row r="9" spans="1:1" ht="11.45" customHeight="1">
      <c r="A9" s="27"/>
    </row>
    <row r="10" spans="1:1" ht="11.45" customHeight="1">
      <c r="A10" s="24"/>
    </row>
    <row r="11" spans="1:1" ht="11.45" customHeight="1">
      <c r="A11" s="28"/>
    </row>
    <row r="12" spans="1:1" ht="11.45" customHeight="1">
      <c r="A12" s="24"/>
    </row>
    <row r="13" spans="1:1" ht="11.45" customHeight="1">
      <c r="A13" s="28"/>
    </row>
    <row r="14" spans="1:1" ht="11.45" customHeight="1">
      <c r="A14" s="24"/>
    </row>
    <row r="15" spans="1:1" ht="11.45" customHeight="1">
      <c r="A15" s="28"/>
    </row>
    <row r="16" spans="1:1" ht="11.45" customHeight="1">
      <c r="A16" s="24"/>
    </row>
    <row r="17" spans="1:1" ht="11.45" customHeight="1">
      <c r="A17" s="29"/>
    </row>
    <row r="18" spans="1:1" ht="11.45" customHeight="1">
      <c r="A18" s="24"/>
    </row>
    <row r="19" spans="1:1" ht="11.45" customHeight="1">
      <c r="A19" s="28"/>
    </row>
    <row r="20" spans="1:1" ht="11.45" customHeight="1">
      <c r="A20" s="24"/>
    </row>
    <row r="21" spans="1:1" ht="11.45" customHeight="1">
      <c r="A21" s="28"/>
    </row>
    <row r="22" spans="1:1" ht="11.45" customHeight="1">
      <c r="A22" s="24"/>
    </row>
    <row r="23" spans="1:1" ht="11.45" customHeight="1">
      <c r="A23" s="28"/>
    </row>
    <row r="24" spans="1:1" ht="11.45" customHeight="1">
      <c r="A24" s="28"/>
    </row>
    <row r="25" spans="1:1" ht="11.45" customHeight="1">
      <c r="A25" s="28"/>
    </row>
    <row r="26" spans="1:1" ht="11.45" customHeight="1">
      <c r="A26" s="24"/>
    </row>
    <row r="27" spans="1:1" ht="11.45" customHeight="1">
      <c r="A27" s="27"/>
    </row>
    <row r="28" spans="1:1" ht="11.45" customHeight="1">
      <c r="A28" s="24"/>
    </row>
    <row r="29" spans="1:1" ht="11.45" customHeight="1">
      <c r="A29" s="29"/>
    </row>
    <row r="30" spans="1:1" ht="11.45" customHeight="1">
      <c r="A30" s="24"/>
    </row>
    <row r="31" spans="1:1" ht="11.45" customHeight="1">
      <c r="A31" s="30"/>
    </row>
    <row r="32" spans="1:1" ht="11.45" customHeight="1">
      <c r="A32" s="24"/>
    </row>
    <row r="33" spans="1:1" ht="11.45" customHeight="1">
      <c r="A33" s="28"/>
    </row>
    <row r="34" spans="1:1" ht="11.45" customHeight="1">
      <c r="A34" s="28"/>
    </row>
    <row r="35" spans="1:1" ht="11.45" customHeight="1">
      <c r="A35" s="24"/>
    </row>
    <row r="36" spans="1:1" ht="11.45" customHeight="1">
      <c r="A36" s="28"/>
    </row>
    <row r="37" spans="1:1" ht="11.45" customHeight="1">
      <c r="A37" s="28"/>
    </row>
    <row r="38" spans="1:1" ht="11.45" customHeight="1">
      <c r="A38" s="28"/>
    </row>
    <row r="39" spans="1:1" ht="11.45" customHeight="1">
      <c r="A39" s="28"/>
    </row>
    <row r="40" spans="1:1" ht="11.45" customHeight="1">
      <c r="A40" s="28"/>
    </row>
    <row r="41" spans="1:1" ht="11.45" customHeight="1">
      <c r="A41" s="24"/>
    </row>
    <row r="42" spans="1:1" ht="11.45" customHeight="1">
      <c r="A42" s="31"/>
    </row>
    <row r="43" spans="1:1" ht="11.45" customHeight="1">
      <c r="A43" s="31"/>
    </row>
    <row r="44" spans="1:1" ht="11.45" customHeight="1">
      <c r="A44" s="31"/>
    </row>
    <row r="45" spans="1:1" ht="11.45" customHeight="1">
      <c r="A45" s="24"/>
    </row>
    <row r="46" spans="1:1" ht="11.45" customHeight="1">
      <c r="A46" s="27"/>
    </row>
    <row r="47" spans="1:1" ht="11.45" customHeight="1">
      <c r="A47" s="24"/>
    </row>
    <row r="48" spans="1:1" ht="11.45" customHeight="1">
      <c r="A48" s="29"/>
    </row>
    <row r="50" spans="1:1" ht="11.45" customHeight="1">
      <c r="A50" s="32"/>
    </row>
    <row r="51" spans="1:1" ht="11.45" customHeight="1">
      <c r="A51" s="24"/>
    </row>
    <row r="52" spans="1:1" ht="11.45" customHeight="1">
      <c r="A52" s="33"/>
    </row>
    <row r="53" spans="1:1" ht="11.45" customHeight="1">
      <c r="A53" s="33"/>
    </row>
    <row r="54" spans="1:1" ht="11.45" customHeight="1">
      <c r="A54" s="33"/>
    </row>
    <row r="65" s="23" customFormat="1" ht="54" customHeight="1"/>
    <row r="80" s="23" customFormat="1" ht="11.45" customHeight="1"/>
    <row r="81" spans="1:1" ht="11.45" customHeight="1">
      <c r="A81" s="23"/>
    </row>
    <row r="82" spans="1:1" ht="11.45" customHeight="1">
      <c r="A82" s="23"/>
    </row>
    <row r="83" spans="1:1" ht="11.45" customHeight="1">
      <c r="A83" s="23"/>
    </row>
    <row r="84" spans="1:1" ht="11.45" customHeight="1">
      <c r="A84" s="23"/>
    </row>
    <row r="85" spans="1:1" ht="11.45" customHeight="1">
      <c r="A85" s="23"/>
    </row>
    <row r="88" spans="1:1" ht="11.45" customHeight="1">
      <c r="A88" s="35" t="s">
        <v>329</v>
      </c>
    </row>
    <row r="101" spans="1:2" ht="12">
      <c r="A101" s="35"/>
      <c r="B101" s="36"/>
    </row>
    <row r="102" spans="1:2" ht="12">
      <c r="A102" s="35"/>
      <c r="B102" s="36"/>
    </row>
    <row r="103" spans="1:2" ht="12">
      <c r="A103" s="35"/>
      <c r="B103" s="36"/>
    </row>
    <row r="104" spans="1:2" ht="11.45" customHeight="1">
      <c r="A104" s="35" t="s">
        <v>304</v>
      </c>
    </row>
    <row r="105" spans="1:2" ht="11.45" customHeight="1">
      <c r="A105" s="35"/>
    </row>
    <row r="107" spans="1:2" ht="11.45" customHeight="1">
      <c r="B107" s="37"/>
    </row>
    <row r="119" spans="2:2" s="34" customFormat="1" ht="12">
      <c r="B119" s="23"/>
    </row>
  </sheetData>
  <hyperlinks>
    <hyperlink ref="A104" r:id="rId1" display="https://statistik.arbeitsagentur.de/DE/Navigation/Grundlagen/Methodik-Qualitaet/Methodenberichte/Beschaeftigungsstatistik/Methodenberichte-Beschaeftigungsstatistik-Nav.html"/>
    <hyperlink ref="A88" r:id="rId2" display="https://statistik.arbeitsagentur.de/DE/Statischer-Content/Grundlagen/Methodik-Qualitaet/Methodenberichte/Uebergreifend/Generische-Publikationen/Hintergrundinfo-Zuordnung-von-Staatenlosen.pdf?__blob=publicationFile&amp;v=6"/>
  </hyperlink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A653 2022 44&amp;R&amp;"-,Standard"&amp;7&amp;P</oddFooter>
    <evenFooter>&amp;L&amp;"-,Standard"&amp;7&amp;P&amp;R&amp;"-,Standard"&amp;7StatA MV, Statistischer Bericht A653 2022 44</evenFooter>
  </headerFooter>
  <rowBreaks count="1" manualBreakCount="1">
    <brk id="64"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zoomScale="140" zoomScaleNormal="140" zoomScaleSheetLayoutView="100" workbookViewId="0">
      <selection activeCell="B1" sqref="B1"/>
    </sheetView>
  </sheetViews>
  <sheetFormatPr baseColWidth="10" defaultRowHeight="11.25"/>
  <cols>
    <col min="1" max="1" width="2.7109375" style="77" customWidth="1"/>
    <col min="2" max="2" width="17.7109375" style="77" customWidth="1"/>
    <col min="3" max="3" width="4.7109375" style="77" customWidth="1"/>
    <col min="4" max="4" width="5.7109375" style="77" customWidth="1"/>
    <col min="5" max="5" width="2.28515625" style="77" customWidth="1"/>
    <col min="6" max="6" width="9.85546875" style="77" customWidth="1"/>
    <col min="7" max="7" width="3.7109375" style="77" customWidth="1"/>
    <col min="8" max="8" width="15.7109375" style="77" customWidth="1"/>
    <col min="9" max="9" width="2.28515625" style="77" customWidth="1"/>
    <col min="10" max="10" width="5.7109375" style="77" customWidth="1"/>
    <col min="11" max="11" width="4.7109375" style="77" customWidth="1"/>
    <col min="12" max="12" width="12.5703125" style="77" customWidth="1"/>
    <col min="13" max="13" width="2.7109375" style="77" customWidth="1"/>
    <col min="14" max="16384" width="11.42578125" style="77"/>
  </cols>
  <sheetData>
    <row r="1" spans="1:14" s="42" customFormat="1" ht="20.100000000000001" customHeight="1">
      <c r="A1" s="39"/>
      <c r="B1" s="40" t="s">
        <v>69</v>
      </c>
      <c r="C1" s="40"/>
      <c r="D1" s="41"/>
      <c r="E1" s="41"/>
      <c r="F1" s="41"/>
      <c r="G1" s="41"/>
      <c r="H1" s="41"/>
      <c r="I1" s="41"/>
      <c r="J1" s="41"/>
      <c r="K1" s="41"/>
      <c r="L1" s="41"/>
    </row>
    <row r="2" spans="1:14" s="43" customFormat="1" ht="24" customHeight="1">
      <c r="B2" s="44"/>
      <c r="C2" s="44"/>
      <c r="D2" s="45" t="s">
        <v>70</v>
      </c>
      <c r="E2" s="46"/>
      <c r="F2" s="46"/>
      <c r="G2" s="46"/>
      <c r="H2" s="46"/>
      <c r="I2" s="46"/>
      <c r="J2" s="46"/>
      <c r="K2" s="44"/>
      <c r="L2" s="44"/>
      <c r="M2" s="44"/>
    </row>
    <row r="3" spans="1:14" s="49" customFormat="1" ht="15" customHeight="1">
      <c r="A3" s="47"/>
      <c r="B3" s="48"/>
      <c r="C3" s="48"/>
      <c r="K3" s="48"/>
      <c r="L3" s="48"/>
      <c r="M3" s="50"/>
    </row>
    <row r="4" spans="1:14" s="52" customFormat="1" ht="30" customHeight="1">
      <c r="A4" s="51"/>
      <c r="E4" s="53" t="s">
        <v>71</v>
      </c>
      <c r="F4" s="54"/>
      <c r="G4" s="54"/>
      <c r="H4" s="54"/>
      <c r="I4" s="55"/>
      <c r="M4" s="56"/>
    </row>
    <row r="5" spans="1:14" s="49" customFormat="1" ht="18" customHeight="1">
      <c r="A5" s="57"/>
      <c r="M5" s="58"/>
    </row>
    <row r="6" spans="1:14" s="52" customFormat="1" ht="30" customHeight="1">
      <c r="A6" s="51"/>
      <c r="D6" s="53" t="s">
        <v>72</v>
      </c>
      <c r="E6" s="54"/>
      <c r="F6" s="54"/>
      <c r="G6" s="54"/>
      <c r="H6" s="54"/>
      <c r="I6" s="54"/>
      <c r="J6" s="55"/>
      <c r="M6" s="56"/>
    </row>
    <row r="7" spans="1:14" s="49" customFormat="1" ht="18" customHeight="1">
      <c r="A7" s="57"/>
      <c r="M7" s="58"/>
    </row>
    <row r="8" spans="1:14" s="49" customFormat="1" ht="38.1" customHeight="1">
      <c r="A8" s="57"/>
      <c r="B8" s="59" t="s">
        <v>301</v>
      </c>
      <c r="C8" s="60"/>
      <c r="D8" s="61"/>
      <c r="F8" s="62" t="s">
        <v>302</v>
      </c>
      <c r="G8" s="60"/>
      <c r="H8" s="61"/>
      <c r="J8" s="59" t="s">
        <v>303</v>
      </c>
      <c r="K8" s="60"/>
      <c r="L8" s="61"/>
      <c r="M8" s="58"/>
    </row>
    <row r="9" spans="1:14" s="49" customFormat="1" ht="18" customHeight="1">
      <c r="A9" s="57"/>
      <c r="M9" s="58"/>
    </row>
    <row r="10" spans="1:14" s="49" customFormat="1" ht="63" customHeight="1">
      <c r="A10" s="57"/>
      <c r="E10" s="53" t="s">
        <v>182</v>
      </c>
      <c r="F10" s="60"/>
      <c r="G10" s="54"/>
      <c r="H10" s="54"/>
      <c r="I10" s="61"/>
      <c r="M10" s="58"/>
    </row>
    <row r="11" spans="1:14" s="49" customFormat="1" ht="8.25" customHeight="1">
      <c r="A11" s="63"/>
      <c r="B11" s="64"/>
      <c r="C11" s="64"/>
      <c r="D11" s="64"/>
      <c r="E11" s="64"/>
      <c r="F11" s="64"/>
      <c r="G11" s="64"/>
      <c r="H11" s="64"/>
      <c r="I11" s="64"/>
      <c r="J11" s="64"/>
      <c r="K11" s="64"/>
      <c r="L11" s="64"/>
      <c r="M11" s="65"/>
    </row>
    <row r="12" spans="1:14" s="49" customFormat="1" ht="21" customHeight="1">
      <c r="A12" s="66"/>
      <c r="B12" s="66"/>
      <c r="C12" s="66"/>
      <c r="D12" s="66"/>
      <c r="E12" s="66"/>
      <c r="F12" s="66"/>
      <c r="G12" s="66"/>
      <c r="H12" s="66"/>
      <c r="I12" s="66"/>
      <c r="J12" s="66"/>
      <c r="K12" s="66"/>
      <c r="L12" s="66"/>
      <c r="M12" s="66"/>
      <c r="N12" s="66"/>
    </row>
    <row r="13" spans="1:14" s="68" customFormat="1" ht="38.1" customHeight="1">
      <c r="A13" s="67"/>
      <c r="B13" s="67"/>
      <c r="C13" s="257" t="s">
        <v>183</v>
      </c>
      <c r="D13" s="258"/>
      <c r="E13" s="258"/>
      <c r="F13" s="258"/>
      <c r="G13" s="258"/>
      <c r="H13" s="258"/>
      <c r="I13" s="258"/>
      <c r="J13" s="258"/>
      <c r="K13" s="259"/>
      <c r="L13" s="67"/>
      <c r="M13" s="67"/>
      <c r="N13" s="67"/>
    </row>
    <row r="14" spans="1:14" s="49" customFormat="1" ht="21" customHeight="1">
      <c r="A14" s="64"/>
      <c r="B14" s="64"/>
      <c r="C14" s="64"/>
      <c r="D14" s="64"/>
      <c r="E14" s="64"/>
      <c r="F14" s="64"/>
      <c r="G14" s="64"/>
      <c r="H14" s="64"/>
      <c r="I14" s="64"/>
      <c r="J14" s="64"/>
      <c r="K14" s="64"/>
      <c r="L14" s="64"/>
      <c r="M14" s="64"/>
      <c r="N14" s="66"/>
    </row>
    <row r="15" spans="1:14" s="49" customFormat="1" ht="12" customHeight="1">
      <c r="A15" s="47"/>
      <c r="B15" s="48"/>
      <c r="C15" s="48"/>
      <c r="D15" s="48"/>
      <c r="E15" s="48"/>
      <c r="F15" s="48"/>
      <c r="G15" s="48"/>
      <c r="H15" s="48"/>
      <c r="I15" s="48"/>
      <c r="J15" s="48"/>
      <c r="K15" s="48"/>
      <c r="L15" s="48"/>
      <c r="M15" s="50"/>
    </row>
    <row r="16" spans="1:14" s="73" customFormat="1" ht="36.950000000000003" customHeight="1">
      <c r="A16" s="69"/>
      <c r="B16" s="70" t="s">
        <v>184</v>
      </c>
      <c r="C16" s="71"/>
      <c r="D16" s="71"/>
      <c r="E16" s="71"/>
      <c r="F16" s="72"/>
      <c r="H16" s="74" t="s">
        <v>305</v>
      </c>
      <c r="I16" s="71"/>
      <c r="J16" s="71"/>
      <c r="K16" s="71"/>
      <c r="L16" s="72"/>
      <c r="M16" s="75"/>
    </row>
    <row r="17" spans="1:13" ht="27" customHeight="1">
      <c r="A17" s="76"/>
      <c r="B17" s="260" t="s">
        <v>185</v>
      </c>
      <c r="C17" s="261"/>
      <c r="D17" s="261"/>
      <c r="E17" s="261"/>
      <c r="F17" s="262"/>
      <c r="H17" s="263" t="s">
        <v>73</v>
      </c>
      <c r="I17" s="264"/>
      <c r="J17" s="264"/>
      <c r="K17" s="264"/>
      <c r="L17" s="265"/>
      <c r="M17" s="78"/>
    </row>
    <row r="18" spans="1:13" ht="45" customHeight="1">
      <c r="A18" s="76"/>
      <c r="B18" s="266" t="s">
        <v>74</v>
      </c>
      <c r="C18" s="267"/>
      <c r="D18" s="267"/>
      <c r="E18" s="267"/>
      <c r="F18" s="268"/>
      <c r="H18" s="269" t="s">
        <v>186</v>
      </c>
      <c r="I18" s="270"/>
      <c r="J18" s="270"/>
      <c r="K18" s="270"/>
      <c r="L18" s="271"/>
      <c r="M18" s="78"/>
    </row>
    <row r="19" spans="1:13" ht="12.75" customHeight="1">
      <c r="A19" s="76"/>
      <c r="M19" s="78"/>
    </row>
    <row r="20" spans="1:13" s="73" customFormat="1" ht="36" customHeight="1">
      <c r="A20" s="69"/>
      <c r="B20" s="79"/>
      <c r="C20" s="79"/>
      <c r="D20" s="79"/>
      <c r="E20" s="79"/>
      <c r="F20" s="79"/>
      <c r="H20" s="80" t="s">
        <v>75</v>
      </c>
      <c r="I20" s="54"/>
      <c r="J20" s="54"/>
      <c r="K20" s="54"/>
      <c r="L20" s="55"/>
      <c r="M20" s="75"/>
    </row>
    <row r="21" spans="1:13" ht="9.75" customHeight="1">
      <c r="A21" s="76"/>
      <c r="M21" s="78"/>
    </row>
    <row r="22" spans="1:13" s="82" customFormat="1" ht="47.1" customHeight="1">
      <c r="A22" s="81"/>
      <c r="B22" s="272" t="s">
        <v>306</v>
      </c>
      <c r="C22" s="273"/>
      <c r="D22" s="273"/>
      <c r="E22" s="273"/>
      <c r="F22" s="274"/>
      <c r="H22" s="272" t="s">
        <v>307</v>
      </c>
      <c r="I22" s="275"/>
      <c r="J22" s="275"/>
      <c r="K22" s="275"/>
      <c r="L22" s="276"/>
      <c r="M22" s="83"/>
    </row>
    <row r="23" spans="1:13" s="82" customFormat="1" ht="45" customHeight="1">
      <c r="A23" s="81"/>
      <c r="B23" s="278" t="s">
        <v>308</v>
      </c>
      <c r="C23" s="279"/>
      <c r="D23" s="279"/>
      <c r="E23" s="279"/>
      <c r="F23" s="280"/>
      <c r="H23" s="278" t="s">
        <v>309</v>
      </c>
      <c r="I23" s="281"/>
      <c r="J23" s="281"/>
      <c r="K23" s="281"/>
      <c r="L23" s="282"/>
      <c r="M23" s="83"/>
    </row>
    <row r="24" spans="1:13" s="82" customFormat="1" ht="32.25" customHeight="1">
      <c r="A24" s="81"/>
      <c r="B24" s="278" t="s">
        <v>310</v>
      </c>
      <c r="C24" s="279"/>
      <c r="D24" s="279"/>
      <c r="E24" s="279"/>
      <c r="F24" s="280"/>
      <c r="H24" s="278" t="s">
        <v>310</v>
      </c>
      <c r="I24" s="281"/>
      <c r="J24" s="281"/>
      <c r="K24" s="281"/>
      <c r="L24" s="282"/>
      <c r="M24" s="83"/>
    </row>
    <row r="25" spans="1:13" s="85" customFormat="1" ht="57.95" customHeight="1">
      <c r="A25" s="84"/>
      <c r="B25" s="283" t="s">
        <v>311</v>
      </c>
      <c r="C25" s="267"/>
      <c r="D25" s="267"/>
      <c r="E25" s="267"/>
      <c r="F25" s="268"/>
      <c r="H25" s="283" t="s">
        <v>312</v>
      </c>
      <c r="I25" s="284"/>
      <c r="J25" s="284"/>
      <c r="K25" s="284"/>
      <c r="L25" s="285"/>
      <c r="M25" s="86"/>
    </row>
    <row r="26" spans="1:13" s="90" customFormat="1" ht="28.5" customHeight="1">
      <c r="A26" s="87"/>
      <c r="B26" s="88"/>
      <c r="C26" s="88"/>
      <c r="D26" s="45" t="s">
        <v>76</v>
      </c>
      <c r="E26" s="45"/>
      <c r="F26" s="45"/>
      <c r="G26" s="45"/>
      <c r="H26" s="45"/>
      <c r="I26" s="45"/>
      <c r="J26" s="45"/>
      <c r="K26" s="88"/>
      <c r="L26" s="88"/>
      <c r="M26" s="89"/>
    </row>
    <row r="27" spans="1:13">
      <c r="A27" s="277" t="s">
        <v>48</v>
      </c>
      <c r="B27" s="277"/>
    </row>
    <row r="28" spans="1:13">
      <c r="A28" s="91" t="s">
        <v>187</v>
      </c>
      <c r="B28" s="91"/>
      <c r="C28" s="91"/>
    </row>
    <row r="29" spans="1:13">
      <c r="A29" s="92"/>
    </row>
  </sheetData>
  <mergeCells count="14">
    <mergeCell ref="B22:F22"/>
    <mergeCell ref="H22:L22"/>
    <mergeCell ref="A27:B27"/>
    <mergeCell ref="B23:F23"/>
    <mergeCell ref="H23:L23"/>
    <mergeCell ref="B24:F24"/>
    <mergeCell ref="H24:L24"/>
    <mergeCell ref="B25:F25"/>
    <mergeCell ref="H25:L25"/>
    <mergeCell ref="C13:K13"/>
    <mergeCell ref="B17:F17"/>
    <mergeCell ref="H17:L17"/>
    <mergeCell ref="B18:F18"/>
    <mergeCell ref="H18:L1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F55"/>
  <sheetViews>
    <sheetView zoomScale="140" zoomScaleNormal="140" workbookViewId="0"/>
  </sheetViews>
  <sheetFormatPr baseColWidth="10" defaultRowHeight="12.75"/>
  <cols>
    <col min="1" max="2" width="45.7109375" style="93" customWidth="1"/>
    <col min="3" max="3" width="30.28515625" style="153" hidden="1" customWidth="1"/>
    <col min="4" max="4" width="8.42578125" style="219" hidden="1" customWidth="1"/>
    <col min="5" max="16384" width="11.42578125" style="93"/>
  </cols>
  <sheetData>
    <row r="1" spans="1:6" ht="54" customHeight="1">
      <c r="A1" s="97" t="s">
        <v>80</v>
      </c>
    </row>
    <row r="2" spans="1:6" ht="11.45" customHeight="1">
      <c r="A2" s="94"/>
      <c r="B2" s="94"/>
    </row>
    <row r="5" spans="1:6">
      <c r="C5" s="218" t="s">
        <v>328</v>
      </c>
    </row>
    <row r="7" spans="1:6">
      <c r="C7" s="153" t="s">
        <v>322</v>
      </c>
      <c r="D7" s="219">
        <f>'1'!D9</f>
        <v>14225</v>
      </c>
      <c r="E7" s="222"/>
    </row>
    <row r="8" spans="1:6">
      <c r="C8" s="153" t="s">
        <v>326</v>
      </c>
      <c r="D8" s="219">
        <f>'1'!D29</f>
        <v>42642</v>
      </c>
      <c r="E8" s="222"/>
      <c r="F8" s="219"/>
    </row>
    <row r="9" spans="1:6">
      <c r="C9" s="153" t="s">
        <v>327</v>
      </c>
      <c r="D9" s="219">
        <f>'1'!D11</f>
        <v>79578</v>
      </c>
      <c r="E9" s="222"/>
      <c r="F9" s="219"/>
    </row>
    <row r="10" spans="1:6">
      <c r="C10" s="153" t="s">
        <v>323</v>
      </c>
      <c r="D10" s="219">
        <f>'1'!D33</f>
        <v>138909</v>
      </c>
      <c r="E10" s="222"/>
    </row>
    <row r="11" spans="1:6">
      <c r="C11" s="153" t="s">
        <v>324</v>
      </c>
      <c r="D11" s="219">
        <f>'1'!D40+'1'!D44+'1'!D47+'1'!D49+'1'!D53</f>
        <v>91712</v>
      </c>
      <c r="E11" s="222"/>
    </row>
    <row r="12" spans="1:6">
      <c r="C12" s="153" t="s">
        <v>325</v>
      </c>
      <c r="D12" s="219">
        <f>'1'!D56+'1'!D57+'1'!D58+'1'!D62+'1'!D63+'1'!D64</f>
        <v>211143</v>
      </c>
      <c r="E12" s="222"/>
    </row>
    <row r="13" spans="1:6">
      <c r="D13" s="219">
        <f>SUM(D7:D12)</f>
        <v>578209</v>
      </c>
      <c r="E13" s="222"/>
    </row>
    <row r="30" spans="1:1">
      <c r="A30" s="95"/>
    </row>
    <row r="31" spans="1:1">
      <c r="A31" s="95"/>
    </row>
    <row r="42" spans="1:1">
      <c r="A42" s="96"/>
    </row>
    <row r="43" spans="1:1">
      <c r="A43" s="96"/>
    </row>
    <row r="44" spans="1:1">
      <c r="A44" s="96"/>
    </row>
    <row r="45" spans="1:1">
      <c r="A45" s="96"/>
    </row>
    <row r="46" spans="1:1">
      <c r="A46" s="96"/>
    </row>
    <row r="47" spans="1:1">
      <c r="A47" s="96"/>
    </row>
    <row r="48" spans="1:1">
      <c r="A48" s="96"/>
    </row>
    <row r="49" spans="1:1">
      <c r="A49" s="96"/>
    </row>
    <row r="50" spans="1:1">
      <c r="A50" s="96"/>
    </row>
    <row r="55" spans="1:1">
      <c r="A55" s="95"/>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J65"/>
  <sheetViews>
    <sheetView zoomScale="140" zoomScaleNormal="140" workbookViewId="0">
      <pane xSplit="3" ySplit="6" topLeftCell="D7" activePane="bottomRight" state="frozen"/>
      <selection sqref="A1:B1"/>
      <selection pane="topRight" sqref="A1:B1"/>
      <selection pane="bottomLeft" sqref="A1:B1"/>
      <selection pane="bottomRight" activeCell="D7" sqref="D7"/>
    </sheetView>
  </sheetViews>
  <sheetFormatPr baseColWidth="10" defaultRowHeight="11.45" customHeight="1"/>
  <cols>
    <col min="1" max="1" width="2.7109375" style="104" customWidth="1"/>
    <col min="2" max="2" width="6.5703125" style="98" customWidth="1"/>
    <col min="3" max="3" width="40.7109375" style="107" customWidth="1"/>
    <col min="4" max="4" width="6.7109375" style="107" customWidth="1"/>
    <col min="5" max="7" width="6.28515625" style="107" customWidth="1"/>
    <col min="8" max="8" width="5.28515625" style="107" customWidth="1"/>
    <col min="9" max="9" width="5.42578125" style="107" customWidth="1"/>
    <col min="10" max="10" width="5.5703125" style="107" customWidth="1"/>
    <col min="11" max="235" width="11.42578125" style="98"/>
    <col min="236" max="236" width="6.28515625" style="98" customWidth="1"/>
    <col min="237" max="237" width="35.28515625" style="98" customWidth="1"/>
    <col min="238" max="241" width="6.85546875" style="98" customWidth="1"/>
    <col min="242" max="242" width="7.140625" style="98" customWidth="1"/>
    <col min="243" max="244" width="6.85546875" style="98" customWidth="1"/>
    <col min="245" max="16384" width="11.42578125" style="98"/>
  </cols>
  <sheetData>
    <row r="1" spans="1:10" s="157" customFormat="1" ht="54" customHeight="1">
      <c r="A1" s="286" t="s">
        <v>84</v>
      </c>
      <c r="B1" s="287"/>
      <c r="C1" s="287"/>
      <c r="D1" s="288" t="s">
        <v>397</v>
      </c>
      <c r="E1" s="288"/>
      <c r="F1" s="288"/>
      <c r="G1" s="288"/>
      <c r="H1" s="288"/>
      <c r="I1" s="288"/>
      <c r="J1" s="289"/>
    </row>
    <row r="2" spans="1:10" ht="10.5" customHeight="1">
      <c r="A2" s="290" t="s">
        <v>83</v>
      </c>
      <c r="B2" s="292" t="s">
        <v>333</v>
      </c>
      <c r="C2" s="292" t="s">
        <v>191</v>
      </c>
      <c r="D2" s="295" t="s">
        <v>316</v>
      </c>
      <c r="E2" s="297" t="s">
        <v>2</v>
      </c>
      <c r="F2" s="294"/>
      <c r="G2" s="294"/>
      <c r="H2" s="294"/>
      <c r="I2" s="294"/>
      <c r="J2" s="298"/>
    </row>
    <row r="3" spans="1:10" ht="10.5" customHeight="1">
      <c r="A3" s="291"/>
      <c r="B3" s="293"/>
      <c r="C3" s="294"/>
      <c r="D3" s="296"/>
      <c r="E3" s="297" t="s">
        <v>3</v>
      </c>
      <c r="F3" s="297" t="s">
        <v>4</v>
      </c>
      <c r="G3" s="292" t="s">
        <v>89</v>
      </c>
      <c r="H3" s="292" t="s">
        <v>189</v>
      </c>
      <c r="I3" s="297" t="s">
        <v>5</v>
      </c>
      <c r="J3" s="298"/>
    </row>
    <row r="4" spans="1:10" ht="10.5" customHeight="1">
      <c r="A4" s="291"/>
      <c r="B4" s="293"/>
      <c r="C4" s="294"/>
      <c r="D4" s="296"/>
      <c r="E4" s="294"/>
      <c r="F4" s="294"/>
      <c r="G4" s="293"/>
      <c r="H4" s="293"/>
      <c r="I4" s="292" t="s">
        <v>151</v>
      </c>
      <c r="J4" s="179" t="s">
        <v>77</v>
      </c>
    </row>
    <row r="5" spans="1:10" ht="10.5" customHeight="1">
      <c r="A5" s="291"/>
      <c r="B5" s="293"/>
      <c r="C5" s="294"/>
      <c r="D5" s="296"/>
      <c r="E5" s="294"/>
      <c r="F5" s="294"/>
      <c r="G5" s="294"/>
      <c r="H5" s="293"/>
      <c r="I5" s="294"/>
      <c r="J5" s="179" t="s">
        <v>4</v>
      </c>
    </row>
    <row r="6" spans="1:10" s="104" customFormat="1" ht="10.5" customHeight="1">
      <c r="A6" s="99">
        <v>1</v>
      </c>
      <c r="B6" s="100">
        <v>2</v>
      </c>
      <c r="C6" s="101">
        <v>3</v>
      </c>
      <c r="D6" s="102">
        <v>4</v>
      </c>
      <c r="E6" s="100">
        <v>5</v>
      </c>
      <c r="F6" s="101">
        <v>6</v>
      </c>
      <c r="G6" s="102">
        <v>7</v>
      </c>
      <c r="H6" s="100">
        <v>8</v>
      </c>
      <c r="I6" s="101">
        <v>9</v>
      </c>
      <c r="J6" s="103">
        <v>10</v>
      </c>
    </row>
    <row r="7" spans="1:10" s="104" customFormat="1" ht="6" customHeight="1">
      <c r="A7" s="105"/>
      <c r="B7" s="180"/>
      <c r="C7" s="161"/>
      <c r="D7" s="181"/>
      <c r="E7" s="181"/>
      <c r="F7" s="181"/>
      <c r="G7" s="181"/>
      <c r="H7" s="182"/>
      <c r="I7" s="182"/>
      <c r="J7" s="182"/>
    </row>
    <row r="8" spans="1:10" s="104" customFormat="1" ht="9.9499999999999993" customHeight="1">
      <c r="A8" s="106">
        <f>IF(D8&lt;&gt;"",COUNTA($D8:D$8),"")</f>
        <v>1</v>
      </c>
      <c r="B8" s="163" t="s">
        <v>50</v>
      </c>
      <c r="C8" s="163" t="s">
        <v>313</v>
      </c>
      <c r="D8" s="183">
        <v>578214</v>
      </c>
      <c r="E8" s="183">
        <v>286897</v>
      </c>
      <c r="F8" s="183">
        <v>291317</v>
      </c>
      <c r="G8" s="183">
        <v>183418</v>
      </c>
      <c r="H8" s="184">
        <v>35053</v>
      </c>
      <c r="I8" s="184">
        <v>25756</v>
      </c>
      <c r="J8" s="184">
        <v>10804</v>
      </c>
    </row>
    <row r="9" spans="1:10" ht="9.6" customHeight="1">
      <c r="A9" s="106">
        <f>IF(D9&lt;&gt;"",COUNTA($D$8:D9),"")</f>
        <v>2</v>
      </c>
      <c r="B9" s="206" t="s">
        <v>6</v>
      </c>
      <c r="C9" s="185" t="s">
        <v>222</v>
      </c>
      <c r="D9" s="181">
        <v>14225</v>
      </c>
      <c r="E9" s="181">
        <v>10544</v>
      </c>
      <c r="F9" s="181">
        <v>3681</v>
      </c>
      <c r="G9" s="181">
        <v>1689</v>
      </c>
      <c r="H9" s="182">
        <v>1746</v>
      </c>
      <c r="I9" s="182">
        <v>785</v>
      </c>
      <c r="J9" s="182">
        <v>210</v>
      </c>
    </row>
    <row r="10" spans="1:10" ht="9.6" customHeight="1">
      <c r="A10" s="106">
        <f>IF(D10&lt;&gt;"",COUNTA($D$8:D10),"")</f>
        <v>3</v>
      </c>
      <c r="B10" s="206" t="s">
        <v>7</v>
      </c>
      <c r="C10" s="185" t="s">
        <v>225</v>
      </c>
      <c r="D10" s="181">
        <v>122220</v>
      </c>
      <c r="E10" s="181">
        <v>96162</v>
      </c>
      <c r="F10" s="181">
        <v>26058</v>
      </c>
      <c r="G10" s="181">
        <v>11635</v>
      </c>
      <c r="H10" s="182">
        <v>7663</v>
      </c>
      <c r="I10" s="182">
        <v>6336</v>
      </c>
      <c r="J10" s="182">
        <v>833</v>
      </c>
    </row>
    <row r="11" spans="1:10" ht="9.9499999999999993" customHeight="1">
      <c r="A11" s="106">
        <f>IF(D11&lt;&gt;"",COUNTA($D$8:D11),"")</f>
        <v>4</v>
      </c>
      <c r="B11" s="206" t="s">
        <v>8</v>
      </c>
      <c r="C11" s="185" t="s">
        <v>226</v>
      </c>
      <c r="D11" s="181">
        <v>79578</v>
      </c>
      <c r="E11" s="181">
        <v>58560</v>
      </c>
      <c r="F11" s="181">
        <v>21018</v>
      </c>
      <c r="G11" s="181">
        <v>7669</v>
      </c>
      <c r="H11" s="182">
        <v>5225</v>
      </c>
      <c r="I11" s="182">
        <v>3509</v>
      </c>
      <c r="J11" s="182">
        <v>646</v>
      </c>
    </row>
    <row r="12" spans="1:10" ht="9.9499999999999993" customHeight="1">
      <c r="A12" s="106">
        <f>IF(D12&lt;&gt;"",COUNTA($D$8:D12),"")</f>
        <v>5</v>
      </c>
      <c r="B12" s="206" t="s">
        <v>9</v>
      </c>
      <c r="C12" s="185" t="s">
        <v>246</v>
      </c>
      <c r="D12" s="181">
        <v>535</v>
      </c>
      <c r="E12" s="181">
        <v>482</v>
      </c>
      <c r="F12" s="181">
        <v>53</v>
      </c>
      <c r="G12" s="181">
        <v>42</v>
      </c>
      <c r="H12" s="182" t="s">
        <v>132</v>
      </c>
      <c r="I12" s="182" t="s">
        <v>132</v>
      </c>
      <c r="J12" s="182" t="s">
        <v>132</v>
      </c>
    </row>
    <row r="13" spans="1:10" ht="9.6" customHeight="1">
      <c r="A13" s="106">
        <f>IF(D13&lt;&gt;"",COUNTA($D$8:D13),"")</f>
        <v>6</v>
      </c>
      <c r="B13" s="206" t="s">
        <v>10</v>
      </c>
      <c r="C13" s="185" t="s">
        <v>227</v>
      </c>
      <c r="D13" s="181">
        <v>66703</v>
      </c>
      <c r="E13" s="181">
        <v>48624</v>
      </c>
      <c r="F13" s="181">
        <v>18079</v>
      </c>
      <c r="G13" s="181">
        <v>6414</v>
      </c>
      <c r="H13" s="182">
        <v>5017</v>
      </c>
      <c r="I13" s="182">
        <v>2912</v>
      </c>
      <c r="J13" s="182">
        <v>538</v>
      </c>
    </row>
    <row r="14" spans="1:10" ht="18.600000000000001" customHeight="1">
      <c r="A14" s="106">
        <f>IF(D14&lt;&gt;"",COUNTA($D$8:D14),"")</f>
        <v>7</v>
      </c>
      <c r="B14" s="186" t="s">
        <v>11</v>
      </c>
      <c r="C14" s="185" t="s">
        <v>247</v>
      </c>
      <c r="D14" s="181">
        <v>16346</v>
      </c>
      <c r="E14" s="181">
        <v>9059</v>
      </c>
      <c r="F14" s="181">
        <v>7287</v>
      </c>
      <c r="G14" s="181">
        <v>2494</v>
      </c>
      <c r="H14" s="182">
        <v>2440</v>
      </c>
      <c r="I14" s="182">
        <v>549</v>
      </c>
      <c r="J14" s="182">
        <v>173</v>
      </c>
    </row>
    <row r="15" spans="1:10" ht="9.9499999999999993" customHeight="1">
      <c r="A15" s="106">
        <f>IF(D15&lt;&gt;"",COUNTA($D$8:D15),"")</f>
        <v>8</v>
      </c>
      <c r="B15" s="206" t="s">
        <v>12</v>
      </c>
      <c r="C15" s="185" t="s">
        <v>248</v>
      </c>
      <c r="D15" s="181">
        <v>938</v>
      </c>
      <c r="E15" s="181">
        <v>431</v>
      </c>
      <c r="F15" s="181">
        <v>507</v>
      </c>
      <c r="G15" s="181">
        <v>157</v>
      </c>
      <c r="H15" s="182">
        <v>158</v>
      </c>
      <c r="I15" s="182">
        <v>24</v>
      </c>
      <c r="J15" s="182">
        <v>16</v>
      </c>
    </row>
    <row r="16" spans="1:10" ht="18.600000000000001" customHeight="1">
      <c r="A16" s="106">
        <f>IF(D16&lt;&gt;"",COUNTA($D$8:D16),"")</f>
        <v>9</v>
      </c>
      <c r="B16" s="169" t="s">
        <v>13</v>
      </c>
      <c r="C16" s="185" t="s">
        <v>249</v>
      </c>
      <c r="D16" s="181">
        <v>5858</v>
      </c>
      <c r="E16" s="181">
        <v>4536</v>
      </c>
      <c r="F16" s="181">
        <v>1322</v>
      </c>
      <c r="G16" s="181">
        <v>434</v>
      </c>
      <c r="H16" s="182">
        <v>264</v>
      </c>
      <c r="I16" s="182">
        <v>254</v>
      </c>
      <c r="J16" s="182">
        <v>54</v>
      </c>
    </row>
    <row r="17" spans="1:10" ht="9.9499999999999993" customHeight="1">
      <c r="A17" s="106">
        <f>IF(D17&lt;&gt;"",COUNTA($D$8:D17),"")</f>
        <v>10</v>
      </c>
      <c r="B17" s="206">
        <v>19</v>
      </c>
      <c r="C17" s="185" t="s">
        <v>250</v>
      </c>
      <c r="D17" s="181" t="s">
        <v>132</v>
      </c>
      <c r="E17" s="181" t="s">
        <v>132</v>
      </c>
      <c r="F17" s="181" t="s">
        <v>132</v>
      </c>
      <c r="G17" s="181" t="s">
        <v>132</v>
      </c>
      <c r="H17" s="182" t="s">
        <v>132</v>
      </c>
      <c r="I17" s="182" t="s">
        <v>132</v>
      </c>
      <c r="J17" s="182" t="s">
        <v>131</v>
      </c>
    </row>
    <row r="18" spans="1:10" ht="9.9499999999999993" customHeight="1">
      <c r="A18" s="106">
        <f>IF(D18&lt;&gt;"",COUNTA($D$8:D18),"")</f>
        <v>11</v>
      </c>
      <c r="B18" s="206">
        <v>20</v>
      </c>
      <c r="C18" s="185" t="s">
        <v>251</v>
      </c>
      <c r="D18" s="181">
        <v>1338</v>
      </c>
      <c r="E18" s="181">
        <v>1026</v>
      </c>
      <c r="F18" s="181">
        <v>312</v>
      </c>
      <c r="G18" s="181">
        <v>92</v>
      </c>
      <c r="H18" s="182">
        <v>73</v>
      </c>
      <c r="I18" s="182">
        <v>69</v>
      </c>
      <c r="J18" s="182">
        <v>12</v>
      </c>
    </row>
    <row r="19" spans="1:10" ht="9.9499999999999993" customHeight="1">
      <c r="A19" s="106">
        <f>IF(D19&lt;&gt;"",COUNTA($D$8:D19),"")</f>
        <v>12</v>
      </c>
      <c r="B19" s="206">
        <v>21</v>
      </c>
      <c r="C19" s="185" t="s">
        <v>252</v>
      </c>
      <c r="D19" s="181" t="s">
        <v>132</v>
      </c>
      <c r="E19" s="181" t="s">
        <v>132</v>
      </c>
      <c r="F19" s="181" t="s">
        <v>132</v>
      </c>
      <c r="G19" s="181" t="s">
        <v>132</v>
      </c>
      <c r="H19" s="182" t="s">
        <v>132</v>
      </c>
      <c r="I19" s="182" t="s">
        <v>132</v>
      </c>
      <c r="J19" s="182" t="s">
        <v>132</v>
      </c>
    </row>
    <row r="20" spans="1:10" ht="18.600000000000001" customHeight="1">
      <c r="A20" s="106">
        <f>IF(D20&lt;&gt;"",COUNTA($D$8:D20),"")</f>
        <v>13</v>
      </c>
      <c r="B20" s="169" t="s">
        <v>14</v>
      </c>
      <c r="C20" s="185" t="s">
        <v>253</v>
      </c>
      <c r="D20" s="181">
        <v>4431</v>
      </c>
      <c r="E20" s="181">
        <v>3633</v>
      </c>
      <c r="F20" s="181">
        <v>798</v>
      </c>
      <c r="G20" s="181">
        <v>267</v>
      </c>
      <c r="H20" s="182">
        <v>294</v>
      </c>
      <c r="I20" s="182">
        <v>126</v>
      </c>
      <c r="J20" s="182">
        <v>21</v>
      </c>
    </row>
    <row r="21" spans="1:10" ht="9.9499999999999993" customHeight="1">
      <c r="A21" s="106">
        <f>IF(D21&lt;&gt;"",COUNTA($D$8:D21),"")</f>
        <v>14</v>
      </c>
      <c r="B21" s="169" t="s">
        <v>15</v>
      </c>
      <c r="C21" s="185" t="s">
        <v>254</v>
      </c>
      <c r="D21" s="181">
        <v>9985</v>
      </c>
      <c r="E21" s="181">
        <v>8569</v>
      </c>
      <c r="F21" s="181">
        <v>1416</v>
      </c>
      <c r="G21" s="181">
        <v>576</v>
      </c>
      <c r="H21" s="182">
        <v>589</v>
      </c>
      <c r="I21" s="182">
        <v>492</v>
      </c>
      <c r="J21" s="182">
        <v>44</v>
      </c>
    </row>
    <row r="22" spans="1:10" ht="9.9499999999999993" customHeight="1">
      <c r="A22" s="106">
        <f>IF(D22&lt;&gt;"",COUNTA($D$8:D22),"")</f>
        <v>15</v>
      </c>
      <c r="B22" s="206">
        <v>26</v>
      </c>
      <c r="C22" s="185" t="s">
        <v>255</v>
      </c>
      <c r="D22" s="181">
        <v>1939</v>
      </c>
      <c r="E22" s="181">
        <v>1303</v>
      </c>
      <c r="F22" s="181">
        <v>636</v>
      </c>
      <c r="G22" s="181">
        <v>237</v>
      </c>
      <c r="H22" s="182">
        <v>137</v>
      </c>
      <c r="I22" s="182">
        <v>89</v>
      </c>
      <c r="J22" s="182" t="s">
        <v>132</v>
      </c>
    </row>
    <row r="23" spans="1:10" ht="9.9499999999999993" customHeight="1">
      <c r="A23" s="106">
        <f>IF(D23&lt;&gt;"",COUNTA($D$8:D23),"")</f>
        <v>16</v>
      </c>
      <c r="B23" s="206">
        <v>27</v>
      </c>
      <c r="C23" s="185" t="s">
        <v>256</v>
      </c>
      <c r="D23" s="181">
        <v>2907</v>
      </c>
      <c r="E23" s="181">
        <v>2273</v>
      </c>
      <c r="F23" s="181">
        <v>634</v>
      </c>
      <c r="G23" s="181">
        <v>230</v>
      </c>
      <c r="H23" s="182">
        <v>91</v>
      </c>
      <c r="I23" s="182">
        <v>85</v>
      </c>
      <c r="J23" s="182" t="s">
        <v>132</v>
      </c>
    </row>
    <row r="24" spans="1:10" ht="9.6" customHeight="1">
      <c r="A24" s="106">
        <f>IF(D24&lt;&gt;"",COUNTA($D$8:D24),"")</f>
        <v>17</v>
      </c>
      <c r="B24" s="206">
        <v>28</v>
      </c>
      <c r="C24" s="185" t="s">
        <v>257</v>
      </c>
      <c r="D24" s="181">
        <v>6475</v>
      </c>
      <c r="E24" s="181">
        <v>5576</v>
      </c>
      <c r="F24" s="181">
        <v>899</v>
      </c>
      <c r="G24" s="181">
        <v>324</v>
      </c>
      <c r="H24" s="182">
        <v>199</v>
      </c>
      <c r="I24" s="182">
        <v>361</v>
      </c>
      <c r="J24" s="182">
        <v>23</v>
      </c>
    </row>
    <row r="25" spans="1:10" ht="9.6" customHeight="1">
      <c r="A25" s="106">
        <f>IF(D25&lt;&gt;"",COUNTA($D$8:D25),"")</f>
        <v>18</v>
      </c>
      <c r="B25" s="206" t="s">
        <v>16</v>
      </c>
      <c r="C25" s="185" t="s">
        <v>258</v>
      </c>
      <c r="D25" s="181">
        <v>6496</v>
      </c>
      <c r="E25" s="181">
        <v>5713</v>
      </c>
      <c r="F25" s="181">
        <v>783</v>
      </c>
      <c r="G25" s="181">
        <v>209</v>
      </c>
      <c r="H25" s="182">
        <v>406</v>
      </c>
      <c r="I25" s="182">
        <v>369</v>
      </c>
      <c r="J25" s="182">
        <v>38</v>
      </c>
    </row>
    <row r="26" spans="1:10" ht="18.600000000000001" customHeight="1">
      <c r="A26" s="106">
        <f>IF(D26&lt;&gt;"",COUNTA($D$8:D26),"")</f>
        <v>19</v>
      </c>
      <c r="B26" s="169" t="s">
        <v>17</v>
      </c>
      <c r="C26" s="185" t="s">
        <v>259</v>
      </c>
      <c r="D26" s="181">
        <v>9212</v>
      </c>
      <c r="E26" s="181">
        <v>6023</v>
      </c>
      <c r="F26" s="181">
        <v>3189</v>
      </c>
      <c r="G26" s="181">
        <v>1287</v>
      </c>
      <c r="H26" s="182">
        <v>330</v>
      </c>
      <c r="I26" s="182">
        <v>482</v>
      </c>
      <c r="J26" s="182">
        <v>126</v>
      </c>
    </row>
    <row r="27" spans="1:10" ht="9.9499999999999993" customHeight="1">
      <c r="A27" s="106">
        <f>IF(D27&lt;&gt;"",COUNTA($D$8:D27),"")</f>
        <v>20</v>
      </c>
      <c r="B27" s="206" t="s">
        <v>18</v>
      </c>
      <c r="C27" s="185" t="s">
        <v>260</v>
      </c>
      <c r="D27" s="181">
        <v>5633</v>
      </c>
      <c r="E27" s="181">
        <v>3975</v>
      </c>
      <c r="F27" s="181">
        <v>1658</v>
      </c>
      <c r="G27" s="181">
        <v>585</v>
      </c>
      <c r="H27" s="182" t="s">
        <v>132</v>
      </c>
      <c r="I27" s="182">
        <v>319</v>
      </c>
      <c r="J27" s="182">
        <v>56</v>
      </c>
    </row>
    <row r="28" spans="1:10" ht="18.600000000000001" customHeight="1">
      <c r="A28" s="106">
        <f>IF(D28&lt;&gt;"",COUNTA($D$8:D28),"")</f>
        <v>21</v>
      </c>
      <c r="B28" s="169" t="s">
        <v>19</v>
      </c>
      <c r="C28" s="185" t="s">
        <v>261</v>
      </c>
      <c r="D28" s="181">
        <v>6707</v>
      </c>
      <c r="E28" s="181">
        <v>5479</v>
      </c>
      <c r="F28" s="181">
        <v>1228</v>
      </c>
      <c r="G28" s="181">
        <v>628</v>
      </c>
      <c r="H28" s="182">
        <v>97</v>
      </c>
      <c r="I28" s="182" t="s">
        <v>132</v>
      </c>
      <c r="J28" s="182" t="s">
        <v>132</v>
      </c>
    </row>
    <row r="29" spans="1:10" ht="9.9499999999999993" customHeight="1">
      <c r="A29" s="106">
        <f>IF(D29&lt;&gt;"",COUNTA($D$8:D29),"")</f>
        <v>22</v>
      </c>
      <c r="B29" s="206" t="s">
        <v>20</v>
      </c>
      <c r="C29" s="185" t="s">
        <v>228</v>
      </c>
      <c r="D29" s="181">
        <v>42642</v>
      </c>
      <c r="E29" s="181">
        <v>37602</v>
      </c>
      <c r="F29" s="181">
        <v>5040</v>
      </c>
      <c r="G29" s="181">
        <v>3966</v>
      </c>
      <c r="H29" s="182">
        <v>2438</v>
      </c>
      <c r="I29" s="182">
        <v>2827</v>
      </c>
      <c r="J29" s="182">
        <v>187</v>
      </c>
    </row>
    <row r="30" spans="1:10" ht="9.6" customHeight="1">
      <c r="A30" s="106">
        <f>IF(D30&lt;&gt;"",COUNTA($D$8:D30),"")</f>
        <v>23</v>
      </c>
      <c r="B30" s="169" t="s">
        <v>21</v>
      </c>
      <c r="C30" s="185" t="s">
        <v>262</v>
      </c>
      <c r="D30" s="181">
        <v>11356</v>
      </c>
      <c r="E30" s="181">
        <v>10225</v>
      </c>
      <c r="F30" s="181">
        <v>1131</v>
      </c>
      <c r="G30" s="181">
        <v>757</v>
      </c>
      <c r="H30" s="182">
        <v>609</v>
      </c>
      <c r="I30" s="182">
        <v>610</v>
      </c>
      <c r="J30" s="182">
        <v>26</v>
      </c>
    </row>
    <row r="31" spans="1:10" ht="18.600000000000001" customHeight="1">
      <c r="A31" s="106">
        <f>IF(D31&lt;&gt;"",COUNTA($D$8:D31),"")</f>
        <v>24</v>
      </c>
      <c r="B31" s="169">
        <v>43</v>
      </c>
      <c r="C31" s="185" t="s">
        <v>263</v>
      </c>
      <c r="D31" s="181">
        <v>31286</v>
      </c>
      <c r="E31" s="181">
        <v>27377</v>
      </c>
      <c r="F31" s="181">
        <v>3909</v>
      </c>
      <c r="G31" s="181">
        <v>3209</v>
      </c>
      <c r="H31" s="182">
        <v>1829</v>
      </c>
      <c r="I31" s="182">
        <v>2217</v>
      </c>
      <c r="J31" s="182">
        <v>161</v>
      </c>
    </row>
    <row r="32" spans="1:10" ht="9.9499999999999993" customHeight="1">
      <c r="A32" s="106">
        <f>IF(D32&lt;&gt;"",COUNTA($D$8:D32),"")</f>
        <v>25</v>
      </c>
      <c r="B32" s="206" t="s">
        <v>22</v>
      </c>
      <c r="C32" s="185" t="s">
        <v>229</v>
      </c>
      <c r="D32" s="181">
        <v>441764</v>
      </c>
      <c r="E32" s="181">
        <v>180188</v>
      </c>
      <c r="F32" s="181">
        <v>261576</v>
      </c>
      <c r="G32" s="181">
        <v>170090</v>
      </c>
      <c r="H32" s="182">
        <v>25644</v>
      </c>
      <c r="I32" s="182">
        <v>18635</v>
      </c>
      <c r="J32" s="182">
        <v>9761</v>
      </c>
    </row>
    <row r="33" spans="1:10" ht="9.9499999999999993" customHeight="1">
      <c r="A33" s="106">
        <f>IF(D33&lt;&gt;"",COUNTA($D$8:D33),"")</f>
        <v>26</v>
      </c>
      <c r="B33" s="206" t="s">
        <v>23</v>
      </c>
      <c r="C33" s="185" t="s">
        <v>230</v>
      </c>
      <c r="D33" s="181">
        <v>138909</v>
      </c>
      <c r="E33" s="181">
        <v>72643</v>
      </c>
      <c r="F33" s="181">
        <v>66266</v>
      </c>
      <c r="G33" s="181">
        <v>47452</v>
      </c>
      <c r="H33" s="182">
        <v>12834</v>
      </c>
      <c r="I33" s="182">
        <v>7337</v>
      </c>
      <c r="J33" s="182">
        <v>2725</v>
      </c>
    </row>
    <row r="34" spans="1:10" ht="9.9499999999999993" customHeight="1">
      <c r="A34" s="106">
        <f>IF(D34&lt;&gt;"",COUNTA($D$8:D34),"")</f>
        <v>27</v>
      </c>
      <c r="B34" s="206" t="s">
        <v>24</v>
      </c>
      <c r="C34" s="185" t="s">
        <v>264</v>
      </c>
      <c r="D34" s="181">
        <v>72747</v>
      </c>
      <c r="E34" s="181">
        <v>32890</v>
      </c>
      <c r="F34" s="181">
        <v>39857</v>
      </c>
      <c r="G34" s="181">
        <v>29593</v>
      </c>
      <c r="H34" s="182">
        <v>2217</v>
      </c>
      <c r="I34" s="182">
        <v>4653</v>
      </c>
      <c r="J34" s="182">
        <v>1662</v>
      </c>
    </row>
    <row r="35" spans="1:10" ht="9.9499999999999993" customHeight="1">
      <c r="A35" s="106">
        <f>IF(D35&lt;&gt;"",COUNTA($D$8:D35),"")</f>
        <v>28</v>
      </c>
      <c r="B35" s="206">
        <v>45</v>
      </c>
      <c r="C35" s="185" t="s">
        <v>265</v>
      </c>
      <c r="D35" s="181">
        <v>11982</v>
      </c>
      <c r="E35" s="181">
        <v>9788</v>
      </c>
      <c r="F35" s="181">
        <v>2194</v>
      </c>
      <c r="G35" s="181">
        <v>1245</v>
      </c>
      <c r="H35" s="182">
        <v>334</v>
      </c>
      <c r="I35" s="182">
        <v>1479</v>
      </c>
      <c r="J35" s="182">
        <v>192</v>
      </c>
    </row>
    <row r="36" spans="1:10" ht="9.6" customHeight="1">
      <c r="A36" s="106">
        <f>IF(D36&lt;&gt;"",COUNTA($D$8:D36),"")</f>
        <v>29</v>
      </c>
      <c r="B36" s="206">
        <v>46</v>
      </c>
      <c r="C36" s="185" t="s">
        <v>266</v>
      </c>
      <c r="D36" s="181">
        <v>14450</v>
      </c>
      <c r="E36" s="181">
        <v>10424</v>
      </c>
      <c r="F36" s="181">
        <v>4026</v>
      </c>
      <c r="G36" s="181">
        <v>1686</v>
      </c>
      <c r="H36" s="182">
        <v>453</v>
      </c>
      <c r="I36" s="182">
        <v>763</v>
      </c>
      <c r="J36" s="182">
        <v>143</v>
      </c>
    </row>
    <row r="37" spans="1:10" ht="9.6" customHeight="1">
      <c r="A37" s="106">
        <f>IF(D37&lt;&gt;"",COUNTA($D$8:D37),"")</f>
        <v>30</v>
      </c>
      <c r="B37" s="206">
        <v>47</v>
      </c>
      <c r="C37" s="185" t="s">
        <v>267</v>
      </c>
      <c r="D37" s="181">
        <v>46315</v>
      </c>
      <c r="E37" s="181">
        <v>12678</v>
      </c>
      <c r="F37" s="181">
        <v>33637</v>
      </c>
      <c r="G37" s="181">
        <v>26662</v>
      </c>
      <c r="H37" s="182">
        <v>1430</v>
      </c>
      <c r="I37" s="182">
        <v>2411</v>
      </c>
      <c r="J37" s="182">
        <v>1327</v>
      </c>
    </row>
    <row r="38" spans="1:10" ht="9.9499999999999993" customHeight="1">
      <c r="A38" s="106">
        <f>IF(D38&lt;&gt;"",COUNTA($D$8:D38),"")</f>
        <v>31</v>
      </c>
      <c r="B38" s="206" t="s">
        <v>25</v>
      </c>
      <c r="C38" s="185" t="s">
        <v>268</v>
      </c>
      <c r="D38" s="181">
        <v>32722</v>
      </c>
      <c r="E38" s="181">
        <v>24912</v>
      </c>
      <c r="F38" s="181">
        <v>7810</v>
      </c>
      <c r="G38" s="181">
        <v>6518</v>
      </c>
      <c r="H38" s="182">
        <v>2950</v>
      </c>
      <c r="I38" s="182">
        <v>807</v>
      </c>
      <c r="J38" s="182">
        <v>136</v>
      </c>
    </row>
    <row r="39" spans="1:10" ht="9.9499999999999993" customHeight="1">
      <c r="A39" s="106">
        <f>IF(D39&lt;&gt;"",COUNTA($D$8:D39),"")</f>
        <v>32</v>
      </c>
      <c r="B39" s="206" t="s">
        <v>26</v>
      </c>
      <c r="C39" s="185" t="s">
        <v>269</v>
      </c>
      <c r="D39" s="181">
        <v>33440</v>
      </c>
      <c r="E39" s="181">
        <v>14841</v>
      </c>
      <c r="F39" s="181">
        <v>18599</v>
      </c>
      <c r="G39" s="181">
        <v>11341</v>
      </c>
      <c r="H39" s="182">
        <v>7667</v>
      </c>
      <c r="I39" s="182">
        <v>1877</v>
      </c>
      <c r="J39" s="182">
        <v>927</v>
      </c>
    </row>
    <row r="40" spans="1:10" ht="9.9499999999999993" customHeight="1">
      <c r="A40" s="106">
        <f>IF(D40&lt;&gt;"",COUNTA($D$8:D40),"")</f>
        <v>33</v>
      </c>
      <c r="B40" s="206" t="s">
        <v>27</v>
      </c>
      <c r="C40" s="185" t="s">
        <v>231</v>
      </c>
      <c r="D40" s="181">
        <v>8791</v>
      </c>
      <c r="E40" s="181">
        <v>5801</v>
      </c>
      <c r="F40" s="181">
        <v>2990</v>
      </c>
      <c r="G40" s="181">
        <v>1760</v>
      </c>
      <c r="H40" s="182">
        <v>280</v>
      </c>
      <c r="I40" s="182">
        <v>420</v>
      </c>
      <c r="J40" s="182">
        <v>90</v>
      </c>
    </row>
    <row r="41" spans="1:10" ht="9.9499999999999993" customHeight="1">
      <c r="A41" s="106">
        <f>IF(D41&lt;&gt;"",COUNTA($D$8:D41),"")</f>
        <v>34</v>
      </c>
      <c r="B41" s="206" t="s">
        <v>28</v>
      </c>
      <c r="C41" s="185" t="s">
        <v>270</v>
      </c>
      <c r="D41" s="181">
        <v>1731</v>
      </c>
      <c r="E41" s="181">
        <v>893</v>
      </c>
      <c r="F41" s="181">
        <v>838</v>
      </c>
      <c r="G41" s="181">
        <v>393</v>
      </c>
      <c r="H41" s="182" t="s">
        <v>132</v>
      </c>
      <c r="I41" s="182" t="s">
        <v>132</v>
      </c>
      <c r="J41" s="182">
        <v>39</v>
      </c>
    </row>
    <row r="42" spans="1:10" ht="9.6" customHeight="1">
      <c r="A42" s="106">
        <f>IF(D42&lt;&gt;"",COUNTA($D$8:D42),"")</f>
        <v>35</v>
      </c>
      <c r="B42" s="206">
        <v>61</v>
      </c>
      <c r="C42" s="185" t="s">
        <v>271</v>
      </c>
      <c r="D42" s="181">
        <v>693</v>
      </c>
      <c r="E42" s="181">
        <v>517</v>
      </c>
      <c r="F42" s="181">
        <v>176</v>
      </c>
      <c r="G42" s="181">
        <v>108</v>
      </c>
      <c r="H42" s="182" t="s">
        <v>132</v>
      </c>
      <c r="I42" s="182" t="s">
        <v>132</v>
      </c>
      <c r="J42" s="182" t="s">
        <v>131</v>
      </c>
    </row>
    <row r="43" spans="1:10" ht="9.9499999999999993" customHeight="1">
      <c r="A43" s="106">
        <f>IF(D43&lt;&gt;"",COUNTA($D$8:D43),"")</f>
        <v>36</v>
      </c>
      <c r="B43" s="206" t="s">
        <v>29</v>
      </c>
      <c r="C43" s="185" t="s">
        <v>272</v>
      </c>
      <c r="D43" s="181">
        <v>6367</v>
      </c>
      <c r="E43" s="181">
        <v>4391</v>
      </c>
      <c r="F43" s="181">
        <v>1976</v>
      </c>
      <c r="G43" s="181">
        <v>1259</v>
      </c>
      <c r="H43" s="182">
        <v>232</v>
      </c>
      <c r="I43" s="182">
        <v>338</v>
      </c>
      <c r="J43" s="182">
        <v>51</v>
      </c>
    </row>
    <row r="44" spans="1:10" ht="9.9499999999999993" customHeight="1">
      <c r="A44" s="106">
        <f>IF(D44&lt;&gt;"",COUNTA($D$8:D44),"")</f>
        <v>37</v>
      </c>
      <c r="B44" s="206" t="s">
        <v>30</v>
      </c>
      <c r="C44" s="185" t="s">
        <v>232</v>
      </c>
      <c r="D44" s="181">
        <v>7794</v>
      </c>
      <c r="E44" s="181">
        <v>2767</v>
      </c>
      <c r="F44" s="181">
        <v>5027</v>
      </c>
      <c r="G44" s="181">
        <v>2871</v>
      </c>
      <c r="H44" s="182">
        <v>128</v>
      </c>
      <c r="I44" s="182">
        <v>435</v>
      </c>
      <c r="J44" s="182">
        <v>186</v>
      </c>
    </row>
    <row r="45" spans="1:10" ht="9.9499999999999993" customHeight="1">
      <c r="A45" s="106">
        <f>IF(D45&lt;&gt;"",COUNTA($D$8:D45),"")</f>
        <v>38</v>
      </c>
      <c r="B45" s="206">
        <v>64</v>
      </c>
      <c r="C45" s="185" t="s">
        <v>273</v>
      </c>
      <c r="D45" s="181">
        <v>5144</v>
      </c>
      <c r="E45" s="181">
        <v>1743</v>
      </c>
      <c r="F45" s="181">
        <v>3401</v>
      </c>
      <c r="G45" s="181">
        <v>1933</v>
      </c>
      <c r="H45" s="182">
        <v>70</v>
      </c>
      <c r="I45" s="182">
        <v>285</v>
      </c>
      <c r="J45" s="182">
        <v>124</v>
      </c>
    </row>
    <row r="46" spans="1:10" ht="18.600000000000001" customHeight="1">
      <c r="A46" s="106">
        <f>IF(D46&lt;&gt;"",COUNTA($D$8:D46),"")</f>
        <v>39</v>
      </c>
      <c r="B46" s="169" t="s">
        <v>31</v>
      </c>
      <c r="C46" s="185" t="s">
        <v>290</v>
      </c>
      <c r="D46" s="181">
        <v>2650</v>
      </c>
      <c r="E46" s="181">
        <v>1024</v>
      </c>
      <c r="F46" s="181">
        <v>1626</v>
      </c>
      <c r="G46" s="181">
        <v>938</v>
      </c>
      <c r="H46" s="182">
        <v>58</v>
      </c>
      <c r="I46" s="182">
        <v>150</v>
      </c>
      <c r="J46" s="182">
        <v>62</v>
      </c>
    </row>
    <row r="47" spans="1:10" ht="9.9499999999999993" customHeight="1">
      <c r="A47" s="106">
        <f>IF(D47&lt;&gt;"",COUNTA($D$8:D47),"")</f>
        <v>40</v>
      </c>
      <c r="B47" s="206" t="s">
        <v>32</v>
      </c>
      <c r="C47" s="185" t="s">
        <v>233</v>
      </c>
      <c r="D47" s="181">
        <v>7735</v>
      </c>
      <c r="E47" s="181">
        <v>3922</v>
      </c>
      <c r="F47" s="181">
        <v>3813</v>
      </c>
      <c r="G47" s="181">
        <v>1973</v>
      </c>
      <c r="H47" s="182">
        <v>343</v>
      </c>
      <c r="I47" s="182">
        <v>248</v>
      </c>
      <c r="J47" s="182">
        <v>139</v>
      </c>
    </row>
    <row r="48" spans="1:10" ht="18.600000000000001" customHeight="1">
      <c r="A48" s="106">
        <f>IF(D48&lt;&gt;"",COUNTA($D$8:D48),"")</f>
        <v>41</v>
      </c>
      <c r="B48" s="169" t="s">
        <v>49</v>
      </c>
      <c r="C48" s="185" t="s">
        <v>274</v>
      </c>
      <c r="D48" s="181">
        <v>67392</v>
      </c>
      <c r="E48" s="181">
        <v>34483</v>
      </c>
      <c r="F48" s="181">
        <v>32909</v>
      </c>
      <c r="G48" s="181">
        <v>23252</v>
      </c>
      <c r="H48" s="182">
        <v>5481</v>
      </c>
      <c r="I48" s="182">
        <v>1551</v>
      </c>
      <c r="J48" s="182">
        <v>733</v>
      </c>
    </row>
    <row r="49" spans="1:10" ht="9.9499999999999993" customHeight="1">
      <c r="A49" s="106">
        <f>IF(D49&lt;&gt;"",COUNTA($D$8:D49),"")</f>
        <v>42</v>
      </c>
      <c r="B49" s="206" t="s">
        <v>33</v>
      </c>
      <c r="C49" s="185" t="s">
        <v>275</v>
      </c>
      <c r="D49" s="181">
        <v>24683</v>
      </c>
      <c r="E49" s="181">
        <v>10809</v>
      </c>
      <c r="F49" s="181">
        <v>13874</v>
      </c>
      <c r="G49" s="181">
        <v>6774</v>
      </c>
      <c r="H49" s="182">
        <v>1387</v>
      </c>
      <c r="I49" s="182">
        <v>1082</v>
      </c>
      <c r="J49" s="182">
        <v>595</v>
      </c>
    </row>
    <row r="50" spans="1:10" ht="9.9499999999999993" customHeight="1">
      <c r="A50" s="106">
        <f>IF(D50&lt;&gt;"",COUNTA($D$8:D50),"")</f>
        <v>43</v>
      </c>
      <c r="B50" s="206" t="s">
        <v>34</v>
      </c>
      <c r="C50" s="185" t="s">
        <v>276</v>
      </c>
      <c r="D50" s="181">
        <v>16891</v>
      </c>
      <c r="E50" s="181">
        <v>7217</v>
      </c>
      <c r="F50" s="181">
        <v>9674</v>
      </c>
      <c r="G50" s="181">
        <v>4706</v>
      </c>
      <c r="H50" s="182">
        <v>628</v>
      </c>
      <c r="I50" s="182">
        <v>814</v>
      </c>
      <c r="J50" s="182">
        <v>415</v>
      </c>
    </row>
    <row r="51" spans="1:10" ht="9.9499999999999993" customHeight="1">
      <c r="A51" s="106">
        <f>IF(D51&lt;&gt;"",COUNTA($D$8:D51),"")</f>
        <v>44</v>
      </c>
      <c r="B51" s="206">
        <v>72</v>
      </c>
      <c r="C51" s="185" t="s">
        <v>277</v>
      </c>
      <c r="D51" s="181">
        <v>5534</v>
      </c>
      <c r="E51" s="181">
        <v>2775</v>
      </c>
      <c r="F51" s="181">
        <v>2759</v>
      </c>
      <c r="G51" s="181">
        <v>1280</v>
      </c>
      <c r="H51" s="182">
        <v>690</v>
      </c>
      <c r="I51" s="182">
        <v>95</v>
      </c>
      <c r="J51" s="182">
        <v>45</v>
      </c>
    </row>
    <row r="52" spans="1:10" ht="9.9499999999999993" customHeight="1">
      <c r="A52" s="106">
        <f>IF(D52&lt;&gt;"",COUNTA($D$8:D52),"")</f>
        <v>45</v>
      </c>
      <c r="B52" s="206" t="s">
        <v>35</v>
      </c>
      <c r="C52" s="185" t="s">
        <v>278</v>
      </c>
      <c r="D52" s="181">
        <v>2258</v>
      </c>
      <c r="E52" s="181">
        <v>817</v>
      </c>
      <c r="F52" s="181">
        <v>1441</v>
      </c>
      <c r="G52" s="181">
        <v>788</v>
      </c>
      <c r="H52" s="182">
        <v>69</v>
      </c>
      <c r="I52" s="182">
        <v>173</v>
      </c>
      <c r="J52" s="182">
        <v>135</v>
      </c>
    </row>
    <row r="53" spans="1:10" ht="9.9499999999999993" customHeight="1">
      <c r="A53" s="106">
        <f>IF(D53&lt;&gt;"",COUNTA($D$8:D53),"")</f>
        <v>46</v>
      </c>
      <c r="B53" s="206" t="s">
        <v>36</v>
      </c>
      <c r="C53" s="185" t="s">
        <v>279</v>
      </c>
      <c r="D53" s="181">
        <v>42709</v>
      </c>
      <c r="E53" s="181">
        <v>23674</v>
      </c>
      <c r="F53" s="181">
        <v>19035</v>
      </c>
      <c r="G53" s="181">
        <v>16478</v>
      </c>
      <c r="H53" s="182">
        <v>4094</v>
      </c>
      <c r="I53" s="182">
        <v>469</v>
      </c>
      <c r="J53" s="182">
        <v>138</v>
      </c>
    </row>
    <row r="54" spans="1:10" ht="9.9499999999999993" customHeight="1">
      <c r="A54" s="106">
        <f>IF(D54&lt;&gt;"",COUNTA($D$8:D54),"")</f>
        <v>47</v>
      </c>
      <c r="B54" s="165" t="s">
        <v>37</v>
      </c>
      <c r="C54" s="185" t="s">
        <v>280</v>
      </c>
      <c r="D54" s="181">
        <v>7223</v>
      </c>
      <c r="E54" s="181">
        <v>5585</v>
      </c>
      <c r="F54" s="181">
        <v>1638</v>
      </c>
      <c r="G54" s="181">
        <v>1031</v>
      </c>
      <c r="H54" s="182">
        <v>1890</v>
      </c>
      <c r="I54" s="182">
        <v>21</v>
      </c>
      <c r="J54" s="182">
        <v>11</v>
      </c>
    </row>
    <row r="55" spans="1:10" ht="18.600000000000001" customHeight="1">
      <c r="A55" s="106">
        <f>IF(D55&lt;&gt;"",COUNTA($D$8:D55),"")</f>
        <v>48</v>
      </c>
      <c r="B55" s="169" t="s">
        <v>38</v>
      </c>
      <c r="C55" s="185" t="s">
        <v>234</v>
      </c>
      <c r="D55" s="181">
        <v>189556</v>
      </c>
      <c r="E55" s="181">
        <v>52391</v>
      </c>
      <c r="F55" s="181">
        <v>137165</v>
      </c>
      <c r="G55" s="181">
        <v>83455</v>
      </c>
      <c r="H55" s="182">
        <v>4964</v>
      </c>
      <c r="I55" s="182">
        <v>8039</v>
      </c>
      <c r="J55" s="182">
        <v>5543</v>
      </c>
    </row>
    <row r="56" spans="1:10" ht="9.9499999999999993" customHeight="1">
      <c r="A56" s="106">
        <f>IF(D56&lt;&gt;"",COUNTA($D$8:D56),"")</f>
        <v>49</v>
      </c>
      <c r="B56" s="206" t="s">
        <v>39</v>
      </c>
      <c r="C56" s="185" t="s">
        <v>281</v>
      </c>
      <c r="D56" s="181">
        <v>42615</v>
      </c>
      <c r="E56" s="181">
        <v>15588</v>
      </c>
      <c r="F56" s="181">
        <v>27027</v>
      </c>
      <c r="G56" s="181">
        <v>12566</v>
      </c>
      <c r="H56" s="182">
        <v>241</v>
      </c>
      <c r="I56" s="182">
        <v>1615</v>
      </c>
      <c r="J56" s="182">
        <v>861</v>
      </c>
    </row>
    <row r="57" spans="1:10" ht="9.9499999999999993" customHeight="1">
      <c r="A57" s="106">
        <f>IF(D57&lt;&gt;"",COUNTA($D$8:D57),"")</f>
        <v>50</v>
      </c>
      <c r="B57" s="206" t="s">
        <v>40</v>
      </c>
      <c r="C57" s="185" t="s">
        <v>282</v>
      </c>
      <c r="D57" s="181">
        <v>28719</v>
      </c>
      <c r="E57" s="181">
        <v>7758</v>
      </c>
      <c r="F57" s="181">
        <v>20961</v>
      </c>
      <c r="G57" s="181">
        <v>14058</v>
      </c>
      <c r="H57" s="182">
        <v>1018</v>
      </c>
      <c r="I57" s="182">
        <v>860</v>
      </c>
      <c r="J57" s="182">
        <v>455</v>
      </c>
    </row>
    <row r="58" spans="1:10" ht="9.9499999999999993" customHeight="1">
      <c r="A58" s="106">
        <f>IF(D58&lt;&gt;"",COUNTA($D$8:D58),"")</f>
        <v>51</v>
      </c>
      <c r="B58" s="206" t="s">
        <v>41</v>
      </c>
      <c r="C58" s="185" t="s">
        <v>283</v>
      </c>
      <c r="D58" s="181">
        <v>118222</v>
      </c>
      <c r="E58" s="181">
        <v>29045</v>
      </c>
      <c r="F58" s="181">
        <v>89177</v>
      </c>
      <c r="G58" s="181">
        <v>56831</v>
      </c>
      <c r="H58" s="182">
        <v>3705</v>
      </c>
      <c r="I58" s="182">
        <v>5564</v>
      </c>
      <c r="J58" s="182">
        <v>4227</v>
      </c>
    </row>
    <row r="59" spans="1:10" ht="9.9499999999999993" customHeight="1">
      <c r="A59" s="106">
        <f>IF(D59&lt;&gt;"",COUNTA($D$8:D59),"")</f>
        <v>52</v>
      </c>
      <c r="B59" s="206">
        <v>86</v>
      </c>
      <c r="C59" s="185" t="s">
        <v>284</v>
      </c>
      <c r="D59" s="181">
        <v>55219</v>
      </c>
      <c r="E59" s="181">
        <v>12026</v>
      </c>
      <c r="F59" s="181">
        <v>43193</v>
      </c>
      <c r="G59" s="181">
        <v>22077</v>
      </c>
      <c r="H59" s="182">
        <v>2147</v>
      </c>
      <c r="I59" s="182">
        <v>3854</v>
      </c>
      <c r="J59" s="182">
        <v>2997</v>
      </c>
    </row>
    <row r="60" spans="1:10" ht="9.9499999999999993" customHeight="1">
      <c r="A60" s="106">
        <f>IF(D60&lt;&gt;"",COUNTA($D$8:D60),"")</f>
        <v>53</v>
      </c>
      <c r="B60" s="206" t="s">
        <v>42</v>
      </c>
      <c r="C60" s="185" t="s">
        <v>285</v>
      </c>
      <c r="D60" s="181">
        <v>63003</v>
      </c>
      <c r="E60" s="181">
        <v>17019</v>
      </c>
      <c r="F60" s="181">
        <v>45984</v>
      </c>
      <c r="G60" s="181">
        <v>34754</v>
      </c>
      <c r="H60" s="182">
        <v>1558</v>
      </c>
      <c r="I60" s="182">
        <v>1710</v>
      </c>
      <c r="J60" s="182">
        <v>1230</v>
      </c>
    </row>
    <row r="61" spans="1:10" ht="18.600000000000001" customHeight="1">
      <c r="A61" s="106">
        <f>IF(D61&lt;&gt;"",COUNTA($D$8:D61),"")</f>
        <v>54</v>
      </c>
      <c r="B61" s="169" t="s">
        <v>43</v>
      </c>
      <c r="C61" s="185" t="s">
        <v>286</v>
      </c>
      <c r="D61" s="181">
        <v>21587</v>
      </c>
      <c r="E61" s="181">
        <v>8181</v>
      </c>
      <c r="F61" s="181">
        <v>13406</v>
      </c>
      <c r="G61" s="181">
        <v>9327</v>
      </c>
      <c r="H61" s="182">
        <v>1614</v>
      </c>
      <c r="I61" s="182">
        <v>605</v>
      </c>
      <c r="J61" s="182">
        <v>345</v>
      </c>
    </row>
    <row r="62" spans="1:10" ht="9.9499999999999993" customHeight="1">
      <c r="A62" s="106">
        <f>IF(D62&lt;&gt;"",COUNTA($D$8:D62),"")</f>
        <v>55</v>
      </c>
      <c r="B62" s="206" t="s">
        <v>44</v>
      </c>
      <c r="C62" s="185" t="s">
        <v>287</v>
      </c>
      <c r="D62" s="181">
        <v>5949</v>
      </c>
      <c r="E62" s="181">
        <v>2950</v>
      </c>
      <c r="F62" s="181">
        <v>2999</v>
      </c>
      <c r="G62" s="181">
        <v>1770</v>
      </c>
      <c r="H62" s="182">
        <v>468</v>
      </c>
      <c r="I62" s="182">
        <v>257</v>
      </c>
      <c r="J62" s="182">
        <v>117</v>
      </c>
    </row>
    <row r="63" spans="1:10" ht="9.9499999999999993" customHeight="1">
      <c r="A63" s="106">
        <f>IF(D63&lt;&gt;"",COUNTA($D$8:D63),"")</f>
        <v>56</v>
      </c>
      <c r="B63" s="206" t="s">
        <v>45</v>
      </c>
      <c r="C63" s="185" t="s">
        <v>288</v>
      </c>
      <c r="D63" s="181">
        <v>15039</v>
      </c>
      <c r="E63" s="181">
        <v>5043</v>
      </c>
      <c r="F63" s="181">
        <v>9996</v>
      </c>
      <c r="G63" s="181">
        <v>7261</v>
      </c>
      <c r="H63" s="182">
        <v>1099</v>
      </c>
      <c r="I63" s="182">
        <v>348</v>
      </c>
      <c r="J63" s="182">
        <v>228</v>
      </c>
    </row>
    <row r="64" spans="1:10" ht="18.600000000000001" customHeight="1">
      <c r="A64" s="106">
        <f>IF(D64&lt;&gt;"",COUNTA($D$8:D64),"")</f>
        <v>57</v>
      </c>
      <c r="B64" s="169" t="s">
        <v>46</v>
      </c>
      <c r="C64" s="185" t="s">
        <v>289</v>
      </c>
      <c r="D64" s="181">
        <v>599</v>
      </c>
      <c r="E64" s="181">
        <v>188</v>
      </c>
      <c r="F64" s="181">
        <v>411</v>
      </c>
      <c r="G64" s="181">
        <v>296</v>
      </c>
      <c r="H64" s="182">
        <v>47</v>
      </c>
      <c r="I64" s="182" t="s">
        <v>131</v>
      </c>
      <c r="J64" s="182" t="s">
        <v>131</v>
      </c>
    </row>
    <row r="65" spans="1:10" ht="9.9499999999999993" customHeight="1">
      <c r="A65" s="106">
        <f>IF(D65&lt;&gt;"",COUNTA($D$8:D65),"")</f>
        <v>58</v>
      </c>
      <c r="B65" s="206" t="s">
        <v>47</v>
      </c>
      <c r="C65" s="185" t="s">
        <v>293</v>
      </c>
      <c r="D65" s="182" t="s">
        <v>131</v>
      </c>
      <c r="E65" s="182" t="s">
        <v>131</v>
      </c>
      <c r="F65" s="182" t="s">
        <v>131</v>
      </c>
      <c r="G65" s="182" t="s">
        <v>131</v>
      </c>
      <c r="H65" s="182" t="s">
        <v>131</v>
      </c>
      <c r="I65" s="182" t="s">
        <v>131</v>
      </c>
      <c r="J65" s="182" t="s">
        <v>131</v>
      </c>
    </row>
  </sheetData>
  <mergeCells count="13">
    <mergeCell ref="A1:C1"/>
    <mergeCell ref="D1:J1"/>
    <mergeCell ref="A2:A5"/>
    <mergeCell ref="B2:B5"/>
    <mergeCell ref="C2:C5"/>
    <mergeCell ref="D2:D5"/>
    <mergeCell ref="E2:J2"/>
    <mergeCell ref="E3:E5"/>
    <mergeCell ref="F3:F5"/>
    <mergeCell ref="G3:G5"/>
    <mergeCell ref="H3:H5"/>
    <mergeCell ref="I3:J3"/>
    <mergeCell ref="I4:I5"/>
  </mergeCells>
  <conditionalFormatting sqref="D8:J65">
    <cfRule type="cellIs" dxfId="33" priority="2" stopIfTrue="1" operator="between">
      <formula>0.1</formula>
      <formula>2.9</formula>
    </cfRule>
  </conditionalFormatting>
  <conditionalFormatting sqref="D7:J7">
    <cfRule type="cellIs" dxfId="32"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69"/>
  <sheetViews>
    <sheetView zoomScale="140" zoomScaleNormal="140" workbookViewId="0">
      <pane xSplit="4" ySplit="6" topLeftCell="E7" activePane="bottomRight" state="frozen"/>
      <selection activeCell="H66" sqref="H66"/>
      <selection pane="topRight" activeCell="H66" sqref="H66"/>
      <selection pane="bottomLeft" activeCell="H66" sqref="H66"/>
      <selection pane="bottomRight" activeCell="E7" sqref="E7:L7"/>
    </sheetView>
  </sheetViews>
  <sheetFormatPr baseColWidth="10" defaultColWidth="6.28515625" defaultRowHeight="11.45" customHeight="1"/>
  <cols>
    <col min="1" max="1" width="3.28515625" style="98" customWidth="1"/>
    <col min="2" max="2" width="4.5703125" style="98" customWidth="1"/>
    <col min="3" max="3" width="33.5703125" style="98" customWidth="1"/>
    <col min="4" max="4" width="4.28515625" style="110" customWidth="1"/>
    <col min="5" max="5" width="6.7109375" style="98" customWidth="1"/>
    <col min="6" max="7" width="5.28515625" style="98" customWidth="1"/>
    <col min="8" max="10" width="6.28515625" style="98" customWidth="1"/>
    <col min="11" max="11" width="5.28515625" style="98" customWidth="1"/>
    <col min="12" max="12" width="5.140625" style="98" customWidth="1"/>
    <col min="13" max="229" width="11.42578125" style="98" customWidth="1"/>
    <col min="230" max="230" width="5.42578125" style="98" customWidth="1"/>
    <col min="231" max="231" width="27.7109375" style="98" customWidth="1"/>
    <col min="232" max="232" width="7.5703125" style="98" customWidth="1"/>
    <col min="233" max="233" width="6.7109375" style="98" customWidth="1"/>
    <col min="234" max="16384" width="6.28515625" style="98"/>
  </cols>
  <sheetData>
    <row r="1" spans="1:12" s="157" customFormat="1" ht="54" customHeight="1">
      <c r="A1" s="286" t="s">
        <v>85</v>
      </c>
      <c r="B1" s="287"/>
      <c r="C1" s="287"/>
      <c r="D1" s="287"/>
      <c r="E1" s="288" t="s">
        <v>398</v>
      </c>
      <c r="F1" s="288"/>
      <c r="G1" s="288"/>
      <c r="H1" s="288"/>
      <c r="I1" s="288"/>
      <c r="J1" s="288"/>
      <c r="K1" s="288"/>
      <c r="L1" s="289"/>
    </row>
    <row r="2" spans="1:12" s="108" customFormat="1" ht="11.45" customHeight="1">
      <c r="A2" s="290" t="s">
        <v>83</v>
      </c>
      <c r="B2" s="292" t="s">
        <v>332</v>
      </c>
      <c r="C2" s="292" t="s">
        <v>0</v>
      </c>
      <c r="D2" s="292" t="s">
        <v>156</v>
      </c>
      <c r="E2" s="297" t="s">
        <v>1</v>
      </c>
      <c r="F2" s="292" t="s">
        <v>51</v>
      </c>
      <c r="G2" s="293"/>
      <c r="H2" s="293"/>
      <c r="I2" s="293"/>
      <c r="J2" s="293"/>
      <c r="K2" s="293"/>
      <c r="L2" s="300"/>
    </row>
    <row r="3" spans="1:12" s="108" customFormat="1" ht="11.45" customHeight="1">
      <c r="A3" s="299"/>
      <c r="B3" s="293"/>
      <c r="C3" s="293"/>
      <c r="D3" s="293"/>
      <c r="E3" s="294"/>
      <c r="F3" s="292" t="s">
        <v>165</v>
      </c>
      <c r="G3" s="292" t="s">
        <v>171</v>
      </c>
      <c r="H3" s="292" t="s">
        <v>172</v>
      </c>
      <c r="I3" s="292" t="s">
        <v>173</v>
      </c>
      <c r="J3" s="292" t="s">
        <v>174</v>
      </c>
      <c r="K3" s="292" t="s">
        <v>52</v>
      </c>
      <c r="L3" s="301" t="s">
        <v>157</v>
      </c>
    </row>
    <row r="4" spans="1:12" s="108" customFormat="1" ht="11.45" customHeight="1">
      <c r="A4" s="299"/>
      <c r="B4" s="293"/>
      <c r="C4" s="293"/>
      <c r="D4" s="293"/>
      <c r="E4" s="294"/>
      <c r="F4" s="293"/>
      <c r="G4" s="293"/>
      <c r="H4" s="293"/>
      <c r="I4" s="293"/>
      <c r="J4" s="293"/>
      <c r="K4" s="293"/>
      <c r="L4" s="300"/>
    </row>
    <row r="5" spans="1:12" s="108" customFormat="1" ht="13.5" customHeight="1">
      <c r="A5" s="299"/>
      <c r="B5" s="293"/>
      <c r="C5" s="293"/>
      <c r="D5" s="293"/>
      <c r="E5" s="294"/>
      <c r="F5" s="293"/>
      <c r="G5" s="293"/>
      <c r="H5" s="293"/>
      <c r="I5" s="293"/>
      <c r="J5" s="293"/>
      <c r="K5" s="293"/>
      <c r="L5" s="300"/>
    </row>
    <row r="6" spans="1:12" s="104" customFormat="1" ht="11.45" customHeight="1">
      <c r="A6" s="99">
        <v>1</v>
      </c>
      <c r="B6" s="101">
        <v>2</v>
      </c>
      <c r="C6" s="102">
        <v>3</v>
      </c>
      <c r="D6" s="101">
        <v>4</v>
      </c>
      <c r="E6" s="101">
        <v>5</v>
      </c>
      <c r="F6" s="101">
        <v>6</v>
      </c>
      <c r="G6" s="101">
        <v>7</v>
      </c>
      <c r="H6" s="101">
        <v>8</v>
      </c>
      <c r="I6" s="101">
        <v>9</v>
      </c>
      <c r="J6" s="101">
        <v>10</v>
      </c>
      <c r="K6" s="102">
        <v>11</v>
      </c>
      <c r="L6" s="109">
        <v>12</v>
      </c>
    </row>
    <row r="7" spans="1:12" ht="20.100000000000001" customHeight="1">
      <c r="A7" s="202"/>
      <c r="B7" s="203"/>
      <c r="C7" s="162"/>
      <c r="D7" s="194"/>
      <c r="E7" s="304" t="s">
        <v>1</v>
      </c>
      <c r="F7" s="305"/>
      <c r="G7" s="305"/>
      <c r="H7" s="305"/>
      <c r="I7" s="305"/>
      <c r="J7" s="305"/>
      <c r="K7" s="305"/>
      <c r="L7" s="305"/>
    </row>
    <row r="8" spans="1:12" ht="10.35" customHeight="1">
      <c r="A8" s="106">
        <f>IF(F8&lt;&gt;"",COUNTA($F8:F$8),"")</f>
        <v>1</v>
      </c>
      <c r="B8" s="231" t="s">
        <v>50</v>
      </c>
      <c r="C8" s="163" t="s">
        <v>313</v>
      </c>
      <c r="D8" s="217" t="s">
        <v>155</v>
      </c>
      <c r="E8" s="183">
        <v>291317</v>
      </c>
      <c r="F8" s="183">
        <v>7323</v>
      </c>
      <c r="G8" s="183">
        <v>35540</v>
      </c>
      <c r="H8" s="183">
        <v>68056</v>
      </c>
      <c r="I8" s="183">
        <v>64188</v>
      </c>
      <c r="J8" s="183">
        <v>79784</v>
      </c>
      <c r="K8" s="183">
        <v>33439</v>
      </c>
      <c r="L8" s="184">
        <v>2987</v>
      </c>
    </row>
    <row r="9" spans="1:12" ht="10.35" customHeight="1">
      <c r="A9" s="106">
        <f>IF(F9&lt;&gt;"",COUNTA($F$8:F9),"")</f>
        <v>2</v>
      </c>
      <c r="B9" s="231"/>
      <c r="C9" s="170"/>
      <c r="D9" s="217" t="s">
        <v>158</v>
      </c>
      <c r="E9" s="183">
        <v>578214</v>
      </c>
      <c r="F9" s="183">
        <v>17243</v>
      </c>
      <c r="G9" s="183">
        <v>76812</v>
      </c>
      <c r="H9" s="183">
        <v>136346</v>
      </c>
      <c r="I9" s="183">
        <v>127975</v>
      </c>
      <c r="J9" s="183">
        <v>149933</v>
      </c>
      <c r="K9" s="183">
        <v>62423</v>
      </c>
      <c r="L9" s="184">
        <v>7482</v>
      </c>
    </row>
    <row r="10" spans="1:12" ht="10.35" customHeight="1">
      <c r="A10" s="106">
        <f>IF(F10&lt;&gt;"",COUNTA($F$8:F10),"")</f>
        <v>3</v>
      </c>
      <c r="B10" s="206" t="s">
        <v>6</v>
      </c>
      <c r="C10" s="185" t="s">
        <v>222</v>
      </c>
      <c r="D10" s="208" t="s">
        <v>155</v>
      </c>
      <c r="E10" s="181">
        <v>3681</v>
      </c>
      <c r="F10" s="181">
        <v>150</v>
      </c>
      <c r="G10" s="181">
        <v>547</v>
      </c>
      <c r="H10" s="181">
        <v>744</v>
      </c>
      <c r="I10" s="181">
        <v>645</v>
      </c>
      <c r="J10" s="181">
        <v>1087</v>
      </c>
      <c r="K10" s="181">
        <v>463</v>
      </c>
      <c r="L10" s="182">
        <v>45</v>
      </c>
    </row>
    <row r="11" spans="1:12" ht="10.35" customHeight="1">
      <c r="A11" s="106">
        <f>IF(F11&lt;&gt;"",COUNTA($F$8:F11),"")</f>
        <v>4</v>
      </c>
      <c r="B11" s="206"/>
      <c r="C11" s="185"/>
      <c r="D11" s="208" t="s">
        <v>158</v>
      </c>
      <c r="E11" s="181">
        <v>14225</v>
      </c>
      <c r="F11" s="181">
        <v>645</v>
      </c>
      <c r="G11" s="181">
        <v>2331</v>
      </c>
      <c r="H11" s="181">
        <v>3180</v>
      </c>
      <c r="I11" s="181">
        <v>2384</v>
      </c>
      <c r="J11" s="181">
        <v>3849</v>
      </c>
      <c r="K11" s="181">
        <v>1661</v>
      </c>
      <c r="L11" s="182">
        <v>175</v>
      </c>
    </row>
    <row r="12" spans="1:12" ht="10.35" customHeight="1">
      <c r="A12" s="106">
        <f>IF(F12&lt;&gt;"",COUNTA($F$8:F12),"")</f>
        <v>5</v>
      </c>
      <c r="B12" s="206" t="s">
        <v>7</v>
      </c>
      <c r="C12" s="165" t="s">
        <v>225</v>
      </c>
      <c r="D12" s="208" t="s">
        <v>155</v>
      </c>
      <c r="E12" s="181">
        <v>26058</v>
      </c>
      <c r="F12" s="181">
        <v>506</v>
      </c>
      <c r="G12" s="181">
        <v>2603</v>
      </c>
      <c r="H12" s="181">
        <v>5806</v>
      </c>
      <c r="I12" s="181">
        <v>5963</v>
      </c>
      <c r="J12" s="181">
        <v>7710</v>
      </c>
      <c r="K12" s="181">
        <v>3208</v>
      </c>
      <c r="L12" s="182">
        <v>262</v>
      </c>
    </row>
    <row r="13" spans="1:12" ht="10.35" customHeight="1">
      <c r="A13" s="106">
        <f>IF(F13&lt;&gt;"",COUNTA($F$8:F13),"")</f>
        <v>6</v>
      </c>
      <c r="B13" s="206"/>
      <c r="C13" s="165"/>
      <c r="D13" s="208" t="s">
        <v>158</v>
      </c>
      <c r="E13" s="181">
        <v>122220</v>
      </c>
      <c r="F13" s="181">
        <v>3933</v>
      </c>
      <c r="G13" s="181">
        <v>14474</v>
      </c>
      <c r="H13" s="181">
        <v>28471</v>
      </c>
      <c r="I13" s="181">
        <v>28374</v>
      </c>
      <c r="J13" s="181">
        <v>32774</v>
      </c>
      <c r="K13" s="181">
        <v>13059</v>
      </c>
      <c r="L13" s="182">
        <v>1135</v>
      </c>
    </row>
    <row r="14" spans="1:12" ht="10.35" customHeight="1">
      <c r="A14" s="106">
        <f>IF(F14&lt;&gt;"",COUNTA($F$8:F14),"")</f>
        <v>7</v>
      </c>
      <c r="B14" s="206" t="s">
        <v>8</v>
      </c>
      <c r="C14" s="165" t="s">
        <v>226</v>
      </c>
      <c r="D14" s="208" t="s">
        <v>155</v>
      </c>
      <c r="E14" s="181">
        <v>21018</v>
      </c>
      <c r="F14" s="181">
        <v>405</v>
      </c>
      <c r="G14" s="181">
        <v>2203</v>
      </c>
      <c r="H14" s="181">
        <v>4808</v>
      </c>
      <c r="I14" s="181">
        <v>4700</v>
      </c>
      <c r="J14" s="181">
        <v>6186</v>
      </c>
      <c r="K14" s="181">
        <v>2561</v>
      </c>
      <c r="L14" s="182">
        <v>155</v>
      </c>
    </row>
    <row r="15" spans="1:12" ht="10.35" customHeight="1">
      <c r="A15" s="106">
        <f>IF(F15&lt;&gt;"",COUNTA($F$8:F15),"")</f>
        <v>8</v>
      </c>
      <c r="B15" s="206"/>
      <c r="C15" s="165"/>
      <c r="D15" s="208" t="s">
        <v>158</v>
      </c>
      <c r="E15" s="181">
        <v>79578</v>
      </c>
      <c r="F15" s="181">
        <v>2097</v>
      </c>
      <c r="G15" s="181">
        <v>9415</v>
      </c>
      <c r="H15" s="181">
        <v>19742</v>
      </c>
      <c r="I15" s="181">
        <v>17951</v>
      </c>
      <c r="J15" s="181">
        <v>21240</v>
      </c>
      <c r="K15" s="181">
        <v>8510</v>
      </c>
      <c r="L15" s="182">
        <v>623</v>
      </c>
    </row>
    <row r="16" spans="1:12" ht="10.35" customHeight="1">
      <c r="A16" s="106">
        <f>IF(F16&lt;&gt;"",COUNTA($F$8:F16),"")</f>
        <v>9</v>
      </c>
      <c r="B16" s="206" t="s">
        <v>10</v>
      </c>
      <c r="C16" s="165" t="s">
        <v>227</v>
      </c>
      <c r="D16" s="208" t="s">
        <v>155</v>
      </c>
      <c r="E16" s="181">
        <v>18079</v>
      </c>
      <c r="F16" s="181">
        <v>350</v>
      </c>
      <c r="G16" s="181">
        <v>1898</v>
      </c>
      <c r="H16" s="181">
        <v>4035</v>
      </c>
      <c r="I16" s="181">
        <v>3999</v>
      </c>
      <c r="J16" s="181">
        <v>5446</v>
      </c>
      <c r="K16" s="181">
        <v>2217</v>
      </c>
      <c r="L16" s="182">
        <v>134</v>
      </c>
    </row>
    <row r="17" spans="1:12" ht="10.35" customHeight="1">
      <c r="A17" s="106">
        <f>IF(F17&lt;&gt;"",COUNTA($F$8:F17),"")</f>
        <v>10</v>
      </c>
      <c r="B17" s="206"/>
      <c r="C17" s="165"/>
      <c r="D17" s="208" t="s">
        <v>158</v>
      </c>
      <c r="E17" s="181">
        <v>66703</v>
      </c>
      <c r="F17" s="181">
        <v>1747</v>
      </c>
      <c r="G17" s="181">
        <v>8010</v>
      </c>
      <c r="H17" s="181">
        <v>16714</v>
      </c>
      <c r="I17" s="181">
        <v>15296</v>
      </c>
      <c r="J17" s="181">
        <v>17564</v>
      </c>
      <c r="K17" s="181">
        <v>6865</v>
      </c>
      <c r="L17" s="182">
        <v>507</v>
      </c>
    </row>
    <row r="18" spans="1:12" ht="10.35" customHeight="1">
      <c r="A18" s="106">
        <f>IF(F18&lt;&gt;"",COUNTA($F$8:F18),"")</f>
        <v>11</v>
      </c>
      <c r="B18" s="206" t="s">
        <v>20</v>
      </c>
      <c r="C18" s="165" t="s">
        <v>228</v>
      </c>
      <c r="D18" s="208" t="s">
        <v>155</v>
      </c>
      <c r="E18" s="181">
        <v>5040</v>
      </c>
      <c r="F18" s="181">
        <v>101</v>
      </c>
      <c r="G18" s="181">
        <v>400</v>
      </c>
      <c r="H18" s="181">
        <v>998</v>
      </c>
      <c r="I18" s="181">
        <v>1263</v>
      </c>
      <c r="J18" s="181">
        <v>1524</v>
      </c>
      <c r="K18" s="181">
        <v>647</v>
      </c>
      <c r="L18" s="182">
        <v>107</v>
      </c>
    </row>
    <row r="19" spans="1:12" ht="10.35" customHeight="1">
      <c r="A19" s="106">
        <f>IF(F19&lt;&gt;"",COUNTA($F$8:F19),"")</f>
        <v>12</v>
      </c>
      <c r="B19" s="206"/>
      <c r="C19" s="165"/>
      <c r="D19" s="208" t="s">
        <v>158</v>
      </c>
      <c r="E19" s="181">
        <v>42642</v>
      </c>
      <c r="F19" s="181">
        <v>1836</v>
      </c>
      <c r="G19" s="181">
        <v>5059</v>
      </c>
      <c r="H19" s="181">
        <v>8729</v>
      </c>
      <c r="I19" s="181">
        <v>10423</v>
      </c>
      <c r="J19" s="181">
        <v>11534</v>
      </c>
      <c r="K19" s="181">
        <v>4549</v>
      </c>
      <c r="L19" s="182">
        <v>512</v>
      </c>
    </row>
    <row r="20" spans="1:12" ht="10.35" customHeight="1">
      <c r="A20" s="106">
        <f>IF(F20&lt;&gt;"",COUNTA($F$8:F20),"")</f>
        <v>13</v>
      </c>
      <c r="B20" s="206" t="s">
        <v>22</v>
      </c>
      <c r="C20" s="165" t="s">
        <v>229</v>
      </c>
      <c r="D20" s="208" t="s">
        <v>155</v>
      </c>
      <c r="E20" s="181">
        <v>261576</v>
      </c>
      <c r="F20" s="181">
        <v>6667</v>
      </c>
      <c r="G20" s="181">
        <v>32390</v>
      </c>
      <c r="H20" s="181">
        <v>61506</v>
      </c>
      <c r="I20" s="181">
        <v>57579</v>
      </c>
      <c r="J20" s="181">
        <v>70986</v>
      </c>
      <c r="K20" s="181">
        <v>29768</v>
      </c>
      <c r="L20" s="182">
        <v>2680</v>
      </c>
    </row>
    <row r="21" spans="1:12" ht="10.35" customHeight="1">
      <c r="A21" s="106">
        <f>IF(F21&lt;&gt;"",COUNTA($F$8:F21),"")</f>
        <v>14</v>
      </c>
      <c r="B21" s="206"/>
      <c r="C21" s="165"/>
      <c r="D21" s="208" t="s">
        <v>158</v>
      </c>
      <c r="E21" s="181">
        <v>441764</v>
      </c>
      <c r="F21" s="181">
        <v>12665</v>
      </c>
      <c r="G21" s="181">
        <v>60007</v>
      </c>
      <c r="H21" s="181">
        <v>104695</v>
      </c>
      <c r="I21" s="181">
        <v>97216</v>
      </c>
      <c r="J21" s="181">
        <v>113308</v>
      </c>
      <c r="K21" s="181">
        <v>47701</v>
      </c>
      <c r="L21" s="182">
        <v>6172</v>
      </c>
    </row>
    <row r="22" spans="1:12" ht="10.35" customHeight="1">
      <c r="A22" s="106">
        <f>IF(F22&lt;&gt;"",COUNTA($F$8:F22),"")</f>
        <v>15</v>
      </c>
      <c r="B22" s="206" t="s">
        <v>23</v>
      </c>
      <c r="C22" s="165" t="s">
        <v>230</v>
      </c>
      <c r="D22" s="208" t="s">
        <v>155</v>
      </c>
      <c r="E22" s="181">
        <v>66266</v>
      </c>
      <c r="F22" s="181">
        <v>1870</v>
      </c>
      <c r="G22" s="181">
        <v>8550</v>
      </c>
      <c r="H22" s="181">
        <v>14928</v>
      </c>
      <c r="I22" s="181">
        <v>14686</v>
      </c>
      <c r="J22" s="181">
        <v>18409</v>
      </c>
      <c r="K22" s="181">
        <v>7142</v>
      </c>
      <c r="L22" s="182">
        <v>681</v>
      </c>
    </row>
    <row r="23" spans="1:12" ht="10.35" customHeight="1">
      <c r="A23" s="106">
        <f>IF(F23&lt;&gt;"",COUNTA($F$8:F23),"")</f>
        <v>16</v>
      </c>
      <c r="B23" s="206"/>
      <c r="C23" s="165"/>
      <c r="D23" s="208" t="s">
        <v>158</v>
      </c>
      <c r="E23" s="181">
        <v>138909</v>
      </c>
      <c r="F23" s="181">
        <v>4718</v>
      </c>
      <c r="G23" s="181">
        <v>20515</v>
      </c>
      <c r="H23" s="181">
        <v>32114</v>
      </c>
      <c r="I23" s="181">
        <v>30247</v>
      </c>
      <c r="J23" s="181">
        <v>35354</v>
      </c>
      <c r="K23" s="181">
        <v>13986</v>
      </c>
      <c r="L23" s="182">
        <v>1975</v>
      </c>
    </row>
    <row r="24" spans="1:12" ht="10.35" customHeight="1">
      <c r="A24" s="106">
        <f>IF(F24&lt;&gt;"",COUNTA($F$8:F24),"")</f>
        <v>17</v>
      </c>
      <c r="B24" s="206" t="s">
        <v>27</v>
      </c>
      <c r="C24" s="165" t="s">
        <v>231</v>
      </c>
      <c r="D24" s="208" t="s">
        <v>155</v>
      </c>
      <c r="E24" s="181">
        <v>2990</v>
      </c>
      <c r="F24" s="181">
        <v>40</v>
      </c>
      <c r="G24" s="181">
        <v>429</v>
      </c>
      <c r="H24" s="181">
        <v>836</v>
      </c>
      <c r="I24" s="181">
        <v>675</v>
      </c>
      <c r="J24" s="181">
        <v>699</v>
      </c>
      <c r="K24" s="181">
        <v>281</v>
      </c>
      <c r="L24" s="182">
        <v>30</v>
      </c>
    </row>
    <row r="25" spans="1:12" ht="10.35" customHeight="1">
      <c r="A25" s="106">
        <f>IF(F25&lt;&gt;"",COUNTA($F$8:F25),"")</f>
        <v>18</v>
      </c>
      <c r="B25" s="206"/>
      <c r="C25" s="165"/>
      <c r="D25" s="208" t="s">
        <v>158</v>
      </c>
      <c r="E25" s="181">
        <v>8791</v>
      </c>
      <c r="F25" s="181">
        <v>157</v>
      </c>
      <c r="G25" s="181">
        <v>1411</v>
      </c>
      <c r="H25" s="181">
        <v>2569</v>
      </c>
      <c r="I25" s="181">
        <v>2073</v>
      </c>
      <c r="J25" s="181">
        <v>1820</v>
      </c>
      <c r="K25" s="181">
        <v>675</v>
      </c>
      <c r="L25" s="182">
        <v>86</v>
      </c>
    </row>
    <row r="26" spans="1:12" ht="10.35" customHeight="1">
      <c r="A26" s="106">
        <f>IF(F26&lt;&gt;"",COUNTA($F$8:F26),"")</f>
        <v>19</v>
      </c>
      <c r="B26" s="206" t="s">
        <v>30</v>
      </c>
      <c r="C26" s="165" t="s">
        <v>232</v>
      </c>
      <c r="D26" s="208" t="s">
        <v>155</v>
      </c>
      <c r="E26" s="181">
        <v>5027</v>
      </c>
      <c r="F26" s="181">
        <v>76</v>
      </c>
      <c r="G26" s="181">
        <v>530</v>
      </c>
      <c r="H26" s="181">
        <v>955</v>
      </c>
      <c r="I26" s="181">
        <v>1192</v>
      </c>
      <c r="J26" s="181">
        <v>1747</v>
      </c>
      <c r="K26" s="181">
        <v>496</v>
      </c>
      <c r="L26" s="182">
        <v>31</v>
      </c>
    </row>
    <row r="27" spans="1:12" ht="10.35" customHeight="1">
      <c r="A27" s="106">
        <f>IF(F27&lt;&gt;"",COUNTA($F$8:F27),"")</f>
        <v>20</v>
      </c>
      <c r="B27" s="206"/>
      <c r="C27" s="165"/>
      <c r="D27" s="208" t="s">
        <v>158</v>
      </c>
      <c r="E27" s="181">
        <v>7794</v>
      </c>
      <c r="F27" s="181">
        <v>146</v>
      </c>
      <c r="G27" s="181">
        <v>1060</v>
      </c>
      <c r="H27" s="181">
        <v>1555</v>
      </c>
      <c r="I27" s="181">
        <v>1843</v>
      </c>
      <c r="J27" s="181">
        <v>2433</v>
      </c>
      <c r="K27" s="181">
        <v>698</v>
      </c>
      <c r="L27" s="182">
        <v>59</v>
      </c>
    </row>
    <row r="28" spans="1:12" ht="10.35" customHeight="1">
      <c r="A28" s="106">
        <f>IF(F28&lt;&gt;"",COUNTA($F$8:F28),"")</f>
        <v>21</v>
      </c>
      <c r="B28" s="206" t="s">
        <v>32</v>
      </c>
      <c r="C28" s="165" t="s">
        <v>233</v>
      </c>
      <c r="D28" s="208" t="s">
        <v>155</v>
      </c>
      <c r="E28" s="181">
        <v>3813</v>
      </c>
      <c r="F28" s="181">
        <v>70</v>
      </c>
      <c r="G28" s="181">
        <v>393</v>
      </c>
      <c r="H28" s="181">
        <v>816</v>
      </c>
      <c r="I28" s="181">
        <v>933</v>
      </c>
      <c r="J28" s="181">
        <v>1055</v>
      </c>
      <c r="K28" s="181">
        <v>481</v>
      </c>
      <c r="L28" s="182">
        <v>65</v>
      </c>
    </row>
    <row r="29" spans="1:12" ht="10.35" customHeight="1">
      <c r="A29" s="106">
        <f>IF(F29&lt;&gt;"",COUNTA($F$8:F29),"")</f>
        <v>22</v>
      </c>
      <c r="B29" s="206"/>
      <c r="C29" s="165"/>
      <c r="D29" s="208" t="s">
        <v>158</v>
      </c>
      <c r="E29" s="181">
        <v>7735</v>
      </c>
      <c r="F29" s="181">
        <v>125</v>
      </c>
      <c r="G29" s="181">
        <v>693</v>
      </c>
      <c r="H29" s="181">
        <v>1514</v>
      </c>
      <c r="I29" s="181">
        <v>1897</v>
      </c>
      <c r="J29" s="181">
        <v>2290</v>
      </c>
      <c r="K29" s="181">
        <v>1043</v>
      </c>
      <c r="L29" s="182">
        <v>173</v>
      </c>
    </row>
    <row r="30" spans="1:12" ht="10.35" customHeight="1">
      <c r="A30" s="106">
        <f>IF(F30&lt;&gt;"",COUNTA($F$8:F30),"")</f>
        <v>23</v>
      </c>
      <c r="B30" s="206" t="s">
        <v>49</v>
      </c>
      <c r="C30" s="165" t="s">
        <v>238</v>
      </c>
      <c r="D30" s="208" t="s">
        <v>155</v>
      </c>
      <c r="E30" s="181">
        <v>32909</v>
      </c>
      <c r="F30" s="181">
        <v>457</v>
      </c>
      <c r="G30" s="181">
        <v>3997</v>
      </c>
      <c r="H30" s="181">
        <v>8532</v>
      </c>
      <c r="I30" s="181">
        <v>7823</v>
      </c>
      <c r="J30" s="181">
        <v>8167</v>
      </c>
      <c r="K30" s="181">
        <v>3532</v>
      </c>
      <c r="L30" s="182">
        <v>401</v>
      </c>
    </row>
    <row r="31" spans="1:12" ht="10.35" customHeight="1">
      <c r="A31" s="106">
        <f>IF(F31&lt;&gt;"",COUNTA($F$8:F31),"")</f>
        <v>24</v>
      </c>
      <c r="B31" s="206"/>
      <c r="C31" s="165" t="s">
        <v>239</v>
      </c>
      <c r="D31" s="208" t="s">
        <v>158</v>
      </c>
      <c r="E31" s="181">
        <v>67392</v>
      </c>
      <c r="F31" s="181">
        <v>1028</v>
      </c>
      <c r="G31" s="181">
        <v>9514</v>
      </c>
      <c r="H31" s="181">
        <v>17519</v>
      </c>
      <c r="I31" s="181">
        <v>15587</v>
      </c>
      <c r="J31" s="181">
        <v>15839</v>
      </c>
      <c r="K31" s="181">
        <v>6758</v>
      </c>
      <c r="L31" s="182">
        <v>1147</v>
      </c>
    </row>
    <row r="32" spans="1:12" ht="10.35" customHeight="1">
      <c r="A32" s="106">
        <f>IF(F32&lt;&gt;"",COUNTA($F$8:F32),"")</f>
        <v>25</v>
      </c>
      <c r="B32" s="206" t="s">
        <v>38</v>
      </c>
      <c r="C32" s="165" t="s">
        <v>240</v>
      </c>
      <c r="D32" s="208" t="s">
        <v>155</v>
      </c>
      <c r="E32" s="181">
        <v>137165</v>
      </c>
      <c r="F32" s="181">
        <v>3846</v>
      </c>
      <c r="G32" s="181">
        <v>17124</v>
      </c>
      <c r="H32" s="181">
        <v>32336</v>
      </c>
      <c r="I32" s="181">
        <v>29042</v>
      </c>
      <c r="J32" s="181">
        <v>37262</v>
      </c>
      <c r="K32" s="181">
        <v>16294</v>
      </c>
      <c r="L32" s="182">
        <v>1261</v>
      </c>
    </row>
    <row r="33" spans="1:12" ht="10.35" customHeight="1">
      <c r="A33" s="106">
        <f>IF(F33&lt;&gt;"",COUNTA($F$8:F33),"")</f>
        <v>26</v>
      </c>
      <c r="B33" s="206"/>
      <c r="C33" s="165" t="s">
        <v>241</v>
      </c>
      <c r="D33" s="208" t="s">
        <v>158</v>
      </c>
      <c r="E33" s="181">
        <v>189556</v>
      </c>
      <c r="F33" s="181">
        <v>5965</v>
      </c>
      <c r="G33" s="181">
        <v>24345</v>
      </c>
      <c r="H33" s="181">
        <v>44580</v>
      </c>
      <c r="I33" s="181">
        <v>40534</v>
      </c>
      <c r="J33" s="181">
        <v>49729</v>
      </c>
      <c r="K33" s="181">
        <v>22080</v>
      </c>
      <c r="L33" s="182">
        <v>2323</v>
      </c>
    </row>
    <row r="34" spans="1:12" ht="10.35" customHeight="1">
      <c r="A34" s="106" t="str">
        <f>IF(F34&lt;&gt;"",COUNTA($F$8:F34),"")</f>
        <v/>
      </c>
      <c r="B34" s="206"/>
      <c r="C34" s="165" t="s">
        <v>242</v>
      </c>
      <c r="D34" s="208"/>
      <c r="E34" s="181"/>
      <c r="F34" s="181"/>
      <c r="G34" s="181"/>
      <c r="H34" s="181"/>
      <c r="I34" s="181"/>
      <c r="J34" s="181"/>
      <c r="K34" s="181"/>
      <c r="L34" s="182"/>
    </row>
    <row r="35" spans="1:12" ht="10.35" customHeight="1">
      <c r="A35" s="106">
        <f>IF(F35&lt;&gt;"",COUNTA($F$8:F35),"")</f>
        <v>27</v>
      </c>
      <c r="B35" s="206" t="s">
        <v>43</v>
      </c>
      <c r="C35" s="165" t="s">
        <v>243</v>
      </c>
      <c r="D35" s="208" t="s">
        <v>155</v>
      </c>
      <c r="E35" s="181">
        <v>13406</v>
      </c>
      <c r="F35" s="181">
        <v>308</v>
      </c>
      <c r="G35" s="181">
        <v>1367</v>
      </c>
      <c r="H35" s="181">
        <v>3103</v>
      </c>
      <c r="I35" s="181">
        <v>3228</v>
      </c>
      <c r="J35" s="181">
        <v>3647</v>
      </c>
      <c r="K35" s="181">
        <v>1542</v>
      </c>
      <c r="L35" s="182">
        <v>211</v>
      </c>
    </row>
    <row r="36" spans="1:12" ht="10.35" customHeight="1">
      <c r="A36" s="106">
        <f>IF(F36&lt;&gt;"",COUNTA($F$8:F36),"")</f>
        <v>28</v>
      </c>
      <c r="B36" s="206"/>
      <c r="C36" s="165" t="s">
        <v>244</v>
      </c>
      <c r="D36" s="208" t="s">
        <v>158</v>
      </c>
      <c r="E36" s="181">
        <v>21587</v>
      </c>
      <c r="F36" s="181">
        <v>526</v>
      </c>
      <c r="G36" s="181">
        <v>2469</v>
      </c>
      <c r="H36" s="181">
        <v>4844</v>
      </c>
      <c r="I36" s="181">
        <v>5035</v>
      </c>
      <c r="J36" s="181">
        <v>5843</v>
      </c>
      <c r="K36" s="181">
        <v>2461</v>
      </c>
      <c r="L36" s="182">
        <v>409</v>
      </c>
    </row>
    <row r="37" spans="1:12" ht="10.35" customHeight="1">
      <c r="A37" s="106" t="str">
        <f>IF(F37&lt;&gt;"",COUNTA($F$8:F37),"")</f>
        <v/>
      </c>
      <c r="B37" s="206"/>
      <c r="C37" s="165" t="s">
        <v>245</v>
      </c>
      <c r="D37" s="208"/>
      <c r="E37" s="181"/>
      <c r="F37" s="181"/>
      <c r="G37" s="181"/>
      <c r="H37" s="181"/>
      <c r="I37" s="181"/>
      <c r="J37" s="181"/>
      <c r="K37" s="181"/>
      <c r="L37" s="182"/>
    </row>
    <row r="38" spans="1:12" ht="15" customHeight="1">
      <c r="A38" s="106" t="str">
        <f>IF(F38&lt;&gt;"",COUNTA($F$8:F38),"")</f>
        <v/>
      </c>
      <c r="B38" s="231"/>
      <c r="C38" s="170"/>
      <c r="D38" s="217"/>
      <c r="E38" s="306" t="s">
        <v>55</v>
      </c>
      <c r="F38" s="307"/>
      <c r="G38" s="307"/>
      <c r="H38" s="307"/>
      <c r="I38" s="307"/>
      <c r="J38" s="307"/>
      <c r="K38" s="307"/>
      <c r="L38" s="307"/>
    </row>
    <row r="39" spans="1:12" ht="15" customHeight="1">
      <c r="A39" s="106" t="str">
        <f>IF(F39&lt;&gt;"",COUNTA($F$8:F39),"")</f>
        <v/>
      </c>
      <c r="B39" s="206"/>
      <c r="C39" s="207"/>
      <c r="D39" s="208"/>
      <c r="E39" s="302" t="s">
        <v>207</v>
      </c>
      <c r="F39" s="303"/>
      <c r="G39" s="303"/>
      <c r="H39" s="303"/>
      <c r="I39" s="303"/>
      <c r="J39" s="303"/>
      <c r="K39" s="303"/>
      <c r="L39" s="303"/>
    </row>
    <row r="40" spans="1:12" ht="10.35" customHeight="1">
      <c r="A40" s="106">
        <f>IF(F40&lt;&gt;"",COUNTA($F$8:F40),"")</f>
        <v>29</v>
      </c>
      <c r="B40" s="231" t="s">
        <v>50</v>
      </c>
      <c r="C40" s="163" t="s">
        <v>313</v>
      </c>
      <c r="D40" s="217" t="s">
        <v>155</v>
      </c>
      <c r="E40" s="183">
        <v>277883</v>
      </c>
      <c r="F40" s="183">
        <v>7070</v>
      </c>
      <c r="G40" s="183">
        <v>31834</v>
      </c>
      <c r="H40" s="183">
        <v>64154</v>
      </c>
      <c r="I40" s="183">
        <v>60820</v>
      </c>
      <c r="J40" s="183">
        <v>77965</v>
      </c>
      <c r="K40" s="183">
        <v>33114</v>
      </c>
      <c r="L40" s="184">
        <v>2926</v>
      </c>
    </row>
    <row r="41" spans="1:12" ht="10.35" customHeight="1">
      <c r="A41" s="106">
        <f>IF(F41&lt;&gt;"",COUNTA($F$8:F41),"")</f>
        <v>30</v>
      </c>
      <c r="B41" s="231"/>
      <c r="C41" s="170"/>
      <c r="D41" s="217" t="s">
        <v>158</v>
      </c>
      <c r="E41" s="183">
        <v>543161</v>
      </c>
      <c r="F41" s="183">
        <v>16620</v>
      </c>
      <c r="G41" s="183">
        <v>67062</v>
      </c>
      <c r="H41" s="183">
        <v>125777</v>
      </c>
      <c r="I41" s="183">
        <v>119659</v>
      </c>
      <c r="J41" s="183">
        <v>145252</v>
      </c>
      <c r="K41" s="183">
        <v>61518</v>
      </c>
      <c r="L41" s="184">
        <v>7273</v>
      </c>
    </row>
    <row r="42" spans="1:12" ht="10.35" customHeight="1">
      <c r="A42" s="106">
        <f>IF(F42&lt;&gt;"",COUNTA($F$8:F42),"")</f>
        <v>31</v>
      </c>
      <c r="B42" s="206" t="s">
        <v>6</v>
      </c>
      <c r="C42" s="185" t="s">
        <v>222</v>
      </c>
      <c r="D42" s="208" t="s">
        <v>155</v>
      </c>
      <c r="E42" s="181">
        <v>3289</v>
      </c>
      <c r="F42" s="181">
        <v>139</v>
      </c>
      <c r="G42" s="181">
        <v>395</v>
      </c>
      <c r="H42" s="181">
        <v>651</v>
      </c>
      <c r="I42" s="181">
        <v>565</v>
      </c>
      <c r="J42" s="181">
        <v>1036</v>
      </c>
      <c r="K42" s="181">
        <v>459</v>
      </c>
      <c r="L42" s="182">
        <v>44</v>
      </c>
    </row>
    <row r="43" spans="1:12" ht="10.35" customHeight="1">
      <c r="A43" s="106">
        <f>IF(F43&lt;&gt;"",COUNTA($F$8:F43),"")</f>
        <v>32</v>
      </c>
      <c r="B43" s="206"/>
      <c r="C43" s="185"/>
      <c r="D43" s="208" t="s">
        <v>158</v>
      </c>
      <c r="E43" s="181">
        <v>12479</v>
      </c>
      <c r="F43" s="181">
        <v>611</v>
      </c>
      <c r="G43" s="181">
        <v>1814</v>
      </c>
      <c r="H43" s="181">
        <v>2727</v>
      </c>
      <c r="I43" s="181">
        <v>1991</v>
      </c>
      <c r="J43" s="181">
        <v>3563</v>
      </c>
      <c r="K43" s="181">
        <v>1610</v>
      </c>
      <c r="L43" s="182">
        <v>163</v>
      </c>
    </row>
    <row r="44" spans="1:12" ht="10.35" customHeight="1">
      <c r="A44" s="106">
        <f>IF(F44&lt;&gt;"",COUNTA($F$8:F44),"")</f>
        <v>33</v>
      </c>
      <c r="B44" s="206" t="s">
        <v>7</v>
      </c>
      <c r="C44" s="165" t="s">
        <v>225</v>
      </c>
      <c r="D44" s="208" t="s">
        <v>155</v>
      </c>
      <c r="E44" s="181">
        <v>24433</v>
      </c>
      <c r="F44" s="181">
        <v>484</v>
      </c>
      <c r="G44" s="181">
        <v>2246</v>
      </c>
      <c r="H44" s="181">
        <v>5377</v>
      </c>
      <c r="I44" s="181">
        <v>5477</v>
      </c>
      <c r="J44" s="181">
        <v>7427</v>
      </c>
      <c r="K44" s="181">
        <v>3169</v>
      </c>
      <c r="L44" s="182">
        <v>253</v>
      </c>
    </row>
    <row r="45" spans="1:12" ht="10.35" customHeight="1">
      <c r="A45" s="106">
        <f>IF(F45&lt;&gt;"",COUNTA($F$8:F45),"")</f>
        <v>34</v>
      </c>
      <c r="B45" s="206"/>
      <c r="C45" s="165"/>
      <c r="D45" s="208" t="s">
        <v>158</v>
      </c>
      <c r="E45" s="181">
        <v>114557</v>
      </c>
      <c r="F45" s="181">
        <v>3823</v>
      </c>
      <c r="G45" s="181">
        <v>12787</v>
      </c>
      <c r="H45" s="181">
        <v>26139</v>
      </c>
      <c r="I45" s="181">
        <v>26306</v>
      </c>
      <c r="J45" s="181">
        <v>31539</v>
      </c>
      <c r="K45" s="181">
        <v>12863</v>
      </c>
      <c r="L45" s="182">
        <v>1100</v>
      </c>
    </row>
    <row r="46" spans="1:12" ht="10.35" customHeight="1">
      <c r="A46" s="106">
        <f>IF(F46&lt;&gt;"",COUNTA($F$8:F46),"")</f>
        <v>35</v>
      </c>
      <c r="B46" s="206" t="s">
        <v>8</v>
      </c>
      <c r="C46" s="165" t="s">
        <v>226</v>
      </c>
      <c r="D46" s="208" t="s">
        <v>155</v>
      </c>
      <c r="E46" s="181">
        <v>19514</v>
      </c>
      <c r="F46" s="181">
        <v>385</v>
      </c>
      <c r="G46" s="181">
        <v>1865</v>
      </c>
      <c r="H46" s="181">
        <v>4416</v>
      </c>
      <c r="I46" s="181">
        <v>4255</v>
      </c>
      <c r="J46" s="181">
        <v>5921</v>
      </c>
      <c r="K46" s="181">
        <v>2525</v>
      </c>
      <c r="L46" s="182">
        <v>147</v>
      </c>
    </row>
    <row r="47" spans="1:12" ht="10.35" customHeight="1">
      <c r="A47" s="106">
        <f>IF(F47&lt;&gt;"",COUNTA($F$8:F47),"")</f>
        <v>36</v>
      </c>
      <c r="B47" s="206"/>
      <c r="C47" s="165"/>
      <c r="D47" s="208" t="s">
        <v>158</v>
      </c>
      <c r="E47" s="181">
        <v>74353</v>
      </c>
      <c r="F47" s="181">
        <v>2031</v>
      </c>
      <c r="G47" s="181">
        <v>8309</v>
      </c>
      <c r="H47" s="181">
        <v>18200</v>
      </c>
      <c r="I47" s="181">
        <v>16504</v>
      </c>
      <c r="J47" s="181">
        <v>20351</v>
      </c>
      <c r="K47" s="181">
        <v>8358</v>
      </c>
      <c r="L47" s="182">
        <v>600</v>
      </c>
    </row>
    <row r="48" spans="1:12" ht="10.35" customHeight="1">
      <c r="A48" s="106">
        <f>IF(F48&lt;&gt;"",COUNTA($F$8:F48),"")</f>
        <v>37</v>
      </c>
      <c r="B48" s="206" t="s">
        <v>10</v>
      </c>
      <c r="C48" s="165" t="s">
        <v>227</v>
      </c>
      <c r="D48" s="208" t="s">
        <v>155</v>
      </c>
      <c r="E48" s="181">
        <v>16618</v>
      </c>
      <c r="F48" s="181">
        <v>331</v>
      </c>
      <c r="G48" s="181">
        <v>1563</v>
      </c>
      <c r="H48" s="181">
        <v>3663</v>
      </c>
      <c r="I48" s="181">
        <v>3570</v>
      </c>
      <c r="J48" s="181">
        <v>5182</v>
      </c>
      <c r="K48" s="181">
        <v>2182</v>
      </c>
      <c r="L48" s="182">
        <v>127</v>
      </c>
    </row>
    <row r="49" spans="1:12" ht="10.35" customHeight="1">
      <c r="A49" s="106">
        <f>IF(F49&lt;&gt;"",COUNTA($F$8:F49),"")</f>
        <v>38</v>
      </c>
      <c r="B49" s="206"/>
      <c r="C49" s="165"/>
      <c r="D49" s="208" t="s">
        <v>158</v>
      </c>
      <c r="E49" s="181">
        <v>61686</v>
      </c>
      <c r="F49" s="181">
        <v>1682</v>
      </c>
      <c r="G49" s="181">
        <v>6938</v>
      </c>
      <c r="H49" s="181">
        <v>15258</v>
      </c>
      <c r="I49" s="181">
        <v>13903</v>
      </c>
      <c r="J49" s="181">
        <v>16698</v>
      </c>
      <c r="K49" s="181">
        <v>6720</v>
      </c>
      <c r="L49" s="182">
        <v>487</v>
      </c>
    </row>
    <row r="50" spans="1:12" ht="10.35" customHeight="1">
      <c r="A50" s="106">
        <f>IF(F50&lt;&gt;"",COUNTA($F$8:F50),"")</f>
        <v>39</v>
      </c>
      <c r="B50" s="206" t="s">
        <v>20</v>
      </c>
      <c r="C50" s="165" t="s">
        <v>228</v>
      </c>
      <c r="D50" s="208" t="s">
        <v>155</v>
      </c>
      <c r="E50" s="181">
        <v>4919</v>
      </c>
      <c r="F50" s="181">
        <v>99</v>
      </c>
      <c r="G50" s="181">
        <v>381</v>
      </c>
      <c r="H50" s="181">
        <v>961</v>
      </c>
      <c r="I50" s="181">
        <v>1222</v>
      </c>
      <c r="J50" s="181">
        <v>1506</v>
      </c>
      <c r="K50" s="181">
        <v>644</v>
      </c>
      <c r="L50" s="182">
        <v>106</v>
      </c>
    </row>
    <row r="51" spans="1:12" ht="10.35" customHeight="1">
      <c r="A51" s="106">
        <f>IF(F51&lt;&gt;"",COUNTA($F$8:F51),"")</f>
        <v>40</v>
      </c>
      <c r="B51" s="206"/>
      <c r="C51" s="165"/>
      <c r="D51" s="208" t="s">
        <v>158</v>
      </c>
      <c r="E51" s="181">
        <v>40204</v>
      </c>
      <c r="F51" s="181">
        <v>1792</v>
      </c>
      <c r="G51" s="181">
        <v>4478</v>
      </c>
      <c r="H51" s="181">
        <v>7939</v>
      </c>
      <c r="I51" s="181">
        <v>9802</v>
      </c>
      <c r="J51" s="181">
        <v>11188</v>
      </c>
      <c r="K51" s="181">
        <v>4505</v>
      </c>
      <c r="L51" s="182">
        <v>500</v>
      </c>
    </row>
    <row r="52" spans="1:12" ht="10.35" customHeight="1">
      <c r="A52" s="106">
        <f>IF(F52&lt;&gt;"",COUNTA($F$8:F52),"")</f>
        <v>41</v>
      </c>
      <c r="B52" s="206" t="s">
        <v>22</v>
      </c>
      <c r="C52" s="165" t="s">
        <v>229</v>
      </c>
      <c r="D52" s="208" t="s">
        <v>155</v>
      </c>
      <c r="E52" s="181">
        <v>250159</v>
      </c>
      <c r="F52" s="181">
        <v>6447</v>
      </c>
      <c r="G52" s="181">
        <v>29193</v>
      </c>
      <c r="H52" s="181">
        <v>58126</v>
      </c>
      <c r="I52" s="181">
        <v>54777</v>
      </c>
      <c r="J52" s="181">
        <v>69501</v>
      </c>
      <c r="K52" s="181">
        <v>29486</v>
      </c>
      <c r="L52" s="182">
        <v>2629</v>
      </c>
    </row>
    <row r="53" spans="1:12" ht="10.35" customHeight="1">
      <c r="A53" s="106">
        <f>IF(F53&lt;&gt;"",COUNTA($F$8:F53),"")</f>
        <v>42</v>
      </c>
      <c r="B53" s="206"/>
      <c r="C53" s="165"/>
      <c r="D53" s="208" t="s">
        <v>158</v>
      </c>
      <c r="E53" s="181">
        <v>416120</v>
      </c>
      <c r="F53" s="181">
        <v>12186</v>
      </c>
      <c r="G53" s="181">
        <v>52461</v>
      </c>
      <c r="H53" s="181">
        <v>96911</v>
      </c>
      <c r="I53" s="181">
        <v>91361</v>
      </c>
      <c r="J53" s="181">
        <v>110148</v>
      </c>
      <c r="K53" s="181">
        <v>47043</v>
      </c>
      <c r="L53" s="182">
        <v>6010</v>
      </c>
    </row>
    <row r="54" spans="1:12" ht="10.35" customHeight="1">
      <c r="A54" s="106">
        <f>IF(F54&lt;&gt;"",COUNTA($F$8:F54),"")</f>
        <v>43</v>
      </c>
      <c r="B54" s="206" t="s">
        <v>23</v>
      </c>
      <c r="C54" s="165" t="s">
        <v>230</v>
      </c>
      <c r="D54" s="208" t="s">
        <v>155</v>
      </c>
      <c r="E54" s="181">
        <v>61438</v>
      </c>
      <c r="F54" s="181">
        <v>1771</v>
      </c>
      <c r="G54" s="181">
        <v>6961</v>
      </c>
      <c r="H54" s="181">
        <v>13658</v>
      </c>
      <c r="I54" s="181">
        <v>13582</v>
      </c>
      <c r="J54" s="181">
        <v>17778</v>
      </c>
      <c r="K54" s="181">
        <v>7028</v>
      </c>
      <c r="L54" s="182">
        <v>660</v>
      </c>
    </row>
    <row r="55" spans="1:12" ht="10.35" customHeight="1">
      <c r="A55" s="106">
        <f>IF(F55&lt;&gt;"",COUNTA($F$8:F55),"")</f>
        <v>44</v>
      </c>
      <c r="B55" s="206"/>
      <c r="C55" s="165"/>
      <c r="D55" s="208" t="s">
        <v>158</v>
      </c>
      <c r="E55" s="181">
        <v>126075</v>
      </c>
      <c r="F55" s="181">
        <v>4467</v>
      </c>
      <c r="G55" s="181">
        <v>16432</v>
      </c>
      <c r="H55" s="181">
        <v>28538</v>
      </c>
      <c r="I55" s="181">
        <v>27390</v>
      </c>
      <c r="J55" s="181">
        <v>33706</v>
      </c>
      <c r="K55" s="181">
        <v>13649</v>
      </c>
      <c r="L55" s="182">
        <v>1893</v>
      </c>
    </row>
    <row r="56" spans="1:12" ht="10.35" customHeight="1">
      <c r="A56" s="106">
        <f>IF(F56&lt;&gt;"",COUNTA($F$8:F56),"")</f>
        <v>45</v>
      </c>
      <c r="B56" s="206" t="s">
        <v>27</v>
      </c>
      <c r="C56" s="165" t="s">
        <v>231</v>
      </c>
      <c r="D56" s="208" t="s">
        <v>155</v>
      </c>
      <c r="E56" s="181">
        <v>2883</v>
      </c>
      <c r="F56" s="181">
        <v>36</v>
      </c>
      <c r="G56" s="181">
        <v>397</v>
      </c>
      <c r="H56" s="181">
        <v>793</v>
      </c>
      <c r="I56" s="181">
        <v>656</v>
      </c>
      <c r="J56" s="181">
        <v>691</v>
      </c>
      <c r="K56" s="181">
        <v>280</v>
      </c>
      <c r="L56" s="182">
        <v>30</v>
      </c>
    </row>
    <row r="57" spans="1:12" ht="10.35" customHeight="1">
      <c r="A57" s="106">
        <f>IF(F57&lt;&gt;"",COUNTA($F$8:F57),"")</f>
        <v>46</v>
      </c>
      <c r="B57" s="206"/>
      <c r="C57" s="165"/>
      <c r="D57" s="208" t="s">
        <v>158</v>
      </c>
      <c r="E57" s="181">
        <v>8511</v>
      </c>
      <c r="F57" s="181">
        <v>152</v>
      </c>
      <c r="G57" s="181">
        <v>1330</v>
      </c>
      <c r="H57" s="181">
        <v>2456</v>
      </c>
      <c r="I57" s="181">
        <v>2019</v>
      </c>
      <c r="J57" s="181">
        <v>1798</v>
      </c>
      <c r="K57" s="181">
        <v>670</v>
      </c>
      <c r="L57" s="182">
        <v>86</v>
      </c>
    </row>
    <row r="58" spans="1:12" ht="10.35" customHeight="1">
      <c r="A58" s="106">
        <f>IF(F58&lt;&gt;"",COUNTA($F$8:F58),"")</f>
        <v>47</v>
      </c>
      <c r="B58" s="206" t="s">
        <v>30</v>
      </c>
      <c r="C58" s="165" t="s">
        <v>232</v>
      </c>
      <c r="D58" s="208" t="s">
        <v>155</v>
      </c>
      <c r="E58" s="181">
        <v>4948</v>
      </c>
      <c r="F58" s="181">
        <v>74</v>
      </c>
      <c r="G58" s="181">
        <v>510</v>
      </c>
      <c r="H58" s="181">
        <v>936</v>
      </c>
      <c r="I58" s="181">
        <v>1163</v>
      </c>
      <c r="J58" s="181">
        <v>1738</v>
      </c>
      <c r="K58" s="181">
        <v>496</v>
      </c>
      <c r="L58" s="182">
        <v>31</v>
      </c>
    </row>
    <row r="59" spans="1:12" ht="10.35" customHeight="1">
      <c r="A59" s="106">
        <f>IF(F59&lt;&gt;"",COUNTA($F$8:F59),"")</f>
        <v>48</v>
      </c>
      <c r="B59" s="206"/>
      <c r="C59" s="165"/>
      <c r="D59" s="208" t="s">
        <v>158</v>
      </c>
      <c r="E59" s="181">
        <v>7666</v>
      </c>
      <c r="F59" s="181">
        <v>140</v>
      </c>
      <c r="G59" s="181">
        <v>1020</v>
      </c>
      <c r="H59" s="181">
        <v>1524</v>
      </c>
      <c r="I59" s="181">
        <v>1803</v>
      </c>
      <c r="J59" s="181">
        <v>2423</v>
      </c>
      <c r="K59" s="181">
        <v>698</v>
      </c>
      <c r="L59" s="182">
        <v>58</v>
      </c>
    </row>
    <row r="60" spans="1:12" ht="10.35" customHeight="1">
      <c r="A60" s="106">
        <f>IF(F60&lt;&gt;"",COUNTA($F$8:F60),"")</f>
        <v>49</v>
      </c>
      <c r="B60" s="206" t="s">
        <v>32</v>
      </c>
      <c r="C60" s="165" t="s">
        <v>233</v>
      </c>
      <c r="D60" s="208" t="s">
        <v>155</v>
      </c>
      <c r="E60" s="181">
        <v>3648</v>
      </c>
      <c r="F60" s="181">
        <v>69</v>
      </c>
      <c r="G60" s="181">
        <v>368</v>
      </c>
      <c r="H60" s="181">
        <v>767</v>
      </c>
      <c r="I60" s="181">
        <v>875</v>
      </c>
      <c r="J60" s="181">
        <v>1029</v>
      </c>
      <c r="K60" s="181">
        <v>477</v>
      </c>
      <c r="L60" s="182">
        <v>63</v>
      </c>
    </row>
    <row r="61" spans="1:12" ht="10.35" customHeight="1">
      <c r="A61" s="106">
        <f>IF(F61&lt;&gt;"",COUNTA($F$8:F61),"")</f>
        <v>50</v>
      </c>
      <c r="B61" s="206"/>
      <c r="C61" s="165"/>
      <c r="D61" s="208" t="s">
        <v>158</v>
      </c>
      <c r="E61" s="181">
        <v>7392</v>
      </c>
      <c r="F61" s="181">
        <v>121</v>
      </c>
      <c r="G61" s="181">
        <v>647</v>
      </c>
      <c r="H61" s="181">
        <v>1414</v>
      </c>
      <c r="I61" s="181">
        <v>1780</v>
      </c>
      <c r="J61" s="181">
        <v>2228</v>
      </c>
      <c r="K61" s="181">
        <v>1035</v>
      </c>
      <c r="L61" s="182">
        <v>167</v>
      </c>
    </row>
    <row r="62" spans="1:12" ht="10.35" customHeight="1">
      <c r="A62" s="106">
        <f>IF(F62&lt;&gt;"",COUNTA($F$8:F62),"")</f>
        <v>51</v>
      </c>
      <c r="B62" s="206" t="s">
        <v>49</v>
      </c>
      <c r="C62" s="165" t="s">
        <v>238</v>
      </c>
      <c r="D62" s="208" t="s">
        <v>155</v>
      </c>
      <c r="E62" s="181">
        <v>30647</v>
      </c>
      <c r="F62" s="181">
        <v>423</v>
      </c>
      <c r="G62" s="181">
        <v>3430</v>
      </c>
      <c r="H62" s="181">
        <v>7847</v>
      </c>
      <c r="I62" s="181">
        <v>7223</v>
      </c>
      <c r="J62" s="181">
        <v>7853</v>
      </c>
      <c r="K62" s="181">
        <v>3477</v>
      </c>
      <c r="L62" s="182">
        <v>394</v>
      </c>
    </row>
    <row r="63" spans="1:12" ht="10.35" customHeight="1">
      <c r="A63" s="106">
        <f>IF(F63&lt;&gt;"",COUNTA($F$8:F63),"")</f>
        <v>52</v>
      </c>
      <c r="B63" s="206"/>
      <c r="C63" s="165" t="s">
        <v>239</v>
      </c>
      <c r="D63" s="208" t="s">
        <v>158</v>
      </c>
      <c r="E63" s="181">
        <v>61911</v>
      </c>
      <c r="F63" s="181">
        <v>944</v>
      </c>
      <c r="G63" s="181">
        <v>7953</v>
      </c>
      <c r="H63" s="181">
        <v>15821</v>
      </c>
      <c r="I63" s="181">
        <v>14301</v>
      </c>
      <c r="J63" s="181">
        <v>15155</v>
      </c>
      <c r="K63" s="181">
        <v>6622</v>
      </c>
      <c r="L63" s="182">
        <v>1115</v>
      </c>
    </row>
    <row r="64" spans="1:12" ht="10.35" customHeight="1">
      <c r="A64" s="106">
        <f>IF(F64&lt;&gt;"",COUNTA($F$8:F64),"")</f>
        <v>53</v>
      </c>
      <c r="B64" s="206" t="s">
        <v>38</v>
      </c>
      <c r="C64" s="165" t="s">
        <v>240</v>
      </c>
      <c r="D64" s="208" t="s">
        <v>155</v>
      </c>
      <c r="E64" s="181">
        <v>134001</v>
      </c>
      <c r="F64" s="181">
        <v>3777</v>
      </c>
      <c r="G64" s="181">
        <v>16362</v>
      </c>
      <c r="H64" s="181">
        <v>31247</v>
      </c>
      <c r="I64" s="181">
        <v>28256</v>
      </c>
      <c r="J64" s="181">
        <v>36890</v>
      </c>
      <c r="K64" s="181">
        <v>16223</v>
      </c>
      <c r="L64" s="182">
        <v>1246</v>
      </c>
    </row>
    <row r="65" spans="1:12" ht="10.35" customHeight="1">
      <c r="A65" s="106">
        <f>IF(F65&lt;&gt;"",COUNTA($F$8:F65),"")</f>
        <v>54</v>
      </c>
      <c r="B65" s="206"/>
      <c r="C65" s="165" t="s">
        <v>241</v>
      </c>
      <c r="D65" s="208" t="s">
        <v>158</v>
      </c>
      <c r="E65" s="181">
        <v>184592</v>
      </c>
      <c r="F65" s="181">
        <v>5858</v>
      </c>
      <c r="G65" s="181">
        <v>23100</v>
      </c>
      <c r="H65" s="181">
        <v>42773</v>
      </c>
      <c r="I65" s="181">
        <v>39388</v>
      </c>
      <c r="J65" s="181">
        <v>49212</v>
      </c>
      <c r="K65" s="181">
        <v>21967</v>
      </c>
      <c r="L65" s="182">
        <v>2294</v>
      </c>
    </row>
    <row r="66" spans="1:12" ht="10.35" customHeight="1">
      <c r="A66" s="106" t="str">
        <f>IF(F66&lt;&gt;"",COUNTA($F$8:F66),"")</f>
        <v/>
      </c>
      <c r="B66" s="206"/>
      <c r="C66" s="165" t="s">
        <v>242</v>
      </c>
      <c r="D66" s="208"/>
      <c r="E66" s="181"/>
      <c r="F66" s="181"/>
      <c r="G66" s="181"/>
      <c r="H66" s="181"/>
      <c r="I66" s="181"/>
      <c r="J66" s="181"/>
      <c r="K66" s="181"/>
      <c r="L66" s="182"/>
    </row>
    <row r="67" spans="1:12" ht="10.35" customHeight="1">
      <c r="A67" s="106">
        <f>IF(F67&lt;&gt;"",COUNTA($F$8:F67),"")</f>
        <v>55</v>
      </c>
      <c r="B67" s="206" t="s">
        <v>43</v>
      </c>
      <c r="C67" s="165" t="s">
        <v>243</v>
      </c>
      <c r="D67" s="208" t="s">
        <v>155</v>
      </c>
      <c r="E67" s="181">
        <v>12594</v>
      </c>
      <c r="F67" s="181">
        <v>297</v>
      </c>
      <c r="G67" s="181">
        <v>1165</v>
      </c>
      <c r="H67" s="181">
        <v>2878</v>
      </c>
      <c r="I67" s="181">
        <v>3022</v>
      </c>
      <c r="J67" s="181">
        <v>3522</v>
      </c>
      <c r="K67" s="181">
        <v>1505</v>
      </c>
      <c r="L67" s="182">
        <v>205</v>
      </c>
    </row>
    <row r="68" spans="1:12" ht="10.35" customHeight="1">
      <c r="A68" s="106">
        <f>IF(F68&lt;&gt;"",COUNTA($F$8:F68),"")</f>
        <v>56</v>
      </c>
      <c r="B68" s="206"/>
      <c r="C68" s="165" t="s">
        <v>244</v>
      </c>
      <c r="D68" s="208" t="s">
        <v>158</v>
      </c>
      <c r="E68" s="181">
        <v>19973</v>
      </c>
      <c r="F68" s="181">
        <v>504</v>
      </c>
      <c r="G68" s="181">
        <v>1979</v>
      </c>
      <c r="H68" s="181">
        <v>4385</v>
      </c>
      <c r="I68" s="181">
        <v>4680</v>
      </c>
      <c r="J68" s="181">
        <v>5626</v>
      </c>
      <c r="K68" s="181">
        <v>2402</v>
      </c>
      <c r="L68" s="182">
        <v>397</v>
      </c>
    </row>
    <row r="69" spans="1:12" ht="10.35" customHeight="1">
      <c r="A69" s="106" t="str">
        <f>IF(F69&lt;&gt;"",COUNTA($F$8:F69),"")</f>
        <v/>
      </c>
      <c r="B69" s="206"/>
      <c r="C69" s="165" t="s">
        <v>245</v>
      </c>
      <c r="D69" s="208"/>
      <c r="E69" s="181"/>
      <c r="F69" s="181"/>
      <c r="G69" s="181"/>
      <c r="H69" s="181"/>
      <c r="I69" s="181"/>
      <c r="J69" s="181"/>
      <c r="K69" s="181"/>
      <c r="L69" s="182"/>
    </row>
  </sheetData>
  <mergeCells count="18">
    <mergeCell ref="E39:L39"/>
    <mergeCell ref="E7:L7"/>
    <mergeCell ref="E38:L38"/>
    <mergeCell ref="A1:D1"/>
    <mergeCell ref="E1:L1"/>
    <mergeCell ref="A2:A5"/>
    <mergeCell ref="B2:B5"/>
    <mergeCell ref="C2:C5"/>
    <mergeCell ref="D2:D5"/>
    <mergeCell ref="E2:E5"/>
    <mergeCell ref="F2:L2"/>
    <mergeCell ref="L3:L5"/>
    <mergeCell ref="F3:F5"/>
    <mergeCell ref="G3:G5"/>
    <mergeCell ref="H3:H5"/>
    <mergeCell ref="I3:I5"/>
    <mergeCell ref="J3:J5"/>
    <mergeCell ref="K3:K5"/>
  </mergeCells>
  <conditionalFormatting sqref="E38 E8:L37">
    <cfRule type="cellIs" dxfId="31" priority="3" stopIfTrue="1" operator="between">
      <formula>0.1</formula>
      <formula>2.9</formula>
    </cfRule>
  </conditionalFormatting>
  <conditionalFormatting sqref="E42:L69">
    <cfRule type="cellIs" dxfId="30" priority="2" stopIfTrue="1" operator="between">
      <formula>0.1</formula>
      <formula>2.9</formula>
    </cfRule>
  </conditionalFormatting>
  <conditionalFormatting sqref="E40:L41">
    <cfRule type="cellIs" dxfId="29"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O67"/>
  <sheetViews>
    <sheetView zoomScale="140" zoomScaleNormal="140" workbookViewId="0">
      <pane xSplit="3" ySplit="6" topLeftCell="D7" activePane="bottomRight" state="frozen"/>
      <selection activeCell="H66" sqref="H66"/>
      <selection pane="topRight" activeCell="H66" sqref="H66"/>
      <selection pane="bottomLeft" activeCell="H66" sqref="H66"/>
      <selection pane="bottomRight" activeCell="D7" sqref="D7:H7"/>
    </sheetView>
  </sheetViews>
  <sheetFormatPr baseColWidth="10" defaultColWidth="10.42578125" defaultRowHeight="11.45" customHeight="1"/>
  <cols>
    <col min="1" max="1" width="3.7109375" style="98" customWidth="1"/>
    <col min="2" max="2" width="5.7109375" style="98" customWidth="1"/>
    <col min="3" max="3" width="38.28515625" style="108" customWidth="1"/>
    <col min="4" max="8" width="8.7109375" style="98" customWidth="1"/>
    <col min="9" max="9" width="11.28515625" style="98" customWidth="1"/>
    <col min="10" max="248" width="11.42578125" style="98" customWidth="1"/>
    <col min="249" max="249" width="6.140625" style="98" customWidth="1"/>
    <col min="250" max="250" width="33.7109375" style="98" customWidth="1"/>
    <col min="251" max="16384" width="10.42578125" style="98"/>
  </cols>
  <sheetData>
    <row r="1" spans="1:15" s="157" customFormat="1" ht="54" customHeight="1">
      <c r="A1" s="286" t="s">
        <v>87</v>
      </c>
      <c r="B1" s="287"/>
      <c r="C1" s="287"/>
      <c r="D1" s="288" t="s">
        <v>399</v>
      </c>
      <c r="E1" s="288"/>
      <c r="F1" s="288"/>
      <c r="G1" s="288"/>
      <c r="H1" s="289"/>
    </row>
    <row r="2" spans="1:15" ht="11.45" customHeight="1">
      <c r="A2" s="290" t="s">
        <v>86</v>
      </c>
      <c r="B2" s="292" t="s">
        <v>88</v>
      </c>
      <c r="C2" s="292" t="s">
        <v>54</v>
      </c>
      <c r="D2" s="292" t="s">
        <v>1</v>
      </c>
      <c r="E2" s="297" t="s">
        <v>188</v>
      </c>
      <c r="F2" s="294"/>
      <c r="G2" s="294"/>
      <c r="H2" s="298"/>
    </row>
    <row r="3" spans="1:15" ht="11.45" customHeight="1">
      <c r="A3" s="299"/>
      <c r="B3" s="293"/>
      <c r="C3" s="293"/>
      <c r="D3" s="293"/>
      <c r="E3" s="292" t="s">
        <v>314</v>
      </c>
      <c r="F3" s="292" t="s">
        <v>315</v>
      </c>
      <c r="G3" s="292" t="s">
        <v>180</v>
      </c>
      <c r="H3" s="301" t="s">
        <v>181</v>
      </c>
    </row>
    <row r="4" spans="1:15" ht="11.45" customHeight="1">
      <c r="A4" s="299"/>
      <c r="B4" s="293"/>
      <c r="C4" s="293"/>
      <c r="D4" s="293"/>
      <c r="E4" s="293"/>
      <c r="F4" s="293"/>
      <c r="G4" s="293"/>
      <c r="H4" s="300"/>
    </row>
    <row r="5" spans="1:15" ht="11.45" customHeight="1">
      <c r="A5" s="299"/>
      <c r="B5" s="293"/>
      <c r="C5" s="293"/>
      <c r="D5" s="293"/>
      <c r="E5" s="293"/>
      <c r="F5" s="293"/>
      <c r="G5" s="293"/>
      <c r="H5" s="300"/>
    </row>
    <row r="6" spans="1:15" s="104" customFormat="1" ht="11.45" customHeight="1">
      <c r="A6" s="111">
        <v>1</v>
      </c>
      <c r="B6" s="100">
        <v>2</v>
      </c>
      <c r="C6" s="101">
        <v>3</v>
      </c>
      <c r="D6" s="100">
        <v>4</v>
      </c>
      <c r="E6" s="100">
        <v>5</v>
      </c>
      <c r="F6" s="100">
        <v>6</v>
      </c>
      <c r="G6" s="101">
        <v>7</v>
      </c>
      <c r="H6" s="109">
        <v>8</v>
      </c>
    </row>
    <row r="7" spans="1:15" ht="20.100000000000001" customHeight="1">
      <c r="A7" s="112"/>
      <c r="B7" s="113"/>
      <c r="C7" s="114"/>
      <c r="D7" s="309" t="s">
        <v>1</v>
      </c>
      <c r="E7" s="305"/>
      <c r="F7" s="305"/>
      <c r="G7" s="305"/>
      <c r="H7" s="305"/>
    </row>
    <row r="8" spans="1:15" ht="11.1" customHeight="1">
      <c r="A8" s="106">
        <f>IF(E8&lt;&gt;"",COUNTA($E8:E$8),"")</f>
        <v>1</v>
      </c>
      <c r="B8" s="170" t="s">
        <v>50</v>
      </c>
      <c r="C8" s="163" t="s">
        <v>313</v>
      </c>
      <c r="D8" s="184">
        <v>578214</v>
      </c>
      <c r="E8" s="184">
        <v>399625</v>
      </c>
      <c r="F8" s="184">
        <v>79622</v>
      </c>
      <c r="G8" s="184">
        <v>53627</v>
      </c>
      <c r="H8" s="184">
        <v>45340</v>
      </c>
    </row>
    <row r="9" spans="1:15" ht="6" customHeight="1">
      <c r="A9" s="106" t="str">
        <f>IF(E9&lt;&gt;"",COUNTA($E$8:E9),"")</f>
        <v/>
      </c>
      <c r="B9" s="115"/>
      <c r="C9" s="116"/>
      <c r="D9" s="167"/>
      <c r="E9" s="167"/>
      <c r="F9" s="167"/>
      <c r="G9" s="167"/>
      <c r="H9" s="167"/>
    </row>
    <row r="10" spans="1:15" ht="10.35" customHeight="1">
      <c r="A10" s="106">
        <f>IF(E10&lt;&gt;"",COUNTA($E$8:E10),"")</f>
        <v>2</v>
      </c>
      <c r="B10" s="165" t="s">
        <v>6</v>
      </c>
      <c r="C10" s="165" t="s">
        <v>222</v>
      </c>
      <c r="D10" s="182">
        <v>14225</v>
      </c>
      <c r="E10" s="182">
        <v>9664</v>
      </c>
      <c r="F10" s="182">
        <v>1133</v>
      </c>
      <c r="G10" s="182">
        <v>1453</v>
      </c>
      <c r="H10" s="182">
        <v>1975</v>
      </c>
      <c r="I10" s="117"/>
      <c r="J10" s="117"/>
      <c r="K10" s="117"/>
      <c r="L10" s="117"/>
      <c r="M10" s="117"/>
      <c r="N10" s="117"/>
      <c r="O10" s="117"/>
    </row>
    <row r="11" spans="1:15" ht="10.35" customHeight="1">
      <c r="A11" s="106">
        <f>IF(E11&lt;&gt;"",COUNTA($E$8:E11),"")</f>
        <v>3</v>
      </c>
      <c r="B11" s="165" t="s">
        <v>7</v>
      </c>
      <c r="C11" s="165" t="s">
        <v>225</v>
      </c>
      <c r="D11" s="182">
        <v>122220</v>
      </c>
      <c r="E11" s="182">
        <v>92390</v>
      </c>
      <c r="F11" s="182">
        <v>10256</v>
      </c>
      <c r="G11" s="182">
        <v>9884</v>
      </c>
      <c r="H11" s="182">
        <v>9690</v>
      </c>
      <c r="I11" s="117"/>
      <c r="J11" s="117"/>
      <c r="K11" s="117"/>
      <c r="L11" s="117"/>
      <c r="M11" s="117"/>
      <c r="N11" s="117"/>
      <c r="O11" s="117"/>
    </row>
    <row r="12" spans="1:15" ht="10.35" customHeight="1">
      <c r="A12" s="106">
        <f>IF(E12&lt;&gt;"",COUNTA($E$8:E12),"")</f>
        <v>4</v>
      </c>
      <c r="B12" s="165" t="s">
        <v>8</v>
      </c>
      <c r="C12" s="165" t="s">
        <v>226</v>
      </c>
      <c r="D12" s="182">
        <v>79578</v>
      </c>
      <c r="E12" s="182">
        <v>60273</v>
      </c>
      <c r="F12" s="182">
        <v>8275</v>
      </c>
      <c r="G12" s="182">
        <v>5919</v>
      </c>
      <c r="H12" s="182">
        <v>5111</v>
      </c>
      <c r="I12" s="117"/>
    </row>
    <row r="13" spans="1:15" ht="10.35" customHeight="1">
      <c r="A13" s="106">
        <f>IF(E13&lt;&gt;"",COUNTA($E$8:E13),"")</f>
        <v>5</v>
      </c>
      <c r="B13" s="165" t="s">
        <v>10</v>
      </c>
      <c r="C13" s="165" t="s">
        <v>227</v>
      </c>
      <c r="D13" s="182">
        <v>66703</v>
      </c>
      <c r="E13" s="182">
        <v>50613</v>
      </c>
      <c r="F13" s="182">
        <v>6283</v>
      </c>
      <c r="G13" s="182">
        <v>5130</v>
      </c>
      <c r="H13" s="182">
        <v>4677</v>
      </c>
      <c r="I13" s="117"/>
    </row>
    <row r="14" spans="1:15" ht="10.35" customHeight="1">
      <c r="A14" s="106">
        <f>IF(E14&lt;&gt;"",COUNTA($E$8:E14),"")</f>
        <v>6</v>
      </c>
      <c r="B14" s="165" t="s">
        <v>20</v>
      </c>
      <c r="C14" s="165" t="s">
        <v>228</v>
      </c>
      <c r="D14" s="182">
        <v>42642</v>
      </c>
      <c r="E14" s="182">
        <v>32117</v>
      </c>
      <c r="F14" s="182">
        <v>1981</v>
      </c>
      <c r="G14" s="182">
        <v>3965</v>
      </c>
      <c r="H14" s="182">
        <v>4579</v>
      </c>
      <c r="I14" s="117"/>
    </row>
    <row r="15" spans="1:15" ht="10.35" customHeight="1">
      <c r="A15" s="106">
        <f>IF(E15&lt;&gt;"",COUNTA($E$8:E15),"")</f>
        <v>7</v>
      </c>
      <c r="B15" s="165" t="s">
        <v>22</v>
      </c>
      <c r="C15" s="165" t="s">
        <v>229</v>
      </c>
      <c r="D15" s="182">
        <v>441764</v>
      </c>
      <c r="E15" s="182">
        <v>297568</v>
      </c>
      <c r="F15" s="182">
        <v>68233</v>
      </c>
      <c r="G15" s="182">
        <v>42290</v>
      </c>
      <c r="H15" s="182">
        <v>33673</v>
      </c>
      <c r="I15" s="117"/>
    </row>
    <row r="16" spans="1:15" ht="10.35" customHeight="1">
      <c r="A16" s="106">
        <f>IF(E16&lt;&gt;"",COUNTA($E$8:E16),"")</f>
        <v>8</v>
      </c>
      <c r="B16" s="165" t="s">
        <v>23</v>
      </c>
      <c r="C16" s="165" t="s">
        <v>230</v>
      </c>
      <c r="D16" s="182">
        <v>138909</v>
      </c>
      <c r="E16" s="182">
        <v>100384</v>
      </c>
      <c r="F16" s="182">
        <v>7459</v>
      </c>
      <c r="G16" s="182">
        <v>14359</v>
      </c>
      <c r="H16" s="182">
        <v>16707</v>
      </c>
      <c r="I16" s="117"/>
    </row>
    <row r="17" spans="1:15" ht="10.35" customHeight="1">
      <c r="A17" s="106">
        <f>IF(E17&lt;&gt;"",COUNTA($E$8:E17),"")</f>
        <v>9</v>
      </c>
      <c r="B17" s="165" t="s">
        <v>27</v>
      </c>
      <c r="C17" s="165" t="s">
        <v>231</v>
      </c>
      <c r="D17" s="182">
        <v>8791</v>
      </c>
      <c r="E17" s="182">
        <v>4490</v>
      </c>
      <c r="F17" s="182">
        <v>2873</v>
      </c>
      <c r="G17" s="182">
        <v>812</v>
      </c>
      <c r="H17" s="182">
        <v>616</v>
      </c>
      <c r="I17" s="117"/>
    </row>
    <row r="18" spans="1:15" ht="10.35" customHeight="1">
      <c r="A18" s="106">
        <f>IF(E18&lt;&gt;"",COUNTA($E$8:E18),"")</f>
        <v>10</v>
      </c>
      <c r="B18" s="165" t="s">
        <v>30</v>
      </c>
      <c r="C18" s="165" t="s">
        <v>232</v>
      </c>
      <c r="D18" s="182">
        <v>7794</v>
      </c>
      <c r="E18" s="182">
        <v>5689</v>
      </c>
      <c r="F18" s="182">
        <v>1253</v>
      </c>
      <c r="G18" s="182">
        <v>521</v>
      </c>
      <c r="H18" s="182">
        <v>331</v>
      </c>
      <c r="I18" s="117"/>
    </row>
    <row r="19" spans="1:15" ht="10.35" customHeight="1">
      <c r="A19" s="106">
        <f>IF(E19&lt;&gt;"",COUNTA($E$8:E19),"")</f>
        <v>11</v>
      </c>
      <c r="B19" s="165" t="s">
        <v>32</v>
      </c>
      <c r="C19" s="165" t="s">
        <v>233</v>
      </c>
      <c r="D19" s="182">
        <v>7735</v>
      </c>
      <c r="E19" s="182">
        <v>5547</v>
      </c>
      <c r="F19" s="182">
        <v>1197</v>
      </c>
      <c r="G19" s="182">
        <v>414</v>
      </c>
      <c r="H19" s="182">
        <v>577</v>
      </c>
      <c r="I19" s="117"/>
    </row>
    <row r="20" spans="1:15" s="118" customFormat="1" ht="19.899999999999999" customHeight="1">
      <c r="A20" s="106">
        <f>IF(E20&lt;&gt;"",COUNTA($E$8:E20),"")</f>
        <v>12</v>
      </c>
      <c r="B20" s="169" t="s">
        <v>49</v>
      </c>
      <c r="C20" s="165" t="s">
        <v>291</v>
      </c>
      <c r="D20" s="182">
        <v>67392</v>
      </c>
      <c r="E20" s="182">
        <v>42762</v>
      </c>
      <c r="F20" s="182">
        <v>11309</v>
      </c>
      <c r="G20" s="182">
        <v>6830</v>
      </c>
      <c r="H20" s="182">
        <v>6491</v>
      </c>
      <c r="I20" s="117"/>
    </row>
    <row r="21" spans="1:15" s="108" customFormat="1" ht="19.899999999999999" customHeight="1">
      <c r="A21" s="106">
        <f>IF(E21&lt;&gt;"",COUNTA($E$8:E21),"")</f>
        <v>13</v>
      </c>
      <c r="B21" s="169" t="s">
        <v>38</v>
      </c>
      <c r="C21" s="165" t="s">
        <v>234</v>
      </c>
      <c r="D21" s="182">
        <v>189556</v>
      </c>
      <c r="E21" s="182">
        <v>124519</v>
      </c>
      <c r="F21" s="182">
        <v>40497</v>
      </c>
      <c r="G21" s="182">
        <v>17638</v>
      </c>
      <c r="H21" s="182">
        <v>6902</v>
      </c>
      <c r="I21" s="117"/>
    </row>
    <row r="22" spans="1:15" s="108" customFormat="1" ht="19.899999999999999" customHeight="1">
      <c r="A22" s="106">
        <f>IF(E22&lt;&gt;"",COUNTA($E$8:E22),"")</f>
        <v>14</v>
      </c>
      <c r="B22" s="169" t="s">
        <v>43</v>
      </c>
      <c r="C22" s="165" t="s">
        <v>292</v>
      </c>
      <c r="D22" s="182">
        <v>21587</v>
      </c>
      <c r="E22" s="182">
        <v>14177</v>
      </c>
      <c r="F22" s="182">
        <v>3645</v>
      </c>
      <c r="G22" s="182">
        <v>1716</v>
      </c>
      <c r="H22" s="182">
        <v>2049</v>
      </c>
      <c r="I22" s="117"/>
    </row>
    <row r="23" spans="1:15" ht="10.35" customHeight="1">
      <c r="A23" s="106" t="str">
        <f>IF(E23&lt;&gt;"",COUNTA($E$8:E23),"")</f>
        <v/>
      </c>
      <c r="B23" s="166"/>
      <c r="C23" s="170"/>
      <c r="D23" s="182"/>
      <c r="E23" s="182"/>
      <c r="F23" s="182"/>
      <c r="G23" s="182"/>
      <c r="H23" s="182"/>
      <c r="I23" s="117"/>
    </row>
    <row r="24" spans="1:15" ht="10.35" customHeight="1">
      <c r="A24" s="106">
        <f>IF(E24&lt;&gt;"",COUNTA($E$8:E24),"")</f>
        <v>15</v>
      </c>
      <c r="B24" s="166"/>
      <c r="C24" s="165" t="s">
        <v>56</v>
      </c>
      <c r="D24" s="182">
        <v>17243</v>
      </c>
      <c r="E24" s="182">
        <v>1140</v>
      </c>
      <c r="F24" s="182">
        <v>17</v>
      </c>
      <c r="G24" s="182">
        <v>14238</v>
      </c>
      <c r="H24" s="182">
        <v>1848</v>
      </c>
      <c r="I24" s="117"/>
      <c r="J24" s="117"/>
      <c r="K24" s="117"/>
      <c r="L24" s="117"/>
      <c r="M24" s="117"/>
      <c r="N24" s="117"/>
      <c r="O24" s="117"/>
    </row>
    <row r="25" spans="1:15" ht="10.35" customHeight="1">
      <c r="A25" s="106">
        <f>IF(E25&lt;&gt;"",COUNTA($E$8:E25),"")</f>
        <v>16</v>
      </c>
      <c r="B25" s="166"/>
      <c r="C25" s="165" t="s">
        <v>57</v>
      </c>
      <c r="D25" s="182">
        <v>38170</v>
      </c>
      <c r="E25" s="182">
        <v>18266</v>
      </c>
      <c r="F25" s="182">
        <v>1216</v>
      </c>
      <c r="G25" s="182">
        <v>15559</v>
      </c>
      <c r="H25" s="182">
        <v>3129</v>
      </c>
      <c r="I25" s="117"/>
    </row>
    <row r="26" spans="1:15" ht="10.35" customHeight="1">
      <c r="A26" s="106">
        <f>IF(E26&lt;&gt;"",COUNTA($E$8:E26),"")</f>
        <v>17</v>
      </c>
      <c r="B26" s="166"/>
      <c r="C26" s="165" t="s">
        <v>58</v>
      </c>
      <c r="D26" s="182">
        <v>38642</v>
      </c>
      <c r="E26" s="182">
        <v>23234</v>
      </c>
      <c r="F26" s="182">
        <v>6360</v>
      </c>
      <c r="G26" s="182">
        <v>6413</v>
      </c>
      <c r="H26" s="182">
        <v>2635</v>
      </c>
      <c r="I26" s="117"/>
    </row>
    <row r="27" spans="1:15" ht="10.35" customHeight="1">
      <c r="A27" s="106">
        <f>IF(E27&lt;&gt;"",COUNTA($E$8:E27),"")</f>
        <v>18</v>
      </c>
      <c r="B27" s="166"/>
      <c r="C27" s="165" t="s">
        <v>59</v>
      </c>
      <c r="D27" s="182">
        <v>61620</v>
      </c>
      <c r="E27" s="182">
        <v>42790</v>
      </c>
      <c r="F27" s="182">
        <v>10807</v>
      </c>
      <c r="G27" s="182">
        <v>4568</v>
      </c>
      <c r="H27" s="182">
        <v>3455</v>
      </c>
      <c r="I27" s="117"/>
    </row>
    <row r="28" spans="1:15" ht="10.35" customHeight="1">
      <c r="A28" s="106">
        <f>IF(E28&lt;&gt;"",COUNTA($E$8:E28),"")</f>
        <v>19</v>
      </c>
      <c r="B28" s="166"/>
      <c r="C28" s="165" t="s">
        <v>60</v>
      </c>
      <c r="D28" s="182">
        <v>74726</v>
      </c>
      <c r="E28" s="182">
        <v>54525</v>
      </c>
      <c r="F28" s="182">
        <v>11944</v>
      </c>
      <c r="G28" s="182">
        <v>3555</v>
      </c>
      <c r="H28" s="182">
        <v>4702</v>
      </c>
      <c r="I28" s="117"/>
    </row>
    <row r="29" spans="1:15" ht="10.35" customHeight="1">
      <c r="A29" s="106">
        <f>IF(E29&lt;&gt;"",COUNTA($E$8:E29),"")</f>
        <v>20</v>
      </c>
      <c r="B29" s="166"/>
      <c r="C29" s="165" t="s">
        <v>61</v>
      </c>
      <c r="D29" s="182">
        <v>71380</v>
      </c>
      <c r="E29" s="182">
        <v>52525</v>
      </c>
      <c r="F29" s="182">
        <v>10556</v>
      </c>
      <c r="G29" s="182">
        <v>2843</v>
      </c>
      <c r="H29" s="182">
        <v>5456</v>
      </c>
      <c r="I29" s="117"/>
    </row>
    <row r="30" spans="1:15" ht="10.35" customHeight="1">
      <c r="A30" s="106">
        <f>IF(E30&lt;&gt;"",COUNTA($E$8:E30),"")</f>
        <v>21</v>
      </c>
      <c r="B30" s="166"/>
      <c r="C30" s="165" t="s">
        <v>62</v>
      </c>
      <c r="D30" s="182">
        <v>56595</v>
      </c>
      <c r="E30" s="182">
        <v>41753</v>
      </c>
      <c r="F30" s="182">
        <v>7893</v>
      </c>
      <c r="G30" s="182">
        <v>2030</v>
      </c>
      <c r="H30" s="182">
        <v>4919</v>
      </c>
      <c r="I30" s="117"/>
    </row>
    <row r="31" spans="1:15" ht="10.35" customHeight="1">
      <c r="A31" s="106">
        <f>IF(E31&lt;&gt;"",COUNTA($E$8:E31),"")</f>
        <v>22</v>
      </c>
      <c r="B31" s="166"/>
      <c r="C31" s="165" t="s">
        <v>63</v>
      </c>
      <c r="D31" s="182">
        <v>67249</v>
      </c>
      <c r="E31" s="182">
        <v>51849</v>
      </c>
      <c r="F31" s="182">
        <v>8013</v>
      </c>
      <c r="G31" s="182">
        <v>1542</v>
      </c>
      <c r="H31" s="182">
        <v>5845</v>
      </c>
      <c r="I31" s="117"/>
    </row>
    <row r="32" spans="1:15" ht="10.35" customHeight="1">
      <c r="A32" s="106">
        <f>IF(E32&lt;&gt;"",COUNTA($E$8:E32),"")</f>
        <v>23</v>
      </c>
      <c r="B32" s="166"/>
      <c r="C32" s="165" t="s">
        <v>64</v>
      </c>
      <c r="D32" s="182">
        <v>82684</v>
      </c>
      <c r="E32" s="182">
        <v>62907</v>
      </c>
      <c r="F32" s="182">
        <v>11364</v>
      </c>
      <c r="G32" s="182">
        <v>1559</v>
      </c>
      <c r="H32" s="182">
        <v>6854</v>
      </c>
      <c r="I32" s="117"/>
    </row>
    <row r="33" spans="1:15" ht="10.35" customHeight="1">
      <c r="A33" s="106">
        <f>IF(E33&lt;&gt;"",COUNTA($E$8:E33),"")</f>
        <v>24</v>
      </c>
      <c r="B33" s="166"/>
      <c r="C33" s="165" t="s">
        <v>52</v>
      </c>
      <c r="D33" s="182">
        <v>62423</v>
      </c>
      <c r="E33" s="182">
        <v>46365</v>
      </c>
      <c r="F33" s="182">
        <v>9411</v>
      </c>
      <c r="G33" s="182">
        <v>1201</v>
      </c>
      <c r="H33" s="182">
        <v>5446</v>
      </c>
      <c r="I33" s="117"/>
    </row>
    <row r="34" spans="1:15" ht="10.35" customHeight="1">
      <c r="A34" s="106">
        <f>IF(E34&lt;&gt;"",COUNTA($E$8:E34),"")</f>
        <v>25</v>
      </c>
      <c r="B34" s="166"/>
      <c r="C34" s="165" t="s">
        <v>53</v>
      </c>
      <c r="D34" s="182">
        <v>7482</v>
      </c>
      <c r="E34" s="182">
        <v>4271</v>
      </c>
      <c r="F34" s="182">
        <v>2041</v>
      </c>
      <c r="G34" s="182">
        <v>119</v>
      </c>
      <c r="H34" s="182">
        <v>1051</v>
      </c>
      <c r="I34" s="117"/>
    </row>
    <row r="35" spans="1:15" ht="15" customHeight="1">
      <c r="A35" s="106" t="str">
        <f>IF(E35&lt;&gt;"",COUNTA($E$8:E35),"")</f>
        <v/>
      </c>
      <c r="B35" s="166"/>
      <c r="C35" s="165"/>
      <c r="D35" s="306" t="s">
        <v>55</v>
      </c>
      <c r="E35" s="307"/>
      <c r="F35" s="307"/>
      <c r="G35" s="307"/>
      <c r="H35" s="307"/>
      <c r="I35" s="117"/>
    </row>
    <row r="36" spans="1:15" ht="15" customHeight="1">
      <c r="A36" s="106" t="str">
        <f>IF(E36&lt;&gt;"",COUNTA($E$8:E36),"")</f>
        <v/>
      </c>
      <c r="B36" s="166"/>
      <c r="C36" s="165"/>
      <c r="D36" s="302" t="s">
        <v>160</v>
      </c>
      <c r="E36" s="308"/>
      <c r="F36" s="308"/>
      <c r="G36" s="308"/>
      <c r="H36" s="308"/>
    </row>
    <row r="37" spans="1:15" ht="11.1" customHeight="1">
      <c r="A37" s="106">
        <f>IF(E37&lt;&gt;"",COUNTA($E$8:E37),"")</f>
        <v>26</v>
      </c>
      <c r="B37" s="170" t="s">
        <v>50</v>
      </c>
      <c r="C37" s="163" t="s">
        <v>313</v>
      </c>
      <c r="D37" s="184">
        <v>291317</v>
      </c>
      <c r="E37" s="184">
        <v>204239</v>
      </c>
      <c r="F37" s="184">
        <v>44424</v>
      </c>
      <c r="G37" s="184">
        <v>22638</v>
      </c>
      <c r="H37" s="184">
        <v>20016</v>
      </c>
    </row>
    <row r="38" spans="1:15" ht="6" customHeight="1">
      <c r="A38" s="106" t="str">
        <f>IF(E38&lt;&gt;"",COUNTA($E$8:E38),"")</f>
        <v/>
      </c>
      <c r="B38" s="165"/>
      <c r="C38" s="165"/>
      <c r="D38" s="174"/>
      <c r="E38" s="174"/>
      <c r="F38" s="174"/>
      <c r="G38" s="174"/>
      <c r="H38" s="174"/>
    </row>
    <row r="39" spans="1:15" ht="10.35" customHeight="1">
      <c r="A39" s="106">
        <f>IF(E39&lt;&gt;"",COUNTA($E$8:E39),"")</f>
        <v>27</v>
      </c>
      <c r="B39" s="165" t="s">
        <v>6</v>
      </c>
      <c r="C39" s="165" t="s">
        <v>222</v>
      </c>
      <c r="D39" s="182">
        <v>3681</v>
      </c>
      <c r="E39" s="182">
        <v>2363</v>
      </c>
      <c r="F39" s="182">
        <v>469</v>
      </c>
      <c r="G39" s="182">
        <v>356</v>
      </c>
      <c r="H39" s="182">
        <v>493</v>
      </c>
      <c r="I39" s="117"/>
      <c r="J39" s="117"/>
      <c r="K39" s="117"/>
      <c r="L39" s="117"/>
      <c r="M39" s="117"/>
      <c r="N39" s="117"/>
      <c r="O39" s="117"/>
    </row>
    <row r="40" spans="1:15" ht="10.35" customHeight="1">
      <c r="A40" s="106">
        <f>IF(E40&lt;&gt;"",COUNTA($E$8:E40),"")</f>
        <v>28</v>
      </c>
      <c r="B40" s="165" t="s">
        <v>7</v>
      </c>
      <c r="C40" s="165" t="s">
        <v>225</v>
      </c>
      <c r="D40" s="182">
        <v>26058</v>
      </c>
      <c r="E40" s="182">
        <v>19004</v>
      </c>
      <c r="F40" s="182">
        <v>3514</v>
      </c>
      <c r="G40" s="182">
        <v>1670</v>
      </c>
      <c r="H40" s="182">
        <v>1870</v>
      </c>
      <c r="I40" s="117"/>
      <c r="J40" s="117"/>
      <c r="K40" s="117"/>
      <c r="L40" s="117"/>
      <c r="M40" s="117"/>
      <c r="N40" s="117"/>
      <c r="O40" s="117"/>
    </row>
    <row r="41" spans="1:15" ht="10.35" customHeight="1">
      <c r="A41" s="106">
        <f>IF(E41&lt;&gt;"",COUNTA($E$8:E41),"")</f>
        <v>29</v>
      </c>
      <c r="B41" s="165" t="s">
        <v>8</v>
      </c>
      <c r="C41" s="165" t="s">
        <v>226</v>
      </c>
      <c r="D41" s="182">
        <v>21018</v>
      </c>
      <c r="E41" s="182">
        <v>15305</v>
      </c>
      <c r="F41" s="182">
        <v>2849</v>
      </c>
      <c r="G41" s="182">
        <v>1390</v>
      </c>
      <c r="H41" s="182">
        <v>1474</v>
      </c>
    </row>
    <row r="42" spans="1:15" ht="10.35" customHeight="1">
      <c r="A42" s="106">
        <f>IF(E42&lt;&gt;"",COUNTA($E$8:E42),"")</f>
        <v>30</v>
      </c>
      <c r="B42" s="165" t="s">
        <v>10</v>
      </c>
      <c r="C42" s="165" t="s">
        <v>227</v>
      </c>
      <c r="D42" s="182">
        <v>18079</v>
      </c>
      <c r="E42" s="182">
        <v>13338</v>
      </c>
      <c r="F42" s="182">
        <v>2066</v>
      </c>
      <c r="G42" s="182">
        <v>1259</v>
      </c>
      <c r="H42" s="182">
        <v>1416</v>
      </c>
    </row>
    <row r="43" spans="1:15" ht="10.35" customHeight="1">
      <c r="A43" s="106">
        <f>IF(E43&lt;&gt;"",COUNTA($E$8:E43),"")</f>
        <v>31</v>
      </c>
      <c r="B43" s="165" t="s">
        <v>20</v>
      </c>
      <c r="C43" s="165" t="s">
        <v>228</v>
      </c>
      <c r="D43" s="182">
        <v>5040</v>
      </c>
      <c r="E43" s="182">
        <v>3699</v>
      </c>
      <c r="F43" s="182">
        <v>665</v>
      </c>
      <c r="G43" s="182">
        <v>280</v>
      </c>
      <c r="H43" s="182">
        <v>396</v>
      </c>
    </row>
    <row r="44" spans="1:15" ht="10.35" customHeight="1">
      <c r="A44" s="106">
        <f>IF(E44&lt;&gt;"",COUNTA($E$8:E44),"")</f>
        <v>32</v>
      </c>
      <c r="B44" s="165" t="s">
        <v>22</v>
      </c>
      <c r="C44" s="165" t="s">
        <v>229</v>
      </c>
      <c r="D44" s="182">
        <v>261576</v>
      </c>
      <c r="E44" s="182">
        <v>182871</v>
      </c>
      <c r="F44" s="182">
        <v>40441</v>
      </c>
      <c r="G44" s="182">
        <v>20612</v>
      </c>
      <c r="H44" s="182">
        <v>17652</v>
      </c>
    </row>
    <row r="45" spans="1:15" ht="10.35" customHeight="1">
      <c r="A45" s="106">
        <f>IF(E45&lt;&gt;"",COUNTA($E$8:E45),"")</f>
        <v>33</v>
      </c>
      <c r="B45" s="165" t="s">
        <v>23</v>
      </c>
      <c r="C45" s="165" t="s">
        <v>230</v>
      </c>
      <c r="D45" s="182">
        <v>66266</v>
      </c>
      <c r="E45" s="182">
        <v>48187</v>
      </c>
      <c r="F45" s="182">
        <v>3958</v>
      </c>
      <c r="G45" s="182">
        <v>5972</v>
      </c>
      <c r="H45" s="182">
        <v>8149</v>
      </c>
    </row>
    <row r="46" spans="1:15" ht="10.35" customHeight="1">
      <c r="A46" s="106">
        <f>IF(E46&lt;&gt;"",COUNTA($E$8:E46),"")</f>
        <v>34</v>
      </c>
      <c r="B46" s="165" t="s">
        <v>27</v>
      </c>
      <c r="C46" s="165" t="s">
        <v>231</v>
      </c>
      <c r="D46" s="182">
        <v>2990</v>
      </c>
      <c r="E46" s="182">
        <v>1579</v>
      </c>
      <c r="F46" s="182">
        <v>944</v>
      </c>
      <c r="G46" s="182">
        <v>220</v>
      </c>
      <c r="H46" s="182">
        <v>247</v>
      </c>
    </row>
    <row r="47" spans="1:15" ht="10.35" customHeight="1">
      <c r="A47" s="106">
        <f>IF(E47&lt;&gt;"",COUNTA($E$8:E47),"")</f>
        <v>35</v>
      </c>
      <c r="B47" s="165" t="s">
        <v>30</v>
      </c>
      <c r="C47" s="165" t="s">
        <v>232</v>
      </c>
      <c r="D47" s="182">
        <v>5027</v>
      </c>
      <c r="E47" s="182">
        <v>3872</v>
      </c>
      <c r="F47" s="182">
        <v>678</v>
      </c>
      <c r="G47" s="182">
        <v>240</v>
      </c>
      <c r="H47" s="182">
        <v>237</v>
      </c>
    </row>
    <row r="48" spans="1:15" ht="10.35" customHeight="1">
      <c r="A48" s="106">
        <f>IF(E48&lt;&gt;"",COUNTA($E$8:E48),"")</f>
        <v>36</v>
      </c>
      <c r="B48" s="165" t="s">
        <v>32</v>
      </c>
      <c r="C48" s="165" t="s">
        <v>233</v>
      </c>
      <c r="D48" s="182">
        <v>3813</v>
      </c>
      <c r="E48" s="182">
        <v>2717</v>
      </c>
      <c r="F48" s="182">
        <v>639</v>
      </c>
      <c r="G48" s="182">
        <v>208</v>
      </c>
      <c r="H48" s="182">
        <v>249</v>
      </c>
    </row>
    <row r="49" spans="1:15" ht="19.899999999999999" customHeight="1">
      <c r="A49" s="106">
        <f>IF(E49&lt;&gt;"",COUNTA($E$8:E49),"")</f>
        <v>37</v>
      </c>
      <c r="B49" s="169" t="s">
        <v>49</v>
      </c>
      <c r="C49" s="165" t="s">
        <v>291</v>
      </c>
      <c r="D49" s="182">
        <v>32909</v>
      </c>
      <c r="E49" s="182">
        <v>21418</v>
      </c>
      <c r="F49" s="182">
        <v>5281</v>
      </c>
      <c r="G49" s="182">
        <v>2676</v>
      </c>
      <c r="H49" s="182">
        <v>3534</v>
      </c>
    </row>
    <row r="50" spans="1:15" ht="19.899999999999999" customHeight="1">
      <c r="A50" s="106">
        <f>IF(E50&lt;&gt;"",COUNTA($E$8:E50),"")</f>
        <v>38</v>
      </c>
      <c r="B50" s="169" t="s">
        <v>38</v>
      </c>
      <c r="C50" s="165" t="s">
        <v>234</v>
      </c>
      <c r="D50" s="182">
        <v>137165</v>
      </c>
      <c r="E50" s="182">
        <v>95885</v>
      </c>
      <c r="F50" s="182">
        <v>26738</v>
      </c>
      <c r="G50" s="182">
        <v>10434</v>
      </c>
      <c r="H50" s="182">
        <v>4108</v>
      </c>
    </row>
    <row r="51" spans="1:15" ht="19.899999999999999" customHeight="1">
      <c r="A51" s="106">
        <f>IF(E51&lt;&gt;"",COUNTA($E$8:E51),"")</f>
        <v>39</v>
      </c>
      <c r="B51" s="169" t="s">
        <v>43</v>
      </c>
      <c r="C51" s="165" t="s">
        <v>292</v>
      </c>
      <c r="D51" s="182">
        <v>13406</v>
      </c>
      <c r="E51" s="182">
        <v>9213</v>
      </c>
      <c r="F51" s="182">
        <v>2203</v>
      </c>
      <c r="G51" s="182">
        <v>862</v>
      </c>
      <c r="H51" s="182">
        <v>1128</v>
      </c>
    </row>
    <row r="52" spans="1:15" ht="10.35" customHeight="1">
      <c r="A52" s="106" t="str">
        <f>IF(E52&lt;&gt;"",COUNTA($E$8:E52),"")</f>
        <v/>
      </c>
      <c r="B52" s="166"/>
      <c r="C52" s="170"/>
      <c r="D52" s="182"/>
      <c r="E52" s="182"/>
      <c r="F52" s="182"/>
      <c r="G52" s="182"/>
      <c r="H52" s="182"/>
    </row>
    <row r="53" spans="1:15" ht="10.35" customHeight="1">
      <c r="A53" s="106">
        <f>IF(E53&lt;&gt;"",COUNTA($E$8:E53),"")</f>
        <v>40</v>
      </c>
      <c r="B53" s="166"/>
      <c r="C53" s="165" t="s">
        <v>56</v>
      </c>
      <c r="D53" s="182">
        <v>7323</v>
      </c>
      <c r="E53" s="182">
        <v>498</v>
      </c>
      <c r="F53" s="182">
        <v>13</v>
      </c>
      <c r="G53" s="182">
        <v>6055</v>
      </c>
      <c r="H53" s="182">
        <v>757</v>
      </c>
      <c r="I53" s="117"/>
      <c r="J53" s="117"/>
      <c r="K53" s="117"/>
      <c r="L53" s="117"/>
      <c r="M53" s="117"/>
      <c r="N53" s="117"/>
      <c r="O53" s="117"/>
    </row>
    <row r="54" spans="1:15" ht="10.35" customHeight="1">
      <c r="A54" s="106">
        <f>IF(E54&lt;&gt;"",COUNTA($E$8:E54),"")</f>
        <v>41</v>
      </c>
      <c r="B54" s="166"/>
      <c r="C54" s="165" t="s">
        <v>57</v>
      </c>
      <c r="D54" s="182">
        <v>17232</v>
      </c>
      <c r="E54" s="182">
        <v>8421</v>
      </c>
      <c r="F54" s="182">
        <v>754</v>
      </c>
      <c r="G54" s="182">
        <v>6776</v>
      </c>
      <c r="H54" s="182">
        <v>1281</v>
      </c>
    </row>
    <row r="55" spans="1:15" ht="10.35" customHeight="1">
      <c r="A55" s="106">
        <f>IF(E55&lt;&gt;"",COUNTA($E$8:E55),"")</f>
        <v>42</v>
      </c>
      <c r="B55" s="166"/>
      <c r="C55" s="165" t="s">
        <v>58</v>
      </c>
      <c r="D55" s="182">
        <v>18308</v>
      </c>
      <c r="E55" s="182">
        <v>11272</v>
      </c>
      <c r="F55" s="182">
        <v>3641</v>
      </c>
      <c r="G55" s="182">
        <v>2464</v>
      </c>
      <c r="H55" s="182">
        <v>931</v>
      </c>
    </row>
    <row r="56" spans="1:15" ht="10.35" customHeight="1">
      <c r="A56" s="106">
        <f>IF(E56&lt;&gt;"",COUNTA($E$8:E56),"")</f>
        <v>43</v>
      </c>
      <c r="B56" s="166"/>
      <c r="C56" s="165" t="s">
        <v>59</v>
      </c>
      <c r="D56" s="182">
        <v>30655</v>
      </c>
      <c r="E56" s="182">
        <v>21577</v>
      </c>
      <c r="F56" s="182">
        <v>6051</v>
      </c>
      <c r="G56" s="182">
        <v>1757</v>
      </c>
      <c r="H56" s="182">
        <v>1270</v>
      </c>
    </row>
    <row r="57" spans="1:15" ht="10.35" customHeight="1">
      <c r="A57" s="106">
        <f>IF(E57&lt;&gt;"",COUNTA($E$8:E57),"")</f>
        <v>44</v>
      </c>
      <c r="B57" s="166"/>
      <c r="C57" s="165" t="s">
        <v>60</v>
      </c>
      <c r="D57" s="182">
        <v>37401</v>
      </c>
      <c r="E57" s="182">
        <v>27468</v>
      </c>
      <c r="F57" s="182">
        <v>6684</v>
      </c>
      <c r="G57" s="182">
        <v>1415</v>
      </c>
      <c r="H57" s="182">
        <v>1834</v>
      </c>
    </row>
    <row r="58" spans="1:15" ht="10.35" customHeight="1">
      <c r="A58" s="106">
        <f>IF(E58&lt;&gt;"",COUNTA($E$8:E58),"")</f>
        <v>45</v>
      </c>
      <c r="B58" s="166"/>
      <c r="C58" s="165" t="s">
        <v>61</v>
      </c>
      <c r="D58" s="182">
        <v>35766</v>
      </c>
      <c r="E58" s="182">
        <v>26443</v>
      </c>
      <c r="F58" s="182">
        <v>5962</v>
      </c>
      <c r="G58" s="182">
        <v>1126</v>
      </c>
      <c r="H58" s="182">
        <v>2235</v>
      </c>
    </row>
    <row r="59" spans="1:15" ht="10.35" customHeight="1">
      <c r="A59" s="106">
        <f>IF(E59&lt;&gt;"",COUNTA($E$8:E59),"")</f>
        <v>46</v>
      </c>
      <c r="B59" s="166"/>
      <c r="C59" s="165" t="s">
        <v>62</v>
      </c>
      <c r="D59" s="182">
        <v>28422</v>
      </c>
      <c r="E59" s="182">
        <v>21172</v>
      </c>
      <c r="F59" s="182">
        <v>4239</v>
      </c>
      <c r="G59" s="182">
        <v>871</v>
      </c>
      <c r="H59" s="182">
        <v>2140</v>
      </c>
    </row>
    <row r="60" spans="1:15" ht="10.35" customHeight="1">
      <c r="A60" s="106">
        <f>IF(E60&lt;&gt;"",COUNTA($E$8:E60),"")</f>
        <v>47</v>
      </c>
      <c r="B60" s="166"/>
      <c r="C60" s="165" t="s">
        <v>63</v>
      </c>
      <c r="D60" s="182">
        <v>35247</v>
      </c>
      <c r="E60" s="182">
        <v>27167</v>
      </c>
      <c r="F60" s="182">
        <v>4514</v>
      </c>
      <c r="G60" s="182">
        <v>745</v>
      </c>
      <c r="H60" s="182">
        <v>2821</v>
      </c>
    </row>
    <row r="61" spans="1:15" ht="10.35" customHeight="1">
      <c r="A61" s="106">
        <f>IF(E61&lt;&gt;"",COUNTA($E$8:E61),"")</f>
        <v>48</v>
      </c>
      <c r="B61" s="166"/>
      <c r="C61" s="165" t="s">
        <v>64</v>
      </c>
      <c r="D61" s="182">
        <v>44537</v>
      </c>
      <c r="E61" s="182">
        <v>33772</v>
      </c>
      <c r="F61" s="182">
        <v>6539</v>
      </c>
      <c r="G61" s="182">
        <v>785</v>
      </c>
      <c r="H61" s="182">
        <v>3441</v>
      </c>
    </row>
    <row r="62" spans="1:15" ht="10.35" customHeight="1">
      <c r="A62" s="106">
        <f>IF(E62&lt;&gt;"",COUNTA($E$8:E62),"")</f>
        <v>49</v>
      </c>
      <c r="B62" s="166"/>
      <c r="C62" s="165" t="s">
        <v>52</v>
      </c>
      <c r="D62" s="182">
        <v>33439</v>
      </c>
      <c r="E62" s="182">
        <v>24709</v>
      </c>
      <c r="F62" s="182">
        <v>5237</v>
      </c>
      <c r="G62" s="182">
        <v>594</v>
      </c>
      <c r="H62" s="182">
        <v>2899</v>
      </c>
    </row>
    <row r="63" spans="1:15" ht="10.35" customHeight="1">
      <c r="A63" s="106">
        <f>IF(E63&lt;&gt;"",COUNTA($E$8:E63),"")</f>
        <v>50</v>
      </c>
      <c r="B63" s="166"/>
      <c r="C63" s="165" t="s">
        <v>53</v>
      </c>
      <c r="D63" s="182">
        <v>2987</v>
      </c>
      <c r="E63" s="182">
        <v>1740</v>
      </c>
      <c r="F63" s="182">
        <v>790</v>
      </c>
      <c r="G63" s="182">
        <v>50</v>
      </c>
      <c r="H63" s="182">
        <v>407</v>
      </c>
    </row>
    <row r="64" spans="1:15" ht="11.45" customHeight="1">
      <c r="A64" s="119"/>
      <c r="B64" s="200"/>
      <c r="C64" s="201"/>
      <c r="D64" s="200"/>
      <c r="E64" s="200"/>
      <c r="F64" s="200"/>
      <c r="G64" s="200"/>
      <c r="H64" s="200"/>
    </row>
    <row r="65" spans="3:8" ht="11.45" customHeight="1">
      <c r="C65" s="98"/>
      <c r="D65" s="117"/>
      <c r="E65" s="117"/>
      <c r="F65" s="117"/>
      <c r="G65" s="117"/>
      <c r="H65" s="117"/>
    </row>
    <row r="66" spans="3:8" ht="11.45" customHeight="1">
      <c r="C66" s="98"/>
      <c r="D66" s="117"/>
      <c r="E66" s="117"/>
      <c r="F66" s="117"/>
      <c r="G66" s="117"/>
      <c r="H66" s="117"/>
    </row>
    <row r="67" spans="3:8" ht="11.45" customHeight="1">
      <c r="D67" s="117"/>
      <c r="E67" s="117"/>
      <c r="F67" s="117"/>
      <c r="G67" s="117"/>
      <c r="H67" s="117"/>
    </row>
  </sheetData>
  <mergeCells count="14">
    <mergeCell ref="D36:H36"/>
    <mergeCell ref="A1:C1"/>
    <mergeCell ref="D1:H1"/>
    <mergeCell ref="A2:A5"/>
    <mergeCell ref="B2:B5"/>
    <mergeCell ref="C2:C5"/>
    <mergeCell ref="D2:D5"/>
    <mergeCell ref="E2:H2"/>
    <mergeCell ref="E3:E5"/>
    <mergeCell ref="F3:F5"/>
    <mergeCell ref="G3:G5"/>
    <mergeCell ref="D35:H35"/>
    <mergeCell ref="H3:H5"/>
    <mergeCell ref="D7:H7"/>
  </mergeCells>
  <conditionalFormatting sqref="D35 D10:H34 D8:H8 D39:H63 D37:H37">
    <cfRule type="cellIs" dxfId="28" priority="2"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K45"/>
  <sheetViews>
    <sheetView zoomScale="140" zoomScaleNormal="140" workbookViewId="0">
      <pane xSplit="3" ySplit="5" topLeftCell="D6" activePane="bottomRight" state="frozen"/>
      <selection activeCell="H66" sqref="H66"/>
      <selection pane="topRight" activeCell="H66" sqref="H66"/>
      <selection pane="bottomLeft" activeCell="H66" sqref="H66"/>
      <selection pane="bottomRight" activeCell="D6" sqref="D6"/>
    </sheetView>
  </sheetViews>
  <sheetFormatPr baseColWidth="10" defaultColWidth="36.42578125" defaultRowHeight="10.7" customHeight="1"/>
  <cols>
    <col min="1" max="1" width="3.28515625" style="127" customWidth="1"/>
    <col min="2" max="2" width="5.7109375" style="127" customWidth="1"/>
    <col min="3" max="3" width="39.7109375" style="127" customWidth="1"/>
    <col min="4" max="4" width="8.7109375" style="127" customWidth="1"/>
    <col min="5" max="6" width="6.7109375" style="127" customWidth="1"/>
    <col min="7" max="7" width="7.7109375" style="127" customWidth="1"/>
    <col min="8" max="9" width="6.7109375" style="127" customWidth="1"/>
    <col min="10" max="10" width="7.7109375" style="127" customWidth="1"/>
    <col min="11" max="255" width="11.42578125" style="127" customWidth="1"/>
    <col min="256" max="16384" width="36.42578125" style="127"/>
  </cols>
  <sheetData>
    <row r="1" spans="1:11" s="157" customFormat="1" ht="54" customHeight="1">
      <c r="A1" s="310" t="s">
        <v>176</v>
      </c>
      <c r="B1" s="311"/>
      <c r="C1" s="311"/>
      <c r="D1" s="288" t="s">
        <v>400</v>
      </c>
      <c r="E1" s="288"/>
      <c r="F1" s="288"/>
      <c r="G1" s="288"/>
      <c r="H1" s="288"/>
      <c r="I1" s="289"/>
      <c r="J1" s="177"/>
    </row>
    <row r="2" spans="1:11" s="98" customFormat="1" ht="11.45" customHeight="1">
      <c r="A2" s="290" t="s">
        <v>83</v>
      </c>
      <c r="B2" s="292" t="s">
        <v>88</v>
      </c>
      <c r="C2" s="292" t="s">
        <v>91</v>
      </c>
      <c r="D2" s="312" t="s">
        <v>316</v>
      </c>
      <c r="E2" s="292" t="s">
        <v>2</v>
      </c>
      <c r="F2" s="293"/>
      <c r="G2" s="293"/>
      <c r="H2" s="293"/>
      <c r="I2" s="300"/>
    </row>
    <row r="3" spans="1:11" s="98" customFormat="1" ht="11.45" customHeight="1">
      <c r="A3" s="299"/>
      <c r="B3" s="293"/>
      <c r="C3" s="293"/>
      <c r="D3" s="313"/>
      <c r="E3" s="312" t="s">
        <v>3</v>
      </c>
      <c r="F3" s="312" t="s">
        <v>4</v>
      </c>
      <c r="G3" s="312" t="s">
        <v>296</v>
      </c>
      <c r="H3" s="292" t="s">
        <v>190</v>
      </c>
      <c r="I3" s="301" t="s">
        <v>90</v>
      </c>
    </row>
    <row r="4" spans="1:11" s="98" customFormat="1" ht="11.45" customHeight="1">
      <c r="A4" s="299"/>
      <c r="B4" s="293"/>
      <c r="C4" s="293"/>
      <c r="D4" s="313"/>
      <c r="E4" s="314"/>
      <c r="F4" s="314"/>
      <c r="G4" s="314"/>
      <c r="H4" s="293"/>
      <c r="I4" s="300"/>
    </row>
    <row r="5" spans="1:11" s="104" customFormat="1" ht="11.45" customHeight="1">
      <c r="A5" s="120">
        <v>1</v>
      </c>
      <c r="B5" s="100">
        <v>2</v>
      </c>
      <c r="C5" s="100">
        <v>3</v>
      </c>
      <c r="D5" s="100">
        <v>4</v>
      </c>
      <c r="E5" s="100">
        <v>5</v>
      </c>
      <c r="F5" s="100">
        <v>6</v>
      </c>
      <c r="G5" s="100">
        <v>7</v>
      </c>
      <c r="H5" s="100">
        <v>8</v>
      </c>
      <c r="I5" s="121">
        <v>9</v>
      </c>
      <c r="J5" s="122"/>
    </row>
    <row r="6" spans="1:11" s="98" customFormat="1" ht="11.1" customHeight="1">
      <c r="A6" s="123"/>
      <c r="B6" s="229"/>
      <c r="C6" s="195"/>
      <c r="D6" s="182"/>
      <c r="E6" s="182"/>
      <c r="F6" s="182"/>
      <c r="G6" s="182"/>
      <c r="H6" s="182"/>
      <c r="I6" s="182"/>
      <c r="J6" s="124"/>
    </row>
    <row r="7" spans="1:11" s="98" customFormat="1" ht="11.1" customHeight="1">
      <c r="A7" s="106">
        <f>IF(E7&lt;&gt;"",COUNTA($E7:E$7),"")</f>
        <v>1</v>
      </c>
      <c r="B7" s="196"/>
      <c r="C7" s="197" t="s">
        <v>317</v>
      </c>
      <c r="D7" s="184">
        <v>578214</v>
      </c>
      <c r="E7" s="184">
        <v>286897</v>
      </c>
      <c r="F7" s="184">
        <v>291317</v>
      </c>
      <c r="G7" s="184">
        <v>183418</v>
      </c>
      <c r="H7" s="184">
        <v>35053</v>
      </c>
      <c r="I7" s="184">
        <v>25756</v>
      </c>
      <c r="J7" s="124"/>
    </row>
    <row r="8" spans="1:11" s="98" customFormat="1" ht="11.1" customHeight="1">
      <c r="A8" s="106" t="str">
        <f>IF(E8&lt;&gt;"",COUNTA($E$7:E8),"")</f>
        <v/>
      </c>
      <c r="B8" s="230"/>
      <c r="C8" s="195"/>
      <c r="D8" s="182"/>
      <c r="E8" s="182"/>
      <c r="F8" s="182"/>
      <c r="G8" s="182"/>
      <c r="H8" s="182"/>
      <c r="I8" s="182"/>
      <c r="J8" s="124"/>
    </row>
    <row r="9" spans="1:11" ht="11.1" customHeight="1">
      <c r="A9" s="106">
        <f>IF(E9&lt;&gt;"",COUNTA($E$7:E9),"")</f>
        <v>2</v>
      </c>
      <c r="B9" s="199">
        <v>11</v>
      </c>
      <c r="C9" s="165" t="s">
        <v>335</v>
      </c>
      <c r="D9" s="182">
        <v>13469</v>
      </c>
      <c r="E9" s="182">
        <v>10373</v>
      </c>
      <c r="F9" s="182">
        <v>3096</v>
      </c>
      <c r="G9" s="182">
        <v>1401</v>
      </c>
      <c r="H9" s="182">
        <v>1548</v>
      </c>
      <c r="I9" s="182">
        <v>931</v>
      </c>
      <c r="J9" s="125"/>
      <c r="K9" s="126"/>
    </row>
    <row r="10" spans="1:11" ht="11.1" customHeight="1">
      <c r="A10" s="106">
        <f>IF(E10&lt;&gt;"",COUNTA($E$7:E10),"")</f>
        <v>3</v>
      </c>
      <c r="B10" s="199">
        <v>12</v>
      </c>
      <c r="C10" s="165" t="s">
        <v>336</v>
      </c>
      <c r="D10" s="182">
        <v>5467</v>
      </c>
      <c r="E10" s="182">
        <v>3828</v>
      </c>
      <c r="F10" s="182">
        <v>1639</v>
      </c>
      <c r="G10" s="182">
        <v>1400</v>
      </c>
      <c r="H10" s="182">
        <v>166</v>
      </c>
      <c r="I10" s="182">
        <v>198</v>
      </c>
      <c r="J10" s="125"/>
      <c r="K10" s="126"/>
    </row>
    <row r="11" spans="1:11" ht="21" customHeight="1">
      <c r="A11" s="106">
        <f>IF(E11&lt;&gt;"",COUNTA($E$7:E11),"")</f>
        <v>4</v>
      </c>
      <c r="B11" s="199">
        <v>21</v>
      </c>
      <c r="C11" s="165" t="s">
        <v>367</v>
      </c>
      <c r="D11" s="182">
        <v>1390</v>
      </c>
      <c r="E11" s="182">
        <v>1285</v>
      </c>
      <c r="F11" s="182">
        <v>105</v>
      </c>
      <c r="G11" s="182">
        <v>70</v>
      </c>
      <c r="H11" s="182">
        <v>51</v>
      </c>
      <c r="I11" s="182" t="s">
        <v>132</v>
      </c>
      <c r="J11" s="125"/>
      <c r="K11" s="126"/>
    </row>
    <row r="12" spans="1:11" ht="21" customHeight="1">
      <c r="A12" s="106">
        <f>IF(E12&lt;&gt;"",COUNTA($E$7:E12),"")</f>
        <v>5</v>
      </c>
      <c r="B12" s="196">
        <v>22</v>
      </c>
      <c r="C12" s="165" t="s">
        <v>368</v>
      </c>
      <c r="D12" s="182">
        <v>7289</v>
      </c>
      <c r="E12" s="182">
        <v>6552</v>
      </c>
      <c r="F12" s="182">
        <v>737</v>
      </c>
      <c r="G12" s="182">
        <v>341</v>
      </c>
      <c r="H12" s="182">
        <v>502</v>
      </c>
      <c r="I12" s="182">
        <v>473</v>
      </c>
      <c r="J12" s="125"/>
      <c r="K12" s="126"/>
    </row>
    <row r="13" spans="1:11" ht="11.1" customHeight="1">
      <c r="A13" s="106">
        <f>IF(E13&lt;&gt;"",COUNTA($E$7:E13),"")</f>
        <v>6</v>
      </c>
      <c r="B13" s="199">
        <v>23</v>
      </c>
      <c r="C13" s="165" t="s">
        <v>337</v>
      </c>
      <c r="D13" s="182">
        <v>2440</v>
      </c>
      <c r="E13" s="182">
        <v>1460</v>
      </c>
      <c r="F13" s="182">
        <v>980</v>
      </c>
      <c r="G13" s="182">
        <v>395</v>
      </c>
      <c r="H13" s="182">
        <v>81</v>
      </c>
      <c r="I13" s="182">
        <v>101</v>
      </c>
      <c r="J13" s="125"/>
      <c r="K13" s="126"/>
    </row>
    <row r="14" spans="1:11" ht="11.1" customHeight="1">
      <c r="A14" s="106">
        <f>IF(E14&lt;&gt;"",COUNTA($E$7:E14),"")</f>
        <v>7</v>
      </c>
      <c r="B14" s="199">
        <v>24</v>
      </c>
      <c r="C14" s="165" t="s">
        <v>338</v>
      </c>
      <c r="D14" s="182">
        <v>13259</v>
      </c>
      <c r="E14" s="182">
        <v>12672</v>
      </c>
      <c r="F14" s="182">
        <v>587</v>
      </c>
      <c r="G14" s="182">
        <v>428</v>
      </c>
      <c r="H14" s="182">
        <v>941</v>
      </c>
      <c r="I14" s="182">
        <v>713</v>
      </c>
      <c r="J14" s="125"/>
      <c r="K14" s="126"/>
    </row>
    <row r="15" spans="1:11" ht="11.1" customHeight="1">
      <c r="A15" s="106">
        <f>IF(E15&lt;&gt;"",COUNTA($E$7:E15),"")</f>
        <v>8</v>
      </c>
      <c r="B15" s="199">
        <v>25</v>
      </c>
      <c r="C15" s="165" t="s">
        <v>339</v>
      </c>
      <c r="D15" s="182">
        <v>23622</v>
      </c>
      <c r="E15" s="182">
        <v>21994</v>
      </c>
      <c r="F15" s="182">
        <v>1628</v>
      </c>
      <c r="G15" s="182">
        <v>1193</v>
      </c>
      <c r="H15" s="182">
        <v>1233</v>
      </c>
      <c r="I15" s="182">
        <v>2020</v>
      </c>
      <c r="J15" s="125"/>
      <c r="K15" s="126"/>
    </row>
    <row r="16" spans="1:11" ht="11.1" customHeight="1">
      <c r="A16" s="106">
        <f>IF(E16&lt;&gt;"",COUNTA($E$7:E16),"")</f>
        <v>9</v>
      </c>
      <c r="B16" s="199">
        <v>26</v>
      </c>
      <c r="C16" s="165" t="s">
        <v>340</v>
      </c>
      <c r="D16" s="182">
        <v>14335</v>
      </c>
      <c r="E16" s="182">
        <v>13330</v>
      </c>
      <c r="F16" s="182">
        <v>1005</v>
      </c>
      <c r="G16" s="182">
        <v>700</v>
      </c>
      <c r="H16" s="182">
        <v>666</v>
      </c>
      <c r="I16" s="182">
        <v>1565</v>
      </c>
      <c r="J16" s="125"/>
      <c r="K16" s="126"/>
    </row>
    <row r="17" spans="1:11" ht="21" customHeight="1">
      <c r="A17" s="106">
        <f>IF(E17&lt;&gt;"",COUNTA($E$7:E17),"")</f>
        <v>10</v>
      </c>
      <c r="B17" s="199">
        <v>27</v>
      </c>
      <c r="C17" s="165" t="s">
        <v>341</v>
      </c>
      <c r="D17" s="182">
        <v>9819</v>
      </c>
      <c r="E17" s="182">
        <v>6981</v>
      </c>
      <c r="F17" s="182">
        <v>2838</v>
      </c>
      <c r="G17" s="182">
        <v>1103</v>
      </c>
      <c r="H17" s="182">
        <v>368</v>
      </c>
      <c r="I17" s="182">
        <v>129</v>
      </c>
      <c r="J17" s="125"/>
      <c r="K17" s="126"/>
    </row>
    <row r="18" spans="1:11" ht="11.1" customHeight="1">
      <c r="A18" s="106">
        <f>IF(E18&lt;&gt;"",COUNTA($E$7:E18),"")</f>
        <v>11</v>
      </c>
      <c r="B18" s="199">
        <v>28</v>
      </c>
      <c r="C18" s="165" t="s">
        <v>342</v>
      </c>
      <c r="D18" s="182">
        <v>1256</v>
      </c>
      <c r="E18" s="182">
        <v>545</v>
      </c>
      <c r="F18" s="182">
        <v>711</v>
      </c>
      <c r="G18" s="182">
        <v>269</v>
      </c>
      <c r="H18" s="182">
        <v>135</v>
      </c>
      <c r="I18" s="182">
        <v>48</v>
      </c>
      <c r="J18" s="125"/>
      <c r="K18" s="126"/>
    </row>
    <row r="19" spans="1:11" ht="11.1" customHeight="1">
      <c r="A19" s="106">
        <f>IF(E19&lt;&gt;"",COUNTA($E$7:E19),"")</f>
        <v>12</v>
      </c>
      <c r="B19" s="199">
        <v>29</v>
      </c>
      <c r="C19" s="165" t="s">
        <v>343</v>
      </c>
      <c r="D19" s="182">
        <v>21435</v>
      </c>
      <c r="E19" s="182">
        <v>12275</v>
      </c>
      <c r="F19" s="182">
        <v>9160</v>
      </c>
      <c r="G19" s="182">
        <v>5414</v>
      </c>
      <c r="H19" s="182">
        <v>4367</v>
      </c>
      <c r="I19" s="182">
        <v>924</v>
      </c>
      <c r="J19" s="125"/>
      <c r="K19" s="126"/>
    </row>
    <row r="20" spans="1:11" ht="11.1" customHeight="1">
      <c r="A20" s="106">
        <f>IF(E20&lt;&gt;"",COUNTA($E$7:E20),"")</f>
        <v>13</v>
      </c>
      <c r="B20" s="199">
        <v>31</v>
      </c>
      <c r="C20" s="165" t="s">
        <v>344</v>
      </c>
      <c r="D20" s="182">
        <v>4268</v>
      </c>
      <c r="E20" s="182">
        <v>3176</v>
      </c>
      <c r="F20" s="182">
        <v>1092</v>
      </c>
      <c r="G20" s="182">
        <v>573</v>
      </c>
      <c r="H20" s="182">
        <v>162</v>
      </c>
      <c r="I20" s="182">
        <v>121</v>
      </c>
      <c r="J20" s="125"/>
      <c r="K20" s="126"/>
    </row>
    <row r="21" spans="1:11" ht="11.1" customHeight="1">
      <c r="A21" s="106">
        <f>IF(E21&lt;&gt;"",COUNTA($E$7:E21),"")</f>
        <v>14</v>
      </c>
      <c r="B21" s="199">
        <v>32</v>
      </c>
      <c r="C21" s="165" t="s">
        <v>345</v>
      </c>
      <c r="D21" s="182">
        <v>14800</v>
      </c>
      <c r="E21" s="182">
        <v>14533</v>
      </c>
      <c r="F21" s="182">
        <v>267</v>
      </c>
      <c r="G21" s="182">
        <v>827</v>
      </c>
      <c r="H21" s="182">
        <v>1161</v>
      </c>
      <c r="I21" s="182">
        <v>839</v>
      </c>
      <c r="J21" s="125"/>
      <c r="K21" s="126"/>
    </row>
    <row r="22" spans="1:11" ht="11.1" customHeight="1">
      <c r="A22" s="106">
        <f>IF(E22&lt;&gt;"",COUNTA($E$7:E22),"")</f>
        <v>15</v>
      </c>
      <c r="B22" s="199">
        <v>33</v>
      </c>
      <c r="C22" s="165" t="s">
        <v>346</v>
      </c>
      <c r="D22" s="182">
        <v>8743</v>
      </c>
      <c r="E22" s="182">
        <v>8446</v>
      </c>
      <c r="F22" s="182">
        <v>297</v>
      </c>
      <c r="G22" s="182">
        <v>566</v>
      </c>
      <c r="H22" s="182">
        <v>459</v>
      </c>
      <c r="I22" s="182">
        <v>648</v>
      </c>
      <c r="J22" s="125"/>
      <c r="K22" s="126"/>
    </row>
    <row r="23" spans="1:11" ht="11.1" customHeight="1">
      <c r="A23" s="106">
        <f>IF(E23&lt;&gt;"",COUNTA($E$7:E23),"")</f>
        <v>16</v>
      </c>
      <c r="B23" s="199">
        <v>34</v>
      </c>
      <c r="C23" s="165" t="s">
        <v>347</v>
      </c>
      <c r="D23" s="182">
        <v>18908</v>
      </c>
      <c r="E23" s="182">
        <v>18287</v>
      </c>
      <c r="F23" s="182">
        <v>621</v>
      </c>
      <c r="G23" s="182">
        <v>3377</v>
      </c>
      <c r="H23" s="182">
        <v>690</v>
      </c>
      <c r="I23" s="182">
        <v>850</v>
      </c>
      <c r="J23" s="125"/>
      <c r="K23" s="126"/>
    </row>
    <row r="24" spans="1:11" ht="11.1" customHeight="1">
      <c r="A24" s="106">
        <f>IF(E24&lt;&gt;"",COUNTA($E$7:E24),"")</f>
        <v>17</v>
      </c>
      <c r="B24" s="199" t="s">
        <v>97</v>
      </c>
      <c r="C24" s="165" t="s">
        <v>348</v>
      </c>
      <c r="D24" s="182">
        <v>4618</v>
      </c>
      <c r="E24" s="182">
        <v>2028</v>
      </c>
      <c r="F24" s="182">
        <v>2590</v>
      </c>
      <c r="G24" s="182">
        <v>920</v>
      </c>
      <c r="H24" s="182">
        <v>407</v>
      </c>
      <c r="I24" s="182">
        <v>123</v>
      </c>
      <c r="J24" s="125"/>
      <c r="K24" s="126"/>
    </row>
    <row r="25" spans="1:11" ht="11.1" customHeight="1">
      <c r="A25" s="106">
        <f>IF(E25&lt;&gt;"",COUNTA($E$7:E25),"")</f>
        <v>18</v>
      </c>
      <c r="B25" s="199" t="s">
        <v>102</v>
      </c>
      <c r="C25" s="165" t="s">
        <v>349</v>
      </c>
      <c r="D25" s="182">
        <v>767</v>
      </c>
      <c r="E25" s="182">
        <v>554</v>
      </c>
      <c r="F25" s="182">
        <v>213</v>
      </c>
      <c r="G25" s="182">
        <v>112</v>
      </c>
      <c r="H25" s="182">
        <v>25</v>
      </c>
      <c r="I25" s="182">
        <v>42</v>
      </c>
      <c r="J25" s="125"/>
      <c r="K25" s="126"/>
    </row>
    <row r="26" spans="1:11" ht="11.1" customHeight="1">
      <c r="A26" s="106">
        <f>IF(E26&lt;&gt;"",COUNTA($E$7:E26),"")</f>
        <v>19</v>
      </c>
      <c r="B26" s="199" t="s">
        <v>108</v>
      </c>
      <c r="C26" s="165" t="s">
        <v>350</v>
      </c>
      <c r="D26" s="182">
        <v>6605</v>
      </c>
      <c r="E26" s="182">
        <v>5536</v>
      </c>
      <c r="F26" s="182">
        <v>1069</v>
      </c>
      <c r="G26" s="182">
        <v>824</v>
      </c>
      <c r="H26" s="182">
        <v>275</v>
      </c>
      <c r="I26" s="182">
        <v>441</v>
      </c>
      <c r="J26" s="125"/>
      <c r="K26" s="126"/>
    </row>
    <row r="27" spans="1:11" ht="11.1" customHeight="1">
      <c r="A27" s="106">
        <f>IF(E27&lt;&gt;"",COUNTA($E$7:E27),"")</f>
        <v>20</v>
      </c>
      <c r="B27" s="199" t="s">
        <v>98</v>
      </c>
      <c r="C27" s="165" t="s">
        <v>351</v>
      </c>
      <c r="D27" s="182">
        <v>30433</v>
      </c>
      <c r="E27" s="182">
        <v>22139</v>
      </c>
      <c r="F27" s="182">
        <v>8294</v>
      </c>
      <c r="G27" s="182">
        <v>6494</v>
      </c>
      <c r="H27" s="182">
        <v>2717</v>
      </c>
      <c r="I27" s="182">
        <v>994</v>
      </c>
      <c r="J27" s="125"/>
      <c r="K27" s="126"/>
    </row>
    <row r="28" spans="1:11" ht="11.1" customHeight="1">
      <c r="A28" s="106">
        <f>IF(E28&lt;&gt;"",COUNTA($E$7:E28),"")</f>
        <v>21</v>
      </c>
      <c r="B28" s="199" t="s">
        <v>103</v>
      </c>
      <c r="C28" s="165" t="s">
        <v>352</v>
      </c>
      <c r="D28" s="182">
        <v>23879</v>
      </c>
      <c r="E28" s="182">
        <v>22774</v>
      </c>
      <c r="F28" s="182">
        <v>1105</v>
      </c>
      <c r="G28" s="182">
        <v>2878</v>
      </c>
      <c r="H28" s="182">
        <v>2346</v>
      </c>
      <c r="I28" s="182">
        <v>215</v>
      </c>
      <c r="J28" s="125"/>
      <c r="K28" s="126"/>
    </row>
    <row r="29" spans="1:11" ht="11.1" customHeight="1">
      <c r="A29" s="106">
        <f>IF(E29&lt;&gt;"",COUNTA($E$7:E29),"")</f>
        <v>22</v>
      </c>
      <c r="B29" s="199" t="s">
        <v>109</v>
      </c>
      <c r="C29" s="165" t="s">
        <v>353</v>
      </c>
      <c r="D29" s="182">
        <v>6551</v>
      </c>
      <c r="E29" s="182">
        <v>4914</v>
      </c>
      <c r="F29" s="182">
        <v>1637</v>
      </c>
      <c r="G29" s="182">
        <v>1313</v>
      </c>
      <c r="H29" s="182">
        <v>224</v>
      </c>
      <c r="I29" s="182">
        <v>62</v>
      </c>
      <c r="J29" s="125"/>
      <c r="K29" s="126"/>
    </row>
    <row r="30" spans="1:11" ht="11.1" customHeight="1">
      <c r="A30" s="106">
        <f>IF(E30&lt;&gt;"",COUNTA($E$7:E30),"")</f>
        <v>23</v>
      </c>
      <c r="B30" s="199" t="s">
        <v>114</v>
      </c>
      <c r="C30" s="165" t="s">
        <v>354</v>
      </c>
      <c r="D30" s="182">
        <v>17628</v>
      </c>
      <c r="E30" s="182">
        <v>4867</v>
      </c>
      <c r="F30" s="182">
        <v>12761</v>
      </c>
      <c r="G30" s="182">
        <v>11673</v>
      </c>
      <c r="H30" s="182">
        <v>2600</v>
      </c>
      <c r="I30" s="182">
        <v>44</v>
      </c>
      <c r="J30" s="125"/>
      <c r="K30" s="126"/>
    </row>
    <row r="31" spans="1:11" ht="11.1" customHeight="1">
      <c r="A31" s="106">
        <f>IF(E31&lt;&gt;"",COUNTA($E$7:E31),"")</f>
        <v>24</v>
      </c>
      <c r="B31" s="199" t="s">
        <v>99</v>
      </c>
      <c r="C31" s="165" t="s">
        <v>355</v>
      </c>
      <c r="D31" s="182">
        <v>10813</v>
      </c>
      <c r="E31" s="182">
        <v>6141</v>
      </c>
      <c r="F31" s="182">
        <v>4672</v>
      </c>
      <c r="G31" s="182">
        <v>1602</v>
      </c>
      <c r="H31" s="182">
        <v>245</v>
      </c>
      <c r="I31" s="182">
        <v>576</v>
      </c>
      <c r="J31" s="125"/>
      <c r="K31" s="126"/>
    </row>
    <row r="32" spans="1:11" ht="11.1" customHeight="1">
      <c r="A32" s="106">
        <f>IF(E32&lt;&gt;"",COUNTA($E$7:E32),"")</f>
        <v>25</v>
      </c>
      <c r="B32" s="199" t="s">
        <v>104</v>
      </c>
      <c r="C32" s="165" t="s">
        <v>356</v>
      </c>
      <c r="D32" s="182">
        <v>41925</v>
      </c>
      <c r="E32" s="182">
        <v>10581</v>
      </c>
      <c r="F32" s="182">
        <v>31344</v>
      </c>
      <c r="G32" s="182">
        <v>24979</v>
      </c>
      <c r="H32" s="182">
        <v>1260</v>
      </c>
      <c r="I32" s="182">
        <v>2222</v>
      </c>
      <c r="J32" s="125"/>
      <c r="K32" s="126"/>
    </row>
    <row r="33" spans="1:11" ht="11.1" customHeight="1">
      <c r="A33" s="106">
        <f>IF(E33&lt;&gt;"",COUNTA($E$7:E33),"")</f>
        <v>26</v>
      </c>
      <c r="B33" s="199" t="s">
        <v>110</v>
      </c>
      <c r="C33" s="165" t="s">
        <v>357</v>
      </c>
      <c r="D33" s="182">
        <v>21499</v>
      </c>
      <c r="E33" s="182">
        <v>6655</v>
      </c>
      <c r="F33" s="182">
        <v>14844</v>
      </c>
      <c r="G33" s="182">
        <v>7382</v>
      </c>
      <c r="H33" s="182">
        <v>4743</v>
      </c>
      <c r="I33" s="182">
        <v>1510</v>
      </c>
      <c r="J33" s="125"/>
      <c r="K33" s="126"/>
    </row>
    <row r="34" spans="1:11" ht="11.1" customHeight="1">
      <c r="A34" s="106">
        <f>IF(E34&lt;&gt;"",COUNTA($E$7:E34),"")</f>
        <v>27</v>
      </c>
      <c r="B34" s="199" t="s">
        <v>100</v>
      </c>
      <c r="C34" s="165" t="s">
        <v>358</v>
      </c>
      <c r="D34" s="182">
        <v>57050</v>
      </c>
      <c r="E34" s="182">
        <v>17451</v>
      </c>
      <c r="F34" s="182">
        <v>39599</v>
      </c>
      <c r="G34" s="182">
        <v>18774</v>
      </c>
      <c r="H34" s="182">
        <v>1206</v>
      </c>
      <c r="I34" s="182">
        <v>1308</v>
      </c>
      <c r="J34" s="125"/>
      <c r="K34" s="126"/>
    </row>
    <row r="35" spans="1:11" ht="21" customHeight="1">
      <c r="A35" s="106">
        <f>IF(E35&lt;&gt;"",COUNTA($E$7:E35),"")</f>
        <v>28</v>
      </c>
      <c r="B35" s="199" t="s">
        <v>105</v>
      </c>
      <c r="C35" s="165" t="s">
        <v>359</v>
      </c>
      <c r="D35" s="182">
        <v>15658</v>
      </c>
      <c r="E35" s="182">
        <v>4185</v>
      </c>
      <c r="F35" s="182">
        <v>11473</v>
      </c>
      <c r="G35" s="182">
        <v>4938</v>
      </c>
      <c r="H35" s="182">
        <v>256</v>
      </c>
      <c r="I35" s="182">
        <v>725</v>
      </c>
      <c r="J35" s="125"/>
      <c r="K35" s="126"/>
    </row>
    <row r="36" spans="1:11" ht="11.1" customHeight="1">
      <c r="A36" s="106">
        <f>IF(E36&lt;&gt;"",COUNTA($E$7:E36),"")</f>
        <v>29</v>
      </c>
      <c r="B36" s="199" t="s">
        <v>111</v>
      </c>
      <c r="C36" s="165" t="s">
        <v>360</v>
      </c>
      <c r="D36" s="182">
        <v>23882</v>
      </c>
      <c r="E36" s="182">
        <v>5376</v>
      </c>
      <c r="F36" s="182">
        <v>18506</v>
      </c>
      <c r="G36" s="182">
        <v>7598</v>
      </c>
      <c r="H36" s="182">
        <v>177</v>
      </c>
      <c r="I36" s="182">
        <v>1129</v>
      </c>
      <c r="J36" s="125"/>
      <c r="K36" s="126"/>
    </row>
    <row r="37" spans="1:11" ht="11.1" customHeight="1">
      <c r="A37" s="106">
        <f>IF(E37&lt;&gt;"",COUNTA($E$7:E37),"")</f>
        <v>30</v>
      </c>
      <c r="B37" s="199">
        <v>81</v>
      </c>
      <c r="C37" s="165" t="s">
        <v>361</v>
      </c>
      <c r="D37" s="182">
        <v>57263</v>
      </c>
      <c r="E37" s="182">
        <v>11128</v>
      </c>
      <c r="F37" s="182">
        <v>46135</v>
      </c>
      <c r="G37" s="182">
        <v>23750</v>
      </c>
      <c r="H37" s="182">
        <v>2408</v>
      </c>
      <c r="I37" s="182">
        <v>4384</v>
      </c>
      <c r="J37" s="125"/>
      <c r="K37" s="126"/>
    </row>
    <row r="38" spans="1:11" ht="21" customHeight="1">
      <c r="A38" s="106">
        <f>IF(E38&lt;&gt;"",COUNTA($E$7:E38),"")</f>
        <v>31</v>
      </c>
      <c r="B38" s="199" t="s">
        <v>106</v>
      </c>
      <c r="C38" s="165" t="s">
        <v>369</v>
      </c>
      <c r="D38" s="182">
        <v>22896</v>
      </c>
      <c r="E38" s="182">
        <v>4204</v>
      </c>
      <c r="F38" s="182">
        <v>18692</v>
      </c>
      <c r="G38" s="182">
        <v>13733</v>
      </c>
      <c r="H38" s="182">
        <v>953</v>
      </c>
      <c r="I38" s="182">
        <v>1413</v>
      </c>
      <c r="J38" s="125"/>
      <c r="K38" s="126"/>
    </row>
    <row r="39" spans="1:11" ht="11.1" customHeight="1">
      <c r="A39" s="106">
        <f>IF(E39&lt;&gt;"",COUNTA($E$7:E39),"")</f>
        <v>32</v>
      </c>
      <c r="B39" s="199" t="s">
        <v>112</v>
      </c>
      <c r="C39" s="165" t="s">
        <v>362</v>
      </c>
      <c r="D39" s="182">
        <v>36557</v>
      </c>
      <c r="E39" s="182">
        <v>6123</v>
      </c>
      <c r="F39" s="182">
        <v>30434</v>
      </c>
      <c r="G39" s="182">
        <v>23872</v>
      </c>
      <c r="H39" s="182">
        <v>888</v>
      </c>
      <c r="I39" s="182">
        <v>633</v>
      </c>
      <c r="J39" s="125"/>
      <c r="K39" s="126"/>
    </row>
    <row r="40" spans="1:11" ht="11.1" customHeight="1">
      <c r="A40" s="106">
        <f>IF(E40&lt;&gt;"",COUNTA($E$7:E40),"")</f>
        <v>33</v>
      </c>
      <c r="B40" s="199" t="s">
        <v>115</v>
      </c>
      <c r="C40" s="165" t="s">
        <v>363</v>
      </c>
      <c r="D40" s="182">
        <v>18648</v>
      </c>
      <c r="E40" s="182">
        <v>6686</v>
      </c>
      <c r="F40" s="182">
        <v>11962</v>
      </c>
      <c r="G40" s="182">
        <v>7520</v>
      </c>
      <c r="H40" s="182">
        <v>1176</v>
      </c>
      <c r="I40" s="182">
        <v>116</v>
      </c>
      <c r="J40" s="125"/>
      <c r="K40" s="126"/>
    </row>
    <row r="41" spans="1:11" ht="21" customHeight="1">
      <c r="A41" s="106">
        <f>IF(E41&lt;&gt;"",COUNTA($E$7:E41),"")</f>
        <v>34</v>
      </c>
      <c r="B41" s="199" t="s">
        <v>101</v>
      </c>
      <c r="C41" s="165" t="s">
        <v>364</v>
      </c>
      <c r="D41" s="182">
        <v>1141</v>
      </c>
      <c r="E41" s="182">
        <v>387</v>
      </c>
      <c r="F41" s="182">
        <v>754</v>
      </c>
      <c r="G41" s="182">
        <v>559</v>
      </c>
      <c r="H41" s="182">
        <v>43</v>
      </c>
      <c r="I41" s="182" t="s">
        <v>132</v>
      </c>
      <c r="J41" s="125"/>
      <c r="K41" s="126"/>
    </row>
    <row r="42" spans="1:11" ht="21" customHeight="1">
      <c r="A42" s="106">
        <f>IF(E42&lt;&gt;"",COUNTA($E$7:E42),"")</f>
        <v>35</v>
      </c>
      <c r="B42" s="199" t="s">
        <v>107</v>
      </c>
      <c r="C42" s="165" t="s">
        <v>370</v>
      </c>
      <c r="D42" s="182">
        <v>11705</v>
      </c>
      <c r="E42" s="182">
        <v>4391</v>
      </c>
      <c r="F42" s="182">
        <v>7314</v>
      </c>
      <c r="G42" s="182">
        <v>4845</v>
      </c>
      <c r="H42" s="182">
        <v>204</v>
      </c>
      <c r="I42" s="182">
        <v>76</v>
      </c>
      <c r="J42" s="125"/>
      <c r="K42" s="126"/>
    </row>
    <row r="43" spans="1:11" ht="21" customHeight="1">
      <c r="A43" s="106">
        <f>IF(E43&lt;&gt;"",COUNTA($E$7:E43),"")</f>
        <v>36</v>
      </c>
      <c r="B43" s="199" t="s">
        <v>113</v>
      </c>
      <c r="C43" s="165" t="s">
        <v>365</v>
      </c>
      <c r="D43" s="182">
        <v>640</v>
      </c>
      <c r="E43" s="182">
        <v>316</v>
      </c>
      <c r="F43" s="182">
        <v>324</v>
      </c>
      <c r="G43" s="182">
        <v>177</v>
      </c>
      <c r="H43" s="182">
        <v>24</v>
      </c>
      <c r="I43" s="182">
        <v>52</v>
      </c>
      <c r="J43" s="125"/>
      <c r="K43" s="126"/>
    </row>
    <row r="44" spans="1:11" ht="11.1" customHeight="1">
      <c r="A44" s="106">
        <f>IF(E44&lt;&gt;"",COUNTA($E$7:E44),"")</f>
        <v>37</v>
      </c>
      <c r="B44" s="199" t="s">
        <v>116</v>
      </c>
      <c r="C44" s="165" t="s">
        <v>366</v>
      </c>
      <c r="D44" s="182">
        <v>2082</v>
      </c>
      <c r="E44" s="182">
        <v>1344</v>
      </c>
      <c r="F44" s="182">
        <v>738</v>
      </c>
      <c r="G44" s="182">
        <v>487</v>
      </c>
      <c r="H44" s="182">
        <v>313</v>
      </c>
      <c r="I44" s="182">
        <v>102</v>
      </c>
      <c r="J44" s="125"/>
      <c r="K44" s="126"/>
    </row>
    <row r="45" spans="1:11" ht="10.7" customHeight="1">
      <c r="D45" s="128"/>
    </row>
  </sheetData>
  <mergeCells count="12">
    <mergeCell ref="A1:C1"/>
    <mergeCell ref="D1:I1"/>
    <mergeCell ref="A2:A4"/>
    <mergeCell ref="B2:B4"/>
    <mergeCell ref="C2:C4"/>
    <mergeCell ref="D2:D4"/>
    <mergeCell ref="E2:I2"/>
    <mergeCell ref="E3:E4"/>
    <mergeCell ref="F3:F4"/>
    <mergeCell ref="G3:G4"/>
    <mergeCell ref="H3:H4"/>
    <mergeCell ref="I3:I4"/>
  </mergeCells>
  <conditionalFormatting sqref="D9:I44">
    <cfRule type="cellIs" dxfId="27" priority="2" stopIfTrue="1" operator="between">
      <formula>0.1</formula>
      <formula>2.9</formula>
    </cfRule>
  </conditionalFormatting>
  <conditionalFormatting sqref="D7:I7">
    <cfRule type="cellIs" dxfId="26" priority="1" stopIfTrue="1" operator="between">
      <formula>0.1</formula>
      <formula>2.9</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A653 2022 44&amp;R&amp;"-,Standard"&amp;7&amp;P</oddFooter>
    <evenFooter>&amp;L&amp;"-,Standard"&amp;7&amp;P&amp;R&amp;"-,Standard"&amp;7StatA MV, Statistischer Bericht A653 2022 44</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7</vt:i4>
      </vt:variant>
    </vt:vector>
  </HeadingPairs>
  <TitlesOfParts>
    <vt:vector size="26" baseType="lpstr">
      <vt:lpstr>Deckblatt</vt:lpstr>
      <vt:lpstr>Inhalt</vt:lpstr>
      <vt:lpstr>Vorbemerkungen</vt:lpstr>
      <vt:lpstr>Von der Meldung zur Statistik</vt:lpstr>
      <vt:lpstr>Grafiken</vt:lpstr>
      <vt:lpstr>1</vt:lpstr>
      <vt:lpstr>2</vt:lpstr>
      <vt:lpstr>3</vt:lpstr>
      <vt:lpstr>4</vt:lpstr>
      <vt:lpstr>5</vt:lpstr>
      <vt:lpstr>6</vt:lpstr>
      <vt:lpstr>7</vt:lpstr>
      <vt:lpstr>8</vt:lpstr>
      <vt:lpstr>9</vt:lpstr>
      <vt:lpstr>10</vt:lpstr>
      <vt:lpstr>11</vt:lpstr>
      <vt:lpstr>12</vt:lpstr>
      <vt:lpstr>13</vt:lpstr>
      <vt:lpstr>Fußnotenerläuterungen</vt:lpstr>
      <vt:lpstr>Vorbemerkungen!_GoBack</vt:lpstr>
      <vt:lpstr>Vorbemerkungen!_Toc194992340</vt:lpstr>
      <vt:lpstr>Vorbemerkungen!_Toc194992341</vt:lpstr>
      <vt:lpstr>Vorbemerkungen!_Toc194992342</vt:lpstr>
      <vt:lpstr>Vorbemerkungen!_Toc276123388</vt:lpstr>
      <vt:lpstr>'13'!Print_Titles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A653 Sozialversicherungspflichtig Beschäftigte 31.12.2022</dc:title>
  <dc:subject>Erwerbstätigkeit</dc:subject>
  <dc:creator>FB 420</dc:creator>
  <cp:lastModifiedBy>Luptowski, Simone</cp:lastModifiedBy>
  <cp:lastPrinted>2023-08-14T08:20:06Z</cp:lastPrinted>
  <dcterms:created xsi:type="dcterms:W3CDTF">2019-07-24T08:41:15Z</dcterms:created>
  <dcterms:modified xsi:type="dcterms:W3CDTF">2023-08-22T12:08:52Z</dcterms:modified>
</cp:coreProperties>
</file>