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harts/chart2.xml" ContentType="application/vnd.openxmlformats-officedocument.drawingml.chart+xml"/>
  <Override PartName="/xl/drawings/drawing6.xml" ContentType="application/vnd.openxmlformats-officedocument.drawingml.chartsha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DieseArbeitsmappe" defaultThemeVersion="124226"/>
  <mc:AlternateContent xmlns:mc="http://schemas.openxmlformats.org/markup-compatibility/2006">
    <mc:Choice Requires="x15">
      <x15ac:absPath xmlns:x15ac="http://schemas.microsoft.com/office/spreadsheetml/2010/11/ac" url="P:\Pdf-Uebergabe\Doc\"/>
    </mc:Choice>
  </mc:AlternateContent>
  <bookViews>
    <workbookView xWindow="0" yWindow="0" windowWidth="28800" windowHeight="11820" tabRatio="794"/>
  </bookViews>
  <sheets>
    <sheet name="Deckblatt" sheetId="114" r:id="rId1"/>
    <sheet name="Inhalt" sheetId="133" r:id="rId2"/>
    <sheet name="Vorbemerkungen" sheetId="147" r:id="rId3"/>
    <sheet name="Von der Meldung zur Statistik" sheetId="135" r:id="rId4"/>
    <sheet name="Grafiken" sheetId="39" r:id="rId5"/>
    <sheet name="1" sheetId="116" r:id="rId6"/>
    <sheet name="2" sheetId="117" r:id="rId7"/>
    <sheet name="3" sheetId="118" r:id="rId8"/>
    <sheet name="4" sheetId="113" r:id="rId9"/>
    <sheet name="5" sheetId="119" r:id="rId10"/>
    <sheet name="6" sheetId="112" r:id="rId11"/>
    <sheet name="7" sheetId="120" r:id="rId12"/>
    <sheet name="8" sheetId="111" r:id="rId13"/>
    <sheet name="9" sheetId="136" r:id="rId14"/>
    <sheet name="10" sheetId="146" r:id="rId15"/>
    <sheet name="11" sheetId="138" r:id="rId16"/>
    <sheet name="12" sheetId="139" r:id="rId17"/>
    <sheet name="13" sheetId="140" r:id="rId18"/>
    <sheet name="14" sheetId="126" r:id="rId19"/>
    <sheet name="15" sheetId="131" r:id="rId20"/>
    <sheet name="16" sheetId="127" r:id="rId21"/>
    <sheet name="17" sheetId="132" r:id="rId22"/>
    <sheet name="18" sheetId="141" r:id="rId23"/>
    <sheet name="Fußnotenerläuterungen" sheetId="142" r:id="rId24"/>
  </sheets>
  <definedNames>
    <definedName name="_xlnm._FilterDatabase" localSheetId="5" hidden="1">'1'!$B$6:$B$65</definedName>
    <definedName name="_xlnm._FilterDatabase" localSheetId="15" hidden="1">'11'!$B$6:$B$65</definedName>
    <definedName name="_xlnm.Print_Titles" localSheetId="22">'18'!$A:$C,'18'!$1:$6</definedName>
    <definedName name="_xlnm.Print_Titles" localSheetId="13">'9'!$A:$C,'9'!$1:$6</definedName>
  </definedNames>
  <calcPr calcId="162913"/>
</workbook>
</file>

<file path=xl/calcChain.xml><?xml version="1.0" encoding="utf-8"?>
<calcChain xmlns="http://schemas.openxmlformats.org/spreadsheetml/2006/main">
  <c r="A9" i="131" l="1"/>
  <c r="A10" i="131"/>
  <c r="A11" i="131"/>
  <c r="A12" i="131"/>
  <c r="A13" i="131"/>
  <c r="A14" i="131"/>
  <c r="A15" i="131"/>
  <c r="A16" i="131"/>
  <c r="A17" i="131"/>
  <c r="A18" i="131"/>
  <c r="A19" i="131"/>
  <c r="A20" i="131"/>
  <c r="A21" i="131"/>
  <c r="A22" i="131"/>
  <c r="A23" i="131"/>
  <c r="A24" i="131"/>
  <c r="A25" i="131"/>
  <c r="A26" i="131"/>
  <c r="A27" i="131"/>
  <c r="A28" i="131"/>
  <c r="A29" i="131"/>
  <c r="A30" i="131"/>
  <c r="A31" i="131"/>
  <c r="A32" i="131"/>
  <c r="A33" i="131"/>
  <c r="A34" i="131"/>
  <c r="A35" i="131"/>
  <c r="A36" i="131"/>
  <c r="A37" i="131"/>
  <c r="A38" i="131"/>
  <c r="A39" i="131"/>
  <c r="A40" i="131"/>
  <c r="A41" i="131"/>
  <c r="A42" i="131"/>
  <c r="A43" i="131"/>
  <c r="A44" i="131"/>
  <c r="A45" i="131"/>
  <c r="A46" i="131"/>
  <c r="A47" i="131"/>
  <c r="A48" i="131"/>
  <c r="A49" i="131"/>
  <c r="A50" i="131"/>
  <c r="A51" i="131"/>
  <c r="A52" i="131"/>
  <c r="A53" i="131"/>
  <c r="A54" i="131"/>
  <c r="A55" i="131"/>
  <c r="A56" i="131"/>
  <c r="A57" i="131"/>
  <c r="A58" i="131"/>
  <c r="A59" i="131"/>
  <c r="A60" i="131"/>
  <c r="A61" i="131"/>
  <c r="A62" i="131"/>
  <c r="A63" i="131"/>
  <c r="A64" i="131"/>
  <c r="A8" i="126"/>
  <c r="A9" i="126"/>
  <c r="A10" i="126"/>
  <c r="A11" i="126"/>
  <c r="A12" i="126"/>
  <c r="A13" i="126"/>
  <c r="A14" i="126"/>
  <c r="A15" i="126"/>
  <c r="A16" i="126"/>
  <c r="A17" i="126"/>
  <c r="A18" i="126"/>
  <c r="A19" i="126"/>
  <c r="A20" i="126"/>
  <c r="A21" i="126"/>
  <c r="A22" i="126"/>
  <c r="A23" i="126"/>
  <c r="A24" i="126"/>
  <c r="A25" i="126"/>
  <c r="A26" i="126"/>
  <c r="A27" i="126"/>
  <c r="A28" i="126"/>
  <c r="A29" i="126"/>
  <c r="A30" i="126"/>
  <c r="A31" i="126"/>
  <c r="A32" i="126"/>
  <c r="A33" i="126"/>
  <c r="A34" i="126"/>
  <c r="A35" i="126"/>
  <c r="A36" i="126"/>
  <c r="A37" i="126"/>
  <c r="A38" i="126"/>
  <c r="A39" i="126"/>
  <c r="A40" i="126"/>
  <c r="A41" i="126"/>
  <c r="A42" i="126"/>
  <c r="A43" i="126"/>
  <c r="A44" i="126"/>
  <c r="A45" i="126"/>
  <c r="A46" i="126"/>
  <c r="A47" i="126"/>
  <c r="A48" i="126"/>
  <c r="A49" i="126"/>
  <c r="A50" i="126"/>
  <c r="A51" i="126"/>
  <c r="A52" i="126"/>
  <c r="A53" i="126"/>
  <c r="A54" i="126"/>
  <c r="A55" i="126"/>
  <c r="A56" i="126"/>
  <c r="A57" i="126"/>
  <c r="A58" i="126"/>
  <c r="A59" i="126"/>
  <c r="A60" i="126"/>
  <c r="A61" i="126"/>
  <c r="A62" i="126"/>
  <c r="A63" i="126"/>
  <c r="A9" i="140"/>
  <c r="A10" i="140"/>
  <c r="A11" i="140"/>
  <c r="A12" i="140"/>
  <c r="A13" i="140"/>
  <c r="A14" i="140"/>
  <c r="A15" i="140"/>
  <c r="A16" i="140"/>
  <c r="A17" i="140"/>
  <c r="A18" i="140"/>
  <c r="A19" i="140"/>
  <c r="A20" i="140"/>
  <c r="A21" i="140"/>
  <c r="A22" i="140"/>
  <c r="A23" i="140"/>
  <c r="A24" i="140"/>
  <c r="A25" i="140"/>
  <c r="A26" i="140"/>
  <c r="A27" i="140"/>
  <c r="A28" i="140"/>
  <c r="A29" i="140"/>
  <c r="A30" i="140"/>
  <c r="A31" i="140"/>
  <c r="A32" i="140"/>
  <c r="A33" i="140"/>
  <c r="A34" i="140"/>
  <c r="A35" i="140"/>
  <c r="A36" i="140"/>
  <c r="A37" i="140"/>
  <c r="A38" i="140"/>
  <c r="A39" i="140"/>
  <c r="A40" i="140"/>
  <c r="A41" i="140"/>
  <c r="A42" i="140"/>
  <c r="A43" i="140"/>
  <c r="A44" i="140"/>
  <c r="A45" i="140"/>
  <c r="A46" i="140"/>
  <c r="A47" i="140"/>
  <c r="A48" i="140"/>
  <c r="A49" i="140"/>
  <c r="A50" i="140"/>
  <c r="A51" i="140"/>
  <c r="A52" i="140"/>
  <c r="A53" i="140"/>
  <c r="A54" i="140"/>
  <c r="A55" i="140"/>
  <c r="A56" i="140"/>
  <c r="A57" i="140"/>
  <c r="A58" i="140"/>
  <c r="A59" i="140"/>
  <c r="A60" i="140"/>
  <c r="A61" i="140"/>
  <c r="A62" i="140"/>
  <c r="A63" i="140"/>
  <c r="A9" i="139"/>
  <c r="A10" i="139"/>
  <c r="A11" i="139"/>
  <c r="A12" i="139"/>
  <c r="A13" i="139"/>
  <c r="A14" i="139"/>
  <c r="A15" i="139"/>
  <c r="A16" i="139"/>
  <c r="A17" i="139"/>
  <c r="A18" i="139"/>
  <c r="A19" i="139"/>
  <c r="A20" i="139"/>
  <c r="A21" i="139"/>
  <c r="A22" i="139"/>
  <c r="A23" i="139"/>
  <c r="A24" i="139"/>
  <c r="A25" i="139"/>
  <c r="A26" i="139"/>
  <c r="A27" i="139"/>
  <c r="A28" i="139"/>
  <c r="A29" i="139"/>
  <c r="A30" i="139"/>
  <c r="A31" i="139"/>
  <c r="A32" i="139"/>
  <c r="A33" i="139"/>
  <c r="A34" i="139"/>
  <c r="A35" i="139"/>
  <c r="A36" i="139"/>
  <c r="A37" i="139"/>
  <c r="A38" i="139"/>
  <c r="A39" i="139"/>
  <c r="A40" i="139"/>
  <c r="A41" i="139"/>
  <c r="A42" i="139"/>
  <c r="A43" i="139"/>
  <c r="A44" i="139"/>
  <c r="A45" i="139"/>
  <c r="A46" i="139"/>
  <c r="A47" i="139"/>
  <c r="A48" i="139"/>
  <c r="A49" i="139"/>
  <c r="A50" i="139"/>
  <c r="A51" i="139"/>
  <c r="A52" i="139"/>
  <c r="A53" i="139"/>
  <c r="A54" i="139"/>
  <c r="A55" i="139"/>
  <c r="A56" i="139"/>
  <c r="A57" i="139"/>
  <c r="A58" i="139"/>
  <c r="A59" i="139"/>
  <c r="A60" i="139"/>
  <c r="A61" i="139"/>
  <c r="A62" i="139"/>
  <c r="A63" i="139"/>
  <c r="A64" i="139"/>
  <c r="A65" i="139"/>
  <c r="A66" i="139"/>
  <c r="A67" i="139"/>
  <c r="A68" i="139"/>
  <c r="A69" i="139"/>
  <c r="A9" i="138"/>
  <c r="A10" i="138"/>
  <c r="A11" i="138"/>
  <c r="A12" i="138"/>
  <c r="A13" i="138"/>
  <c r="A14" i="138"/>
  <c r="A15" i="138"/>
  <c r="A16" i="138"/>
  <c r="A17" i="138"/>
  <c r="A18" i="138"/>
  <c r="A19" i="138"/>
  <c r="A20" i="138"/>
  <c r="A21" i="138"/>
  <c r="A22" i="138"/>
  <c r="A23" i="138"/>
  <c r="A24" i="138"/>
  <c r="A25" i="138"/>
  <c r="A26" i="138"/>
  <c r="A27" i="138"/>
  <c r="A28" i="138"/>
  <c r="A29" i="138"/>
  <c r="A30" i="138"/>
  <c r="A31" i="138"/>
  <c r="A32" i="138"/>
  <c r="A33" i="138"/>
  <c r="A34" i="138"/>
  <c r="A35" i="138"/>
  <c r="A36" i="138"/>
  <c r="A37" i="138"/>
  <c r="A38" i="138"/>
  <c r="A39" i="138"/>
  <c r="A40" i="138"/>
  <c r="A41" i="138"/>
  <c r="A42" i="138"/>
  <c r="A43" i="138"/>
  <c r="A44" i="138"/>
  <c r="A45" i="138"/>
  <c r="A46" i="138"/>
  <c r="A47" i="138"/>
  <c r="A48" i="138"/>
  <c r="A49" i="138"/>
  <c r="A50" i="138"/>
  <c r="A51" i="138"/>
  <c r="A52" i="138"/>
  <c r="A53" i="138"/>
  <c r="A54" i="138"/>
  <c r="A55" i="138"/>
  <c r="A56" i="138"/>
  <c r="A57" i="138"/>
  <c r="A58" i="138"/>
  <c r="A59" i="138"/>
  <c r="A60" i="138"/>
  <c r="A61" i="138"/>
  <c r="A62" i="138"/>
  <c r="A63" i="138"/>
  <c r="A64" i="138"/>
  <c r="A65" i="138"/>
  <c r="A11" i="146"/>
  <c r="A12" i="146"/>
  <c r="A13" i="146"/>
  <c r="A14" i="146"/>
  <c r="A15" i="146"/>
  <c r="A16" i="146"/>
  <c r="A17" i="146"/>
  <c r="A18" i="146"/>
  <c r="A19" i="146"/>
  <c r="A20" i="146"/>
  <c r="A21" i="146"/>
  <c r="A22" i="146"/>
  <c r="A23" i="146"/>
  <c r="A24" i="146"/>
  <c r="A25" i="146"/>
  <c r="A26" i="146"/>
  <c r="A27" i="146"/>
  <c r="A28" i="146"/>
  <c r="A29" i="146"/>
  <c r="A30" i="146"/>
  <c r="A31" i="146"/>
  <c r="A32" i="146"/>
  <c r="A33" i="146"/>
  <c r="A34" i="146"/>
  <c r="A35" i="146"/>
  <c r="A36" i="146"/>
  <c r="A37" i="146"/>
  <c r="A38" i="146"/>
  <c r="A39" i="146"/>
  <c r="A40" i="146"/>
  <c r="A41" i="146"/>
  <c r="A42" i="146"/>
  <c r="A43" i="146"/>
  <c r="A44" i="146"/>
  <c r="A45" i="146"/>
  <c r="A46" i="146"/>
  <c r="A47" i="146"/>
  <c r="A48" i="146"/>
  <c r="A49" i="146"/>
  <c r="A50" i="146"/>
  <c r="A51" i="146"/>
  <c r="A52" i="146"/>
  <c r="A53" i="146"/>
  <c r="A54" i="146"/>
  <c r="A9" i="136"/>
  <c r="A10" i="136"/>
  <c r="A11" i="136"/>
  <c r="A12" i="136"/>
  <c r="A13" i="136"/>
  <c r="A14" i="136"/>
  <c r="A15" i="136"/>
  <c r="A16" i="136"/>
  <c r="A17" i="136"/>
  <c r="A18" i="136"/>
  <c r="A19" i="136"/>
  <c r="A20" i="136"/>
  <c r="A21" i="136"/>
  <c r="A22" i="136"/>
  <c r="A23" i="136"/>
  <c r="A24" i="136"/>
  <c r="A25" i="136"/>
  <c r="A26" i="136"/>
  <c r="A27" i="136"/>
  <c r="A28" i="136"/>
  <c r="A29" i="136"/>
  <c r="A30" i="136"/>
  <c r="A31" i="136"/>
  <c r="A32" i="136"/>
  <c r="A33" i="136"/>
  <c r="A34" i="136"/>
  <c r="A35" i="136"/>
  <c r="A36" i="136"/>
  <c r="A37" i="136"/>
  <c r="A38" i="136"/>
  <c r="A39" i="136"/>
  <c r="A40" i="136"/>
  <c r="A41" i="136"/>
  <c r="A42" i="136"/>
  <c r="A43" i="136"/>
  <c r="A44" i="136"/>
  <c r="A45" i="136"/>
  <c r="A46" i="136"/>
  <c r="A47" i="136"/>
  <c r="A48" i="136"/>
  <c r="A49" i="136"/>
  <c r="A50" i="136"/>
  <c r="A51" i="136"/>
  <c r="A52" i="136"/>
  <c r="A53" i="136"/>
  <c r="A54" i="136"/>
  <c r="A55" i="136"/>
  <c r="A56" i="136"/>
  <c r="A57" i="136"/>
  <c r="A58" i="136"/>
  <c r="A59" i="136"/>
  <c r="A9" i="111"/>
  <c r="A10" i="111"/>
  <c r="A11" i="111"/>
  <c r="A12" i="111"/>
  <c r="A13" i="111"/>
  <c r="A14" i="111"/>
  <c r="A15" i="111"/>
  <c r="A16" i="111"/>
  <c r="A17" i="111"/>
  <c r="A18" i="111"/>
  <c r="A19" i="111"/>
  <c r="A20" i="111"/>
  <c r="A21" i="111"/>
  <c r="A22" i="111"/>
  <c r="A23" i="111"/>
  <c r="A24" i="111"/>
  <c r="A25" i="111"/>
  <c r="A26" i="111"/>
  <c r="A27" i="111"/>
  <c r="A28" i="111"/>
  <c r="A29" i="111"/>
  <c r="A30" i="111"/>
  <c r="A31" i="111"/>
  <c r="A32" i="111"/>
  <c r="A33" i="111"/>
  <c r="A34" i="111"/>
  <c r="A35" i="111"/>
  <c r="A36" i="111"/>
  <c r="A37" i="111"/>
  <c r="A38" i="111"/>
  <c r="A39" i="111"/>
  <c r="A40" i="111"/>
  <c r="A41" i="111"/>
  <c r="A42" i="111"/>
  <c r="A43" i="111"/>
  <c r="A44" i="111"/>
  <c r="A45" i="111"/>
  <c r="A46" i="111"/>
  <c r="A47" i="111"/>
  <c r="A48" i="111"/>
  <c r="A49" i="111"/>
  <c r="A50" i="111"/>
  <c r="A51" i="111"/>
  <c r="A52" i="111"/>
  <c r="A53" i="111"/>
  <c r="A54" i="111"/>
  <c r="A55" i="111"/>
  <c r="A56" i="111"/>
  <c r="A57" i="111"/>
  <c r="A58" i="111"/>
  <c r="A59" i="111"/>
  <c r="A60" i="111"/>
  <c r="A61" i="111"/>
  <c r="A62" i="111"/>
  <c r="A63" i="111"/>
  <c r="A64" i="111"/>
  <c r="A65" i="111"/>
  <c r="A9" i="120"/>
  <c r="A10" i="120"/>
  <c r="A11" i="120"/>
  <c r="A12" i="120"/>
  <c r="A13" i="120"/>
  <c r="A14" i="120"/>
  <c r="A15" i="120"/>
  <c r="A16" i="120"/>
  <c r="A17" i="120"/>
  <c r="A18" i="120"/>
  <c r="A19" i="120"/>
  <c r="A20" i="120"/>
  <c r="A21" i="120"/>
  <c r="A22" i="120"/>
  <c r="A23" i="120"/>
  <c r="A24" i="120"/>
  <c r="A25" i="120"/>
  <c r="A26" i="120"/>
  <c r="A27" i="120"/>
  <c r="A28" i="120"/>
  <c r="A29" i="120"/>
  <c r="A30" i="120"/>
  <c r="A31" i="120"/>
  <c r="A32" i="120"/>
  <c r="A33" i="120"/>
  <c r="A34" i="120"/>
  <c r="A35" i="120"/>
  <c r="A36" i="120"/>
  <c r="A37" i="120"/>
  <c r="A38" i="120"/>
  <c r="A39" i="120"/>
  <c r="A40" i="120"/>
  <c r="A41" i="120"/>
  <c r="A42" i="120"/>
  <c r="A43" i="120"/>
  <c r="A44" i="120"/>
  <c r="A45" i="120"/>
  <c r="A46" i="120"/>
  <c r="A47" i="120"/>
  <c r="A48" i="120"/>
  <c r="A49" i="120"/>
  <c r="A50" i="120"/>
  <c r="A51" i="120"/>
  <c r="A52" i="120"/>
  <c r="A53" i="120"/>
  <c r="A54" i="120"/>
  <c r="A9" i="112"/>
  <c r="A10" i="112"/>
  <c r="A11" i="112"/>
  <c r="A12" i="112"/>
  <c r="A13" i="112"/>
  <c r="A14" i="112"/>
  <c r="A15" i="112"/>
  <c r="A16" i="112"/>
  <c r="A17" i="112"/>
  <c r="A18" i="112"/>
  <c r="A19" i="112"/>
  <c r="A20" i="112"/>
  <c r="A21" i="112"/>
  <c r="A22" i="112"/>
  <c r="A23" i="112"/>
  <c r="A24" i="112"/>
  <c r="A25" i="112"/>
  <c r="A26" i="112"/>
  <c r="A27" i="112"/>
  <c r="A28" i="112"/>
  <c r="A29" i="112"/>
  <c r="A30" i="112"/>
  <c r="A31" i="112"/>
  <c r="A32" i="112"/>
  <c r="A33" i="112"/>
  <c r="A34" i="112"/>
  <c r="A35" i="112"/>
  <c r="A36" i="112"/>
  <c r="A37" i="112"/>
  <c r="A38" i="112"/>
  <c r="A39" i="112"/>
  <c r="A40" i="112"/>
  <c r="A41" i="112"/>
  <c r="A42" i="112"/>
  <c r="A43" i="112"/>
  <c r="A44" i="112"/>
  <c r="A45" i="112"/>
  <c r="A46" i="112"/>
  <c r="A47" i="112"/>
  <c r="A48" i="112"/>
  <c r="A49" i="112"/>
  <c r="A50" i="112"/>
  <c r="A51" i="112"/>
  <c r="A52" i="112"/>
  <c r="A53" i="112"/>
  <c r="A54" i="112"/>
  <c r="A55" i="112"/>
  <c r="A56" i="112"/>
  <c r="A57" i="112"/>
  <c r="A58" i="112"/>
  <c r="A59" i="112"/>
  <c r="A60" i="112"/>
  <c r="A61" i="112"/>
  <c r="A62" i="112"/>
  <c r="A63" i="112"/>
  <c r="A64" i="112"/>
  <c r="A8" i="119"/>
  <c r="A9" i="119"/>
  <c r="A10" i="119"/>
  <c r="A11" i="119"/>
  <c r="A12" i="119"/>
  <c r="A13" i="119"/>
  <c r="A14" i="119"/>
  <c r="A15" i="119"/>
  <c r="A16" i="119"/>
  <c r="A17" i="119"/>
  <c r="A18" i="119"/>
  <c r="A19" i="119"/>
  <c r="A20" i="119"/>
  <c r="A21" i="119"/>
  <c r="A22" i="119"/>
  <c r="A23" i="119"/>
  <c r="A24" i="119"/>
  <c r="A25" i="119"/>
  <c r="A26" i="119"/>
  <c r="A27" i="119"/>
  <c r="A28" i="119"/>
  <c r="A29" i="119"/>
  <c r="A30" i="119"/>
  <c r="A31" i="119"/>
  <c r="A32" i="119"/>
  <c r="A33" i="119"/>
  <c r="A34" i="119"/>
  <c r="A35" i="119"/>
  <c r="A36" i="119"/>
  <c r="A37" i="119"/>
  <c r="A38" i="119"/>
  <c r="A39" i="119"/>
  <c r="A40" i="119"/>
  <c r="A41" i="119"/>
  <c r="A42" i="119"/>
  <c r="A43" i="119"/>
  <c r="A44" i="119"/>
  <c r="A45" i="119"/>
  <c r="A46" i="119"/>
  <c r="A47" i="119"/>
  <c r="A48" i="119"/>
  <c r="A49" i="119"/>
  <c r="A50" i="119"/>
  <c r="A51" i="119"/>
  <c r="A52" i="119"/>
  <c r="A53" i="119"/>
  <c r="A54" i="119"/>
  <c r="A55" i="119"/>
  <c r="A56" i="119"/>
  <c r="A57" i="119"/>
  <c r="A58" i="119"/>
  <c r="A59" i="119"/>
  <c r="A60" i="119"/>
  <c r="A61" i="119"/>
  <c r="A62" i="119"/>
  <c r="A63" i="119"/>
  <c r="A10" i="113"/>
  <c r="A11" i="113"/>
  <c r="A12" i="113"/>
  <c r="A13" i="113"/>
  <c r="A14" i="113"/>
  <c r="A15" i="113"/>
  <c r="A16" i="113"/>
  <c r="A17" i="113"/>
  <c r="A18" i="113"/>
  <c r="A19" i="113"/>
  <c r="A20" i="113"/>
  <c r="A21" i="113"/>
  <c r="A22" i="113"/>
  <c r="A23" i="113"/>
  <c r="A24" i="113"/>
  <c r="A25" i="113"/>
  <c r="A26" i="113"/>
  <c r="A27" i="113"/>
  <c r="A28" i="113"/>
  <c r="A29" i="113"/>
  <c r="A30" i="113"/>
  <c r="A31" i="113"/>
  <c r="A32" i="113"/>
  <c r="A33" i="113"/>
  <c r="A34" i="113"/>
  <c r="A35" i="113"/>
  <c r="A36" i="113"/>
  <c r="A37" i="113"/>
  <c r="A38" i="113"/>
  <c r="A39" i="113"/>
  <c r="A40" i="113"/>
  <c r="A41" i="113"/>
  <c r="A42" i="113"/>
  <c r="A43" i="113"/>
  <c r="A44" i="113"/>
  <c r="A45" i="113"/>
  <c r="A46" i="113"/>
  <c r="A47" i="113"/>
  <c r="A48" i="113"/>
  <c r="A49" i="113"/>
  <c r="A50" i="113"/>
  <c r="A51" i="113"/>
  <c r="A52" i="113"/>
  <c r="A53" i="113"/>
  <c r="A54" i="113"/>
  <c r="A55" i="113"/>
  <c r="A9" i="118"/>
  <c r="A10" i="118"/>
  <c r="A11" i="118"/>
  <c r="A12" i="118"/>
  <c r="A13" i="118"/>
  <c r="A14" i="118"/>
  <c r="A15" i="118"/>
  <c r="A16" i="118"/>
  <c r="A17" i="118"/>
  <c r="A18" i="118"/>
  <c r="A19" i="118"/>
  <c r="A20" i="118"/>
  <c r="A21" i="118"/>
  <c r="A22" i="118"/>
  <c r="A23" i="118"/>
  <c r="A24" i="118"/>
  <c r="A25" i="118"/>
  <c r="A26" i="118"/>
  <c r="A27" i="118"/>
  <c r="A28" i="118"/>
  <c r="A29" i="118"/>
  <c r="A30" i="118"/>
  <c r="A31" i="118"/>
  <c r="A32" i="118"/>
  <c r="A33" i="118"/>
  <c r="A34" i="118"/>
  <c r="A35" i="118"/>
  <c r="A36" i="118"/>
  <c r="A37" i="118"/>
  <c r="A38" i="118"/>
  <c r="A39" i="118"/>
  <c r="A40" i="118"/>
  <c r="A41" i="118"/>
  <c r="A42" i="118"/>
  <c r="A43" i="118"/>
  <c r="A44" i="118"/>
  <c r="A45" i="118"/>
  <c r="A46" i="118"/>
  <c r="A47" i="118"/>
  <c r="A48" i="118"/>
  <c r="A49" i="118"/>
  <c r="A50" i="118"/>
  <c r="A51" i="118"/>
  <c r="A52" i="118"/>
  <c r="A53" i="118"/>
  <c r="A54" i="118"/>
  <c r="A55" i="118"/>
  <c r="A56" i="118"/>
  <c r="A57" i="118"/>
  <c r="A58" i="118"/>
  <c r="A59" i="118"/>
  <c r="A60" i="118"/>
  <c r="A61" i="118"/>
  <c r="A62" i="118"/>
  <c r="A63" i="118"/>
  <c r="A9" i="117"/>
  <c r="A10" i="117"/>
  <c r="A11" i="117"/>
  <c r="A12" i="117"/>
  <c r="A13" i="117"/>
  <c r="A14" i="117"/>
  <c r="A15" i="117"/>
  <c r="A16" i="117"/>
  <c r="A17" i="117"/>
  <c r="A18" i="117"/>
  <c r="A19" i="117"/>
  <c r="A20" i="117"/>
  <c r="A21" i="117"/>
  <c r="A22" i="117"/>
  <c r="A23" i="117"/>
  <c r="A24" i="117"/>
  <c r="A25" i="117"/>
  <c r="A26" i="117"/>
  <c r="A27" i="117"/>
  <c r="A28" i="117"/>
  <c r="A29" i="117"/>
  <c r="A30" i="117"/>
  <c r="A31" i="117"/>
  <c r="A32" i="117"/>
  <c r="A33" i="117"/>
  <c r="A34" i="117"/>
  <c r="A35" i="117"/>
  <c r="A36" i="117"/>
  <c r="A37" i="117"/>
  <c r="A38" i="117"/>
  <c r="A39" i="117"/>
  <c r="A40" i="117"/>
  <c r="A41" i="117"/>
  <c r="A42" i="117"/>
  <c r="A43" i="117"/>
  <c r="A44" i="117"/>
  <c r="A45" i="117"/>
  <c r="A46" i="117"/>
  <c r="A47" i="117"/>
  <c r="A48" i="117"/>
  <c r="A49" i="117"/>
  <c r="A50" i="117"/>
  <c r="A51" i="117"/>
  <c r="A52" i="117"/>
  <c r="A53" i="117"/>
  <c r="A54" i="117"/>
  <c r="A55" i="117"/>
  <c r="A56" i="117"/>
  <c r="A57" i="117"/>
  <c r="A58" i="117"/>
  <c r="A59" i="117"/>
  <c r="A60" i="117"/>
  <c r="A61" i="117"/>
  <c r="A62" i="117"/>
  <c r="A63" i="117"/>
  <c r="A64" i="117"/>
  <c r="A65" i="117"/>
  <c r="A66" i="117"/>
  <c r="A67" i="117"/>
  <c r="A68" i="117"/>
  <c r="A69" i="117"/>
  <c r="A9" i="116" l="1"/>
  <c r="A10" i="116"/>
  <c r="A11" i="116"/>
  <c r="A12" i="116"/>
  <c r="A13" i="116"/>
  <c r="A14" i="116"/>
  <c r="A15" i="116"/>
  <c r="A16" i="116"/>
  <c r="A17" i="116"/>
  <c r="A18" i="116"/>
  <c r="A19" i="116"/>
  <c r="A20" i="116"/>
  <c r="A21" i="116"/>
  <c r="A22" i="116"/>
  <c r="A23" i="116"/>
  <c r="A24" i="116"/>
  <c r="A25" i="116"/>
  <c r="A26" i="116"/>
  <c r="A27" i="116"/>
  <c r="A28" i="116"/>
  <c r="A29" i="116"/>
  <c r="A30" i="116"/>
  <c r="A31" i="116"/>
  <c r="A32" i="116"/>
  <c r="A33" i="116"/>
  <c r="A34" i="116"/>
  <c r="A35" i="116"/>
  <c r="A36" i="116"/>
  <c r="A37" i="116"/>
  <c r="A38" i="116"/>
  <c r="A39" i="116"/>
  <c r="A40" i="116"/>
  <c r="A41" i="116"/>
  <c r="A42" i="116"/>
  <c r="A43" i="116"/>
  <c r="A44" i="116"/>
  <c r="A45" i="116"/>
  <c r="A46" i="116"/>
  <c r="A47" i="116"/>
  <c r="A48" i="116"/>
  <c r="A49" i="116"/>
  <c r="A50" i="116"/>
  <c r="A51" i="116"/>
  <c r="A52" i="116"/>
  <c r="A53" i="116"/>
  <c r="A54" i="116"/>
  <c r="A55" i="116"/>
  <c r="A56" i="116"/>
  <c r="A57" i="116"/>
  <c r="A58" i="116"/>
  <c r="A59" i="116"/>
  <c r="A60" i="116"/>
  <c r="A61" i="116"/>
  <c r="A62" i="116"/>
  <c r="A63" i="116"/>
  <c r="A64" i="116"/>
  <c r="A65" i="116"/>
  <c r="D8" i="39" l="1"/>
  <c r="D7" i="39"/>
  <c r="D12" i="39"/>
  <c r="D11" i="39"/>
  <c r="D10" i="39"/>
  <c r="D9" i="39"/>
  <c r="D13" i="39"/>
  <c r="A10" i="146"/>
  <c r="A9" i="141"/>
  <c r="A10" i="141"/>
  <c r="A11" i="141"/>
  <c r="A12" i="141"/>
  <c r="A13" i="141"/>
  <c r="A14" i="141"/>
  <c r="A15" i="141"/>
  <c r="A16" i="141"/>
  <c r="A17" i="141"/>
  <c r="A18" i="141"/>
  <c r="A19" i="141"/>
  <c r="A20" i="141"/>
  <c r="A21" i="141"/>
  <c r="A22" i="141"/>
  <c r="A23" i="141"/>
  <c r="A24" i="141"/>
  <c r="A25" i="141"/>
  <c r="A26" i="141"/>
  <c r="A27" i="141"/>
  <c r="A28" i="141"/>
  <c r="A29" i="141"/>
  <c r="A30" i="141"/>
  <c r="A31" i="141"/>
  <c r="A32" i="141"/>
  <c r="A33" i="141"/>
  <c r="A34" i="141"/>
  <c r="A35" i="141"/>
  <c r="A36" i="141"/>
  <c r="A37" i="141"/>
  <c r="A38" i="141"/>
  <c r="A39" i="141"/>
  <c r="A40" i="141"/>
  <c r="A41" i="141"/>
  <c r="A42" i="141"/>
  <c r="A43" i="141"/>
  <c r="A44" i="141"/>
  <c r="A45" i="141"/>
  <c r="A46" i="141"/>
  <c r="A47" i="141"/>
  <c r="A48" i="141"/>
  <c r="A49" i="141"/>
  <c r="A50" i="141"/>
  <c r="A51" i="141"/>
  <c r="A52" i="141"/>
  <c r="A53" i="141"/>
  <c r="A54" i="141"/>
  <c r="A55" i="141"/>
  <c r="A56" i="141"/>
  <c r="A57" i="141"/>
  <c r="A58" i="141"/>
  <c r="A59" i="141"/>
  <c r="A8" i="116"/>
  <c r="A8" i="117"/>
  <c r="A8" i="118"/>
  <c r="A9" i="113"/>
  <c r="A8" i="136"/>
  <c r="A8" i="138"/>
  <c r="A7" i="126"/>
  <c r="A8" i="131"/>
  <c r="A7" i="119"/>
  <c r="A8" i="112"/>
  <c r="A8" i="139"/>
  <c r="A8" i="140"/>
  <c r="A8" i="141"/>
  <c r="A9" i="132"/>
  <c r="A10" i="132"/>
  <c r="A11" i="132"/>
  <c r="A12" i="132"/>
  <c r="A13" i="132"/>
  <c r="A14" i="132"/>
  <c r="A15" i="132"/>
  <c r="A16" i="132"/>
  <c r="A17" i="132"/>
  <c r="A18" i="132"/>
  <c r="A19" i="132"/>
  <c r="A20" i="132"/>
  <c r="A21" i="132"/>
  <c r="A22" i="132"/>
  <c r="A23" i="132"/>
  <c r="A24" i="132"/>
  <c r="A25" i="132"/>
  <c r="A26" i="132"/>
  <c r="A27" i="132"/>
  <c r="A28" i="132"/>
  <c r="A29" i="132"/>
  <c r="A30" i="132"/>
  <c r="A31" i="132"/>
  <c r="A32" i="132"/>
  <c r="A33" i="132"/>
  <c r="A34" i="132"/>
  <c r="A35" i="132"/>
  <c r="A36" i="132"/>
  <c r="A37" i="132"/>
  <c r="A38" i="132"/>
  <c r="A39" i="132"/>
  <c r="A40" i="132"/>
  <c r="A41" i="132"/>
  <c r="A42" i="132"/>
  <c r="A43" i="132"/>
  <c r="A44" i="132"/>
  <c r="A45" i="132"/>
  <c r="A46" i="132"/>
  <c r="A47" i="132"/>
  <c r="A48" i="132"/>
  <c r="A49" i="132"/>
  <c r="A50" i="132"/>
  <c r="A51" i="132"/>
  <c r="A52" i="132"/>
  <c r="A53" i="132"/>
  <c r="A54" i="132"/>
  <c r="A55" i="132"/>
  <c r="A56" i="132"/>
  <c r="A57" i="132"/>
  <c r="A58" i="132"/>
  <c r="A59" i="132"/>
  <c r="A60" i="132"/>
  <c r="A61" i="132"/>
  <c r="A62" i="132"/>
  <c r="A63" i="132"/>
  <c r="A64" i="132"/>
  <c r="A65" i="132"/>
  <c r="A8" i="132"/>
  <c r="A9" i="127"/>
  <c r="A10" i="127"/>
  <c r="A11" i="127"/>
  <c r="A12" i="127"/>
  <c r="A13" i="127"/>
  <c r="A14" i="127"/>
  <c r="A15" i="127"/>
  <c r="A16" i="127"/>
  <c r="A17" i="127"/>
  <c r="A18" i="127"/>
  <c r="A19" i="127"/>
  <c r="A20" i="127"/>
  <c r="A21" i="127"/>
  <c r="A22" i="127"/>
  <c r="A23" i="127"/>
  <c r="A24" i="127"/>
  <c r="A25" i="127"/>
  <c r="A26" i="127"/>
  <c r="A27" i="127"/>
  <c r="A28" i="127"/>
  <c r="A29" i="127"/>
  <c r="A30" i="127"/>
  <c r="A31" i="127"/>
  <c r="A32" i="127"/>
  <c r="A33" i="127"/>
  <c r="A34" i="127"/>
  <c r="A35" i="127"/>
  <c r="A36" i="127"/>
  <c r="A37" i="127"/>
  <c r="A38" i="127"/>
  <c r="A39" i="127"/>
  <c r="A40" i="127"/>
  <c r="A41" i="127"/>
  <c r="A42" i="127"/>
  <c r="A43" i="127"/>
  <c r="A44" i="127"/>
  <c r="A45" i="127"/>
  <c r="A46" i="127"/>
  <c r="A47" i="127"/>
  <c r="A48" i="127"/>
  <c r="A49" i="127"/>
  <c r="A50" i="127"/>
  <c r="A51" i="127"/>
  <c r="A52" i="127"/>
  <c r="A53" i="127"/>
  <c r="A54" i="127"/>
  <c r="A8" i="127"/>
  <c r="A8" i="111"/>
  <c r="A8" i="120"/>
</calcChain>
</file>

<file path=xl/comments1.xml><?xml version="1.0" encoding="utf-8"?>
<comments xmlns="http://schemas.openxmlformats.org/spreadsheetml/2006/main">
  <authors>
    <author>Angelika Etzien</author>
  </authors>
  <commentList>
    <comment ref="D2" authorId="0" shapeId="0">
      <text>
        <r>
          <rPr>
            <sz val="7"/>
            <color indexed="81"/>
            <rFont val="Calibri"/>
            <family val="2"/>
            <scheme val="minor"/>
          </rPr>
          <t>Einschließlich Fälle ohne Angabe zur Arbeitszeit.
Einschließlich Fälle mit fehlender Information zur Staatsangehörigkeit.</t>
        </r>
      </text>
    </comment>
    <comment ref="C8" authorId="0" shapeId="0">
      <text>
        <r>
          <rPr>
            <sz val="7"/>
            <color indexed="81"/>
            <rFont val="Calibri"/>
            <family val="2"/>
            <scheme val="minor"/>
          </rPr>
          <t>Einschließlich Fälle ohne Angabe zur Wirtschaftsgliederung.</t>
        </r>
      </text>
    </comment>
  </commentList>
</comments>
</file>

<file path=xl/comments10.xml><?xml version="1.0" encoding="utf-8"?>
<comments xmlns="http://schemas.openxmlformats.org/spreadsheetml/2006/main">
  <authors>
    <author>Angelika Etzien</author>
  </authors>
  <commentList>
    <comment ref="C2" authorId="0" shapeId="0">
      <text>
        <r>
          <rPr>
            <sz val="7"/>
            <color indexed="81"/>
            <rFont val="Calibri"/>
            <family val="2"/>
            <scheme val="minor"/>
          </rPr>
          <t xml:space="preserve">Einschließlich Fälle ohne Angabe zur Arbeitszeit.
Einschließlich Fälle mit fehlender Information zur Staatsangehörigkeit.
Einschließlich Fälle ohne Angabe zur Wirtschaftsgliederung.
</t>
        </r>
      </text>
    </comment>
  </commentList>
</comments>
</file>

<file path=xl/comments11.xml><?xml version="1.0" encoding="utf-8"?>
<comments xmlns="http://schemas.openxmlformats.org/spreadsheetml/2006/main">
  <authors>
    <author>Angelika Etzien</author>
  </authors>
  <commentList>
    <comment ref="D2" authorId="0" shapeId="0">
      <text>
        <r>
          <rPr>
            <sz val="7"/>
            <color indexed="81"/>
            <rFont val="Calibri"/>
            <family val="2"/>
            <scheme val="minor"/>
          </rPr>
          <t>Einschließlich Fälle ohne Angabe zur Arbeitszeit.
Einschließlich Fälle mit fehlender Information zur Staatsangehörigkeit.</t>
        </r>
      </text>
    </comment>
    <comment ref="C8" authorId="0" shapeId="0">
      <text>
        <r>
          <rPr>
            <sz val="7"/>
            <color indexed="81"/>
            <rFont val="Calibri"/>
            <family val="2"/>
            <scheme val="minor"/>
          </rPr>
          <t>Einschließlich Fälle ohne Angabe zur Wirtschaftsgliederung.</t>
        </r>
      </text>
    </comment>
  </commentList>
</comments>
</file>

<file path=xl/comments12.xml><?xml version="1.0" encoding="utf-8"?>
<comments xmlns="http://schemas.openxmlformats.org/spreadsheetml/2006/main">
  <authors>
    <author>Angelika Etzien</author>
  </authors>
  <commentList>
    <comment ref="C8" authorId="0" shapeId="0">
      <text>
        <r>
          <rPr>
            <sz val="7"/>
            <color indexed="81"/>
            <rFont val="Calibri"/>
            <family val="2"/>
            <scheme val="minor"/>
          </rPr>
          <t>Einschließlich Fälle ohne Angabe zur Wirtschaftsgliederung.</t>
        </r>
      </text>
    </comment>
    <comment ref="C40" authorId="0" shapeId="0">
      <text>
        <r>
          <rPr>
            <sz val="7"/>
            <color indexed="81"/>
            <rFont val="Calibri"/>
            <family val="2"/>
            <scheme val="minor"/>
          </rPr>
          <t>Einschließlich Fälle ohne Angabe zur Wirtschaftsgliederung.</t>
        </r>
      </text>
    </comment>
  </commentList>
</comments>
</file>

<file path=xl/comments13.xml><?xml version="1.0" encoding="utf-8"?>
<comments xmlns="http://schemas.openxmlformats.org/spreadsheetml/2006/main">
  <authors>
    <author>S. Beck</author>
    <author>Angelika Etzien</author>
  </authors>
  <commentList>
    <comment ref="E3" authorId="0" shapeId="0">
      <text>
        <r>
          <rPr>
            <sz val="7"/>
            <color indexed="81"/>
            <rFont val="Calibri"/>
            <family val="2"/>
            <scheme val="minor"/>
          </rPr>
          <t>Umfasst Personen mit anerkannter Berufsausbildung sowie Meister-/ Techniker- oder gleichwertigem Fachschulabschluss.</t>
        </r>
      </text>
    </comment>
    <comment ref="F3" authorId="1" shapeId="0">
      <text>
        <r>
          <rPr>
            <sz val="7"/>
            <color indexed="81"/>
            <rFont val="Calibri"/>
            <family val="2"/>
            <scheme val="minor"/>
          </rPr>
          <t>Bachelor, Diplom, Magister, Master, Staatsexamen oder Promotion.</t>
        </r>
      </text>
    </comment>
    <comment ref="C8" authorId="1" shapeId="0">
      <text>
        <r>
          <rPr>
            <sz val="7"/>
            <color indexed="81"/>
            <rFont val="Calibri"/>
            <family val="2"/>
            <scheme val="minor"/>
          </rPr>
          <t>Einschließlich Fälle ohne Angabe zur Wirtschaftsgliederung.</t>
        </r>
      </text>
    </comment>
    <comment ref="C37" authorId="1" shapeId="0">
      <text>
        <r>
          <rPr>
            <sz val="7"/>
            <color indexed="81"/>
            <rFont val="Calibri"/>
            <family val="2"/>
            <scheme val="minor"/>
          </rPr>
          <t>Einschließlich Fälle ohne Angabe zur Wirtschaftsgliederung.</t>
        </r>
      </text>
    </comment>
  </commentList>
</comments>
</file>

<file path=xl/comments14.xml><?xml version="1.0" encoding="utf-8"?>
<comments xmlns="http://schemas.openxmlformats.org/spreadsheetml/2006/main">
  <authors>
    <author>Angelika Etzien</author>
  </authors>
  <commentList>
    <comment ref="D2" authorId="0" shapeId="0">
      <text>
        <r>
          <rPr>
            <sz val="7"/>
            <color indexed="81"/>
            <rFont val="Calibri"/>
            <family val="2"/>
            <scheme val="minor"/>
          </rPr>
          <t>Einschließlich Fälle ohne Angabe zur Arbeitszeit.
Einschließlich Fälle mit fehlender Information zur Staatsangehörigkeit.</t>
        </r>
      </text>
    </comment>
    <comment ref="C7" authorId="0" shapeId="0">
      <text>
        <r>
          <rPr>
            <sz val="7"/>
            <color indexed="81"/>
            <rFont val="Calibri"/>
            <family val="2"/>
            <scheme val="minor"/>
          </rPr>
          <t>Einschließlich Fälle ohne Angabe zur beruflichen Gliederung.</t>
        </r>
      </text>
    </comment>
  </commentList>
</comments>
</file>

<file path=xl/comments15.xml><?xml version="1.0" encoding="utf-8"?>
<comments xmlns="http://schemas.openxmlformats.org/spreadsheetml/2006/main">
  <authors>
    <author>S. Beck</author>
    <author>Angelika Etzien</author>
  </authors>
  <commentList>
    <comment ref="E3" authorId="0" shapeId="0">
      <text>
        <r>
          <rPr>
            <sz val="7"/>
            <color indexed="81"/>
            <rFont val="Calibri"/>
            <family val="2"/>
            <scheme val="minor"/>
          </rPr>
          <t>Umfasst Personen mit anerkannter Berufsausbildung sowie Meister-/ Techniker- oder gleichwertigem Fachschulabschluss.</t>
        </r>
      </text>
    </comment>
    <comment ref="F3" authorId="1" shapeId="0">
      <text>
        <r>
          <rPr>
            <sz val="7"/>
            <color indexed="81"/>
            <rFont val="Calibri"/>
            <family val="2"/>
            <scheme val="minor"/>
          </rPr>
          <t>Bachelor, Diplom, Magister, Master, Staatsexamen oder Promotion.</t>
        </r>
      </text>
    </comment>
    <comment ref="C8" authorId="1" shapeId="0">
      <text>
        <r>
          <rPr>
            <sz val="7"/>
            <color indexed="81"/>
            <rFont val="Calibri"/>
            <family val="2"/>
            <scheme val="minor"/>
          </rPr>
          <t>Einschließlich Fälle ohne Angabe zur beruflichen Gliederung.</t>
        </r>
      </text>
    </comment>
  </commentList>
</comments>
</file>

<file path=xl/comments16.xml><?xml version="1.0" encoding="utf-8"?>
<comments xmlns="http://schemas.openxmlformats.org/spreadsheetml/2006/main">
  <authors>
    <author>Angelika Etzien</author>
  </authors>
  <commentList>
    <comment ref="C2" authorId="0" shapeId="0">
      <text>
        <r>
          <rPr>
            <sz val="7"/>
            <color indexed="81"/>
            <rFont val="Calibri"/>
            <family val="2"/>
            <scheme val="minor"/>
          </rPr>
          <t>Einschließlich Fälle ohne Angabe zur Arbeitszeit.
Einschließlich Fälle mit fehlender Information zur Staatsangehörigkeit.</t>
        </r>
      </text>
    </comment>
  </commentList>
</comments>
</file>

<file path=xl/comments17.xml><?xml version="1.0" encoding="utf-8"?>
<comments xmlns="http://schemas.openxmlformats.org/spreadsheetml/2006/main">
  <authors>
    <author>S. Beck</author>
    <author>Angelika Etzien</author>
  </authors>
  <commentList>
    <comment ref="E3" authorId="0" shapeId="0">
      <text>
        <r>
          <rPr>
            <sz val="7"/>
            <color indexed="81"/>
            <rFont val="Calibri"/>
            <family val="2"/>
            <scheme val="minor"/>
          </rPr>
          <t>Umfasst Personen mit anerkannter Berufsausbildung sowie Meister-/ Techniker- oder gleichwertigem Fachschulabschluss.</t>
        </r>
      </text>
    </comment>
    <comment ref="F3" authorId="1" shapeId="0">
      <text>
        <r>
          <rPr>
            <sz val="7"/>
            <color indexed="81"/>
            <rFont val="Calibri"/>
            <family val="2"/>
            <scheme val="minor"/>
          </rPr>
          <t>Bachelor, Diplom, Magister, Master, Staatsexamen oder Promotion.</t>
        </r>
      </text>
    </comment>
  </commentList>
</comments>
</file>

<file path=xl/comments18.xml><?xml version="1.0" encoding="utf-8"?>
<comments xmlns="http://schemas.openxmlformats.org/spreadsheetml/2006/main">
  <authors>
    <author>Angelika Etzien</author>
  </authors>
  <commentList>
    <comment ref="C8" authorId="0" shapeId="0">
      <text>
        <r>
          <rPr>
            <sz val="7"/>
            <color indexed="81"/>
            <rFont val="Calibri"/>
            <family val="2"/>
            <scheme val="minor"/>
          </rPr>
          <t>Einschließlich Fälle ohne Angabe zur Wirtschaftsgliederung.</t>
        </r>
      </text>
    </comment>
    <comment ref="C35" authorId="0" shapeId="0">
      <text>
        <r>
          <rPr>
            <sz val="7"/>
            <color indexed="81"/>
            <rFont val="Calibri"/>
            <family val="2"/>
            <scheme val="minor"/>
          </rPr>
          <t>Einschließlich Fälle ohne Angabe zur Wirtschaftsgliederung.</t>
        </r>
      </text>
    </comment>
  </commentList>
</comments>
</file>

<file path=xl/comments2.xml><?xml version="1.0" encoding="utf-8"?>
<comments xmlns="http://schemas.openxmlformats.org/spreadsheetml/2006/main">
  <authors>
    <author>Angelika Etzien</author>
  </authors>
  <commentList>
    <comment ref="C8" authorId="0" shapeId="0">
      <text>
        <r>
          <rPr>
            <sz val="7"/>
            <color indexed="81"/>
            <rFont val="Calibri"/>
            <family val="2"/>
            <scheme val="minor"/>
          </rPr>
          <t>Einschließlich Fälle ohne Angabe zur Wirtschaftsgliederung.</t>
        </r>
      </text>
    </comment>
    <comment ref="C40" authorId="0" shapeId="0">
      <text>
        <r>
          <rPr>
            <sz val="7"/>
            <color indexed="81"/>
            <rFont val="Calibri"/>
            <family val="2"/>
            <scheme val="minor"/>
          </rPr>
          <t>Einschließlich Fälle ohne Angabe zur Wirtschaftsgliederung.</t>
        </r>
      </text>
    </comment>
  </commentList>
</comments>
</file>

<file path=xl/comments3.xml><?xml version="1.0" encoding="utf-8"?>
<comments xmlns="http://schemas.openxmlformats.org/spreadsheetml/2006/main">
  <authors>
    <author>S. Beck</author>
    <author>Angelika Etzien</author>
  </authors>
  <commentList>
    <comment ref="E3" authorId="0" shapeId="0">
      <text>
        <r>
          <rPr>
            <sz val="7"/>
            <color indexed="81"/>
            <rFont val="Calibri"/>
            <family val="2"/>
            <scheme val="minor"/>
          </rPr>
          <t>Umfasst Personen mit anerkannter Berufsausbildung sowie Meister-/ Techniker- oder gleichwertigem Fachschulabschluss.</t>
        </r>
      </text>
    </comment>
    <comment ref="F3" authorId="1" shapeId="0">
      <text>
        <r>
          <rPr>
            <sz val="7"/>
            <color indexed="81"/>
            <rFont val="Calibri"/>
            <family val="2"/>
            <scheme val="minor"/>
          </rPr>
          <t>Bachelor, Diplom, Magister, Master, Staatsexamen oder Promotion.</t>
        </r>
      </text>
    </comment>
    <comment ref="C8" authorId="1" shapeId="0">
      <text>
        <r>
          <rPr>
            <sz val="7"/>
            <color indexed="81"/>
            <rFont val="Calibri"/>
            <family val="2"/>
            <scheme val="minor"/>
          </rPr>
          <t>Einschließlich Fälle ohne Angabe zur Wirtschaftsgliederung.</t>
        </r>
      </text>
    </comment>
    <comment ref="C37" authorId="1" shapeId="0">
      <text>
        <r>
          <rPr>
            <sz val="7"/>
            <color indexed="81"/>
            <rFont val="Calibri"/>
            <family val="2"/>
            <scheme val="minor"/>
          </rPr>
          <t>Einschließlich Fälle ohne Angabe zur Wirtschaftsgliederung.</t>
        </r>
      </text>
    </comment>
  </commentList>
</comments>
</file>

<file path=xl/comments4.xml><?xml version="1.0" encoding="utf-8"?>
<comments xmlns="http://schemas.openxmlformats.org/spreadsheetml/2006/main">
  <authors>
    <author>S. Beck</author>
    <author>Etzien, Angelika</author>
    <author>Angelika Etzien</author>
  </authors>
  <commentList>
    <comment ref="D2" authorId="0" shapeId="0">
      <text>
        <r>
          <rPr>
            <sz val="7"/>
            <color indexed="81"/>
            <rFont val="Calibri"/>
            <family val="2"/>
            <scheme val="minor"/>
          </rPr>
          <t>Einschließlich Fälle ohne Angabe zur Arbeitszeit.</t>
        </r>
      </text>
    </comment>
    <comment ref="E4" authorId="1" shapeId="0">
      <text>
        <r>
          <rPr>
            <sz val="7"/>
            <color indexed="81"/>
            <rFont val="Calibri"/>
            <family val="2"/>
            <scheme val="minor"/>
          </rPr>
          <t>Einschließlich Fälle mit fehlender Information zur Staatsangehörigkeit.</t>
        </r>
      </text>
    </comment>
    <comment ref="H4" authorId="1" shapeId="0">
      <text>
        <r>
          <rPr>
            <sz val="7"/>
            <color indexed="81"/>
            <rFont val="Calibri"/>
            <family val="2"/>
            <scheme val="minor"/>
          </rPr>
          <t>Einschließlich Fälle mit fehlender Information zur Staatsangehörigkeit.</t>
        </r>
      </text>
    </comment>
    <comment ref="C9" authorId="2" shapeId="0">
      <text>
        <r>
          <rPr>
            <sz val="7"/>
            <color indexed="81"/>
            <rFont val="Calibri"/>
            <family val="2"/>
            <scheme val="minor"/>
          </rPr>
          <t>Einschließlich Fälle ohne Angabe zur Wirtschaftsgliederung.</t>
        </r>
      </text>
    </comment>
    <comment ref="C25" authorId="2" shapeId="0">
      <text>
        <r>
          <rPr>
            <sz val="7"/>
            <color indexed="81"/>
            <rFont val="Calibri"/>
            <family val="2"/>
            <scheme val="minor"/>
          </rPr>
          <t>Einschließlich Fälle ohne Angabe zur Wirtschaftsgliederung.</t>
        </r>
      </text>
    </comment>
    <comment ref="C41" authorId="2" shapeId="0">
      <text>
        <r>
          <rPr>
            <sz val="7"/>
            <color indexed="81"/>
            <rFont val="Calibri"/>
            <family val="2"/>
            <scheme val="minor"/>
          </rPr>
          <t>Einschließlich Fälle ohne Angabe zur Wirtschaftsgliederung.</t>
        </r>
      </text>
    </comment>
  </commentList>
</comments>
</file>

<file path=xl/comments5.xml><?xml version="1.0" encoding="utf-8"?>
<comments xmlns="http://schemas.openxmlformats.org/spreadsheetml/2006/main">
  <authors>
    <author>Angelika Etzien</author>
  </authors>
  <commentList>
    <comment ref="D2" authorId="0" shapeId="0">
      <text>
        <r>
          <rPr>
            <sz val="7"/>
            <color indexed="81"/>
            <rFont val="Calibri"/>
            <family val="2"/>
            <scheme val="minor"/>
          </rPr>
          <t>Einschließlich Fälle ohne Angabe zur Arbeitszeit.
Einschließlich Fälle mit fehlender Information zur Staatsangehörigkeit.</t>
        </r>
      </text>
    </comment>
    <comment ref="C7" authorId="0" shapeId="0">
      <text>
        <r>
          <rPr>
            <sz val="7"/>
            <color indexed="81"/>
            <rFont val="Calibri"/>
            <family val="2"/>
            <scheme val="minor"/>
          </rPr>
          <t>Einschließlich Fälle ohne Angabe zur beruflichen Gliederung.</t>
        </r>
      </text>
    </comment>
  </commentList>
</comments>
</file>

<file path=xl/comments6.xml><?xml version="1.0" encoding="utf-8"?>
<comments xmlns="http://schemas.openxmlformats.org/spreadsheetml/2006/main">
  <authors>
    <author>S. Beck</author>
    <author>Angelika Etzien</author>
  </authors>
  <commentList>
    <comment ref="E3" authorId="0" shapeId="0">
      <text>
        <r>
          <rPr>
            <sz val="7"/>
            <color indexed="81"/>
            <rFont val="Calibri"/>
            <family val="2"/>
            <scheme val="minor"/>
          </rPr>
          <t>Umfasst Personen mit anerkannter Berufsausbildung sowie Meister-/
Techniker- oder gleichwertigem
Fachschulabschluss.</t>
        </r>
      </text>
    </comment>
    <comment ref="F3" authorId="0" shapeId="0">
      <text>
        <r>
          <rPr>
            <sz val="7"/>
            <color indexed="81"/>
            <rFont val="Calibri"/>
            <family val="2"/>
            <scheme val="minor"/>
          </rPr>
          <t>Bachelor, Diplom, Magister, Master, Staatsexamen oder Promotion.</t>
        </r>
      </text>
    </comment>
    <comment ref="C8" authorId="1" shapeId="0">
      <text>
        <r>
          <rPr>
            <sz val="7"/>
            <color indexed="81"/>
            <rFont val="Calibri"/>
            <family val="2"/>
            <scheme val="minor"/>
          </rPr>
          <t>Einschließlich Fälle ohne Angabe zur beruflichen Gliederung.</t>
        </r>
      </text>
    </comment>
  </commentList>
</comments>
</file>

<file path=xl/comments7.xml><?xml version="1.0" encoding="utf-8"?>
<comments xmlns="http://schemas.openxmlformats.org/spreadsheetml/2006/main">
  <authors>
    <author>Angelika Etzien</author>
  </authors>
  <commentList>
    <comment ref="C2" authorId="0" shapeId="0">
      <text>
        <r>
          <rPr>
            <sz val="7"/>
            <color indexed="81"/>
            <rFont val="Calibri"/>
            <family val="2"/>
            <scheme val="minor"/>
          </rPr>
          <t>Einschließlich Fälle ohne Angabe zur Arbeitszeit.
Einschließlich Fälle mit fehlender Information zur Staatsangehörigkeit.</t>
        </r>
      </text>
    </comment>
  </commentList>
</comments>
</file>

<file path=xl/comments8.xml><?xml version="1.0" encoding="utf-8"?>
<comments xmlns="http://schemas.openxmlformats.org/spreadsheetml/2006/main">
  <authors>
    <author>S. Beck</author>
  </authors>
  <commentList>
    <comment ref="E3" authorId="0" shapeId="0">
      <text>
        <r>
          <rPr>
            <sz val="7"/>
            <color indexed="81"/>
            <rFont val="Calibri"/>
            <family val="2"/>
            <scheme val="minor"/>
          </rPr>
          <t>Umfasst Personen mit anerkannter Berufsausbildung sowie Meister-/
Techniker- oder gleichwertigem
Fachschulabschluss.</t>
        </r>
      </text>
    </comment>
    <comment ref="F3" authorId="0" shapeId="0">
      <text>
        <r>
          <rPr>
            <sz val="7"/>
            <color indexed="81"/>
            <rFont val="Calibri"/>
            <family val="2"/>
            <scheme val="minor"/>
          </rPr>
          <t>Bachelor, Diplom, Magister, Master, Staatsexamen oder Promotion.</t>
        </r>
      </text>
    </comment>
  </commentList>
</comments>
</file>

<file path=xl/comments9.xml><?xml version="1.0" encoding="utf-8"?>
<comments xmlns="http://schemas.openxmlformats.org/spreadsheetml/2006/main">
  <authors>
    <author>Angelika Etzien</author>
  </authors>
  <commentList>
    <comment ref="C8" authorId="0" shapeId="0">
      <text>
        <r>
          <rPr>
            <sz val="7"/>
            <color indexed="81"/>
            <rFont val="Calibri"/>
            <family val="2"/>
            <scheme val="minor"/>
          </rPr>
          <t>Einschließlich Fälle ohne Angabe zur Wirtschaftsgliederung.</t>
        </r>
      </text>
    </comment>
    <comment ref="C35" authorId="0" shapeId="0">
      <text>
        <r>
          <rPr>
            <sz val="7"/>
            <color indexed="81"/>
            <rFont val="Calibri"/>
            <family val="2"/>
            <scheme val="minor"/>
          </rPr>
          <t>Einschließlich Fälle ohne Angabe zur Wirtschaftsgliederung.</t>
        </r>
      </text>
    </comment>
  </commentList>
</comments>
</file>

<file path=xl/sharedStrings.xml><?xml version="1.0" encoding="utf-8"?>
<sst xmlns="http://schemas.openxmlformats.org/spreadsheetml/2006/main" count="1875" uniqueCount="442">
  <si>
    <t>Wirtschaftsgliederung nach WZ 2008</t>
  </si>
  <si>
    <t>Insgesamt</t>
  </si>
  <si>
    <t>Und zwar</t>
  </si>
  <si>
    <t>männlich</t>
  </si>
  <si>
    <t>weiblich</t>
  </si>
  <si>
    <t>Auszubildende</t>
  </si>
  <si>
    <t>A</t>
  </si>
  <si>
    <t>B-F</t>
  </si>
  <si>
    <t>B-E</t>
  </si>
  <si>
    <t>B</t>
  </si>
  <si>
    <t>C</t>
  </si>
  <si>
    <t xml:space="preserve">10-12 </t>
  </si>
  <si>
    <t>13-15</t>
  </si>
  <si>
    <t xml:space="preserve">16-18 </t>
  </si>
  <si>
    <t xml:space="preserve">22-23 </t>
  </si>
  <si>
    <t>24-25</t>
  </si>
  <si>
    <t xml:space="preserve">29-30 </t>
  </si>
  <si>
    <t xml:space="preserve">31-33 </t>
  </si>
  <si>
    <t>D</t>
  </si>
  <si>
    <t>E</t>
  </si>
  <si>
    <t>F</t>
  </si>
  <si>
    <t>41-42</t>
  </si>
  <si>
    <t>G-U</t>
  </si>
  <si>
    <t>G-I</t>
  </si>
  <si>
    <t>G</t>
  </si>
  <si>
    <t>H</t>
  </si>
  <si>
    <t>I</t>
  </si>
  <si>
    <t>J</t>
  </si>
  <si>
    <t xml:space="preserve">58-60 </t>
  </si>
  <si>
    <t>62-63</t>
  </si>
  <si>
    <t>K</t>
  </si>
  <si>
    <t>65-66</t>
  </si>
  <si>
    <t>L</t>
  </si>
  <si>
    <t>M</t>
  </si>
  <si>
    <t xml:space="preserve">69-71 </t>
  </si>
  <si>
    <t xml:space="preserve">73-75 </t>
  </si>
  <si>
    <t>N</t>
  </si>
  <si>
    <t>78.2, 78.3</t>
  </si>
  <si>
    <t>O-Q</t>
  </si>
  <si>
    <t>O</t>
  </si>
  <si>
    <t>P</t>
  </si>
  <si>
    <t>Q</t>
  </si>
  <si>
    <t xml:space="preserve">87-88 </t>
  </si>
  <si>
    <t>R-U</t>
  </si>
  <si>
    <t>R</t>
  </si>
  <si>
    <t>S</t>
  </si>
  <si>
    <t>T</t>
  </si>
  <si>
    <t>U</t>
  </si>
  <si>
    <t>______</t>
  </si>
  <si>
    <t>M-N</t>
  </si>
  <si>
    <t>A-U</t>
  </si>
  <si>
    <t>Davon im Alter von … bis unter … Jahren</t>
  </si>
  <si>
    <t>60 - 65</t>
  </si>
  <si>
    <t>65 und mehr</t>
  </si>
  <si>
    <t>Wirtschaftsgliederung nach WZ 2008
Altersgruppen
(von … bis unter … Jahren)</t>
  </si>
  <si>
    <t>Darunter</t>
  </si>
  <si>
    <t>Unter 20</t>
  </si>
  <si>
    <t xml:space="preserve">20 - 25 </t>
  </si>
  <si>
    <t>25 - 30</t>
  </si>
  <si>
    <t xml:space="preserve">30 - 35 </t>
  </si>
  <si>
    <t xml:space="preserve">35 - 40 </t>
  </si>
  <si>
    <t xml:space="preserve">40 - 45 </t>
  </si>
  <si>
    <t xml:space="preserve">45 - 50 </t>
  </si>
  <si>
    <t xml:space="preserve">50 - 55 </t>
  </si>
  <si>
    <t>55 - 60</t>
  </si>
  <si>
    <t>Rostock</t>
  </si>
  <si>
    <t>Schwerin</t>
  </si>
  <si>
    <t>Mecklenburg-Vorpommern</t>
  </si>
  <si>
    <t>Vorbemerkungen</t>
  </si>
  <si>
    <t>Von der Meldung des Arbeitgebers zur Statistik</t>
  </si>
  <si>
    <t>Integriertes Meldeverfahren zur Sozialversicherung</t>
  </si>
  <si>
    <t>Betriebe</t>
  </si>
  <si>
    <t>Annahmestellen</t>
  </si>
  <si>
    <t>Deutsche Rentenversicherung
- Regionalträger -</t>
  </si>
  <si>
    <t>Deutsche Rentenversicherung
 - Bund -</t>
  </si>
  <si>
    <t>Deutsche Rentenversicherung
- Knappschaft-Bahn-See -</t>
  </si>
  <si>
    <t>nach § 282a SGB III</t>
  </si>
  <si>
    <t>- Untersuchungen des Instituts für 
   Arbeitsmarkt- und Berufsforschung 
   der Bundesagentur für Arbeit (IAB)</t>
  </si>
  <si>
    <t>Statistisches Bundesamt</t>
  </si>
  <si>
    <t>Statistische Nutzung der Versichertenkonten</t>
  </si>
  <si>
    <t>darunter</t>
  </si>
  <si>
    <t>Inhaltsverzeichnis</t>
  </si>
  <si>
    <t>Seite</t>
  </si>
  <si>
    <t>Grafiken</t>
  </si>
  <si>
    <t>Stralsund</t>
  </si>
  <si>
    <t>Wismar</t>
  </si>
  <si>
    <t>Lfd.
Nr.</t>
  </si>
  <si>
    <t>Tabelle 1</t>
  </si>
  <si>
    <t>Tabelle 2</t>
  </si>
  <si>
    <t>Lfd. 
Nr.</t>
  </si>
  <si>
    <t>Tabelle 3</t>
  </si>
  <si>
    <t>Nr. der 
Klassi-
fikation</t>
  </si>
  <si>
    <t>Teilzeit-
beschäf-
tigte</t>
  </si>
  <si>
    <t>Auszu-
bildende</t>
  </si>
  <si>
    <t>Klassifikation der Berufe
(Ausgabe 2010)</t>
  </si>
  <si>
    <t>Tabelle 9</t>
  </si>
  <si>
    <t>Teilzeitbe-
schäftigte</t>
  </si>
  <si>
    <t>Tabelle 10</t>
  </si>
  <si>
    <t>deutsche 
Beschäftigte</t>
  </si>
  <si>
    <t>Vollzeitbe-
schäftigte</t>
  </si>
  <si>
    <t>41</t>
  </si>
  <si>
    <t>51</t>
  </si>
  <si>
    <t>61</t>
  </si>
  <si>
    <t>71</t>
  </si>
  <si>
    <t>91</t>
  </si>
  <si>
    <t>42</t>
  </si>
  <si>
    <t>52</t>
  </si>
  <si>
    <t>62</t>
  </si>
  <si>
    <t>72</t>
  </si>
  <si>
    <t>82</t>
  </si>
  <si>
    <t>92</t>
  </si>
  <si>
    <t>43</t>
  </si>
  <si>
    <t>53</t>
  </si>
  <si>
    <t>63</t>
  </si>
  <si>
    <t>73</t>
  </si>
  <si>
    <t>83</t>
  </si>
  <si>
    <t>93</t>
  </si>
  <si>
    <t>54</t>
  </si>
  <si>
    <t>84</t>
  </si>
  <si>
    <t>94</t>
  </si>
  <si>
    <t>Landkreis 
Rostock</t>
  </si>
  <si>
    <t>Tabelle 11</t>
  </si>
  <si>
    <t>Fußnotenerläuterungen</t>
  </si>
  <si>
    <t>Jahr</t>
  </si>
  <si>
    <t>Land- und 
Forst-
wirtschaft, 
Fischerei 
(A)</t>
  </si>
  <si>
    <t>Handel, 
Verkehr,
Gast-
gewerbe
(G-I)</t>
  </si>
  <si>
    <t>Tabelle 12</t>
  </si>
  <si>
    <t>Tabelle 13</t>
  </si>
  <si>
    <t xml:space="preserve">1)  </t>
  </si>
  <si>
    <t xml:space="preserve">2)  </t>
  </si>
  <si>
    <t xml:space="preserve">4)  </t>
  </si>
  <si>
    <t xml:space="preserve">5)  </t>
  </si>
  <si>
    <t xml:space="preserve">6)  </t>
  </si>
  <si>
    <t>Tabelle 5</t>
  </si>
  <si>
    <t>Tabelle 7</t>
  </si>
  <si>
    <t>-</t>
  </si>
  <si>
    <t>.</t>
  </si>
  <si>
    <t>Statistische Berichte</t>
  </si>
  <si>
    <t>Herausgabe:</t>
  </si>
  <si>
    <t>Herausgeber: Statistisches Amt Mecklenburg-Vorpommern, Lübecker Straße 287, 19059 Schwerin,</t>
  </si>
  <si>
    <t>Zeichenerklärungen und Abkürzungen</t>
  </si>
  <si>
    <t>Zahlenwert unbekannt oder geheim zu halten</t>
  </si>
  <si>
    <t>…</t>
  </si>
  <si>
    <t>Zahl lag bei Redaktionsschluss noch nicht vor</t>
  </si>
  <si>
    <t>x</t>
  </si>
  <si>
    <t>Aussage nicht sinnvoll oder Fragestellung nicht zutreffend</t>
  </si>
  <si>
    <t>/</t>
  </si>
  <si>
    <t>( )</t>
  </si>
  <si>
    <t>Zahl hat eingeschränkte Aussagefähigkeit</t>
  </si>
  <si>
    <t>[rot]</t>
  </si>
  <si>
    <t>Abweichungen in den Summen erklären sich aus dem Auf- und Abrunden der Einzelwerte.</t>
  </si>
  <si>
    <t>Erwerbstätigkeit</t>
  </si>
  <si>
    <t>A VI - vj</t>
  </si>
  <si>
    <t>Sozialversicherungspflichtig Beschäftigte</t>
  </si>
  <si>
    <t>in Mecklenburg-Vorpommern</t>
  </si>
  <si>
    <t>Nr.
der
Klassi-
fikation</t>
  </si>
  <si>
    <t>ins-
gesamt</t>
  </si>
  <si>
    <t>männ-
lich</t>
  </si>
  <si>
    <t>weib-
lich</t>
  </si>
  <si>
    <t xml:space="preserve">   Produzierendes Gewerbe ohne Baugewerbe</t>
  </si>
  <si>
    <t xml:space="preserve">      Verarbeitendes Gewerbe</t>
  </si>
  <si>
    <t xml:space="preserve">   Handel, Verkehr und Gastgewerbe</t>
  </si>
  <si>
    <t>weibl.</t>
  </si>
  <si>
    <t>Ge-
schl.</t>
  </si>
  <si>
    <t>65
und 
mehr</t>
  </si>
  <si>
    <t>insg.</t>
  </si>
  <si>
    <t xml:space="preserve">Teilzeitbe-
schäftigte </t>
  </si>
  <si>
    <t>Männlich</t>
  </si>
  <si>
    <t>Weiblich</t>
  </si>
  <si>
    <t>Neubran-
denburg</t>
  </si>
  <si>
    <t>Vor-
pommern-
Rügen</t>
  </si>
  <si>
    <t>Nordwest-
mecklen-
burg</t>
  </si>
  <si>
    <t>Ludwigs-
lust-
Parchim</t>
  </si>
  <si>
    <t>unter
20</t>
  </si>
  <si>
    <t xml:space="preserve">   Baugewerbe</t>
  </si>
  <si>
    <t xml:space="preserve">   Information und Kommunikation</t>
  </si>
  <si>
    <t xml:space="preserve">   Grundstücks- und Wohnungswesen</t>
  </si>
  <si>
    <t>Grafik 1</t>
  </si>
  <si>
    <t>Grafik 2</t>
  </si>
  <si>
    <t>20 - 30</t>
  </si>
  <si>
    <t>30 - 40</t>
  </si>
  <si>
    <t>40 - 50</t>
  </si>
  <si>
    <t>50 - 60</t>
  </si>
  <si>
    <t>Veränderungen zum Vorjahresquartal in Prozent</t>
  </si>
  <si>
    <t>Tabelle 4</t>
  </si>
  <si>
    <t>Tabelle 6</t>
  </si>
  <si>
    <t>Tabelle 8</t>
  </si>
  <si>
    <t xml:space="preserve">3)  </t>
  </si>
  <si>
    <t>Tabelle 14</t>
  </si>
  <si>
    <t>Tabelle 16</t>
  </si>
  <si>
    <t>Tabelle 18</t>
  </si>
  <si>
    <t>Geschlecht</t>
  </si>
  <si>
    <t>insgesamt</t>
  </si>
  <si>
    <t>Vollzeitbeschäftigte</t>
  </si>
  <si>
    <t>Teilzeitbeschäftigte</t>
  </si>
  <si>
    <t>Insge-
samt</t>
  </si>
  <si>
    <t>ohne 
berufliche
Ausbildung</t>
  </si>
  <si>
    <t>...</t>
  </si>
  <si>
    <t>Tabelle 15</t>
  </si>
  <si>
    <t>Tabelle 17</t>
  </si>
  <si>
    <t>unbekannte 
berufliche 
Ausbildung</t>
  </si>
  <si>
    <t>Bundesagentur für Arbeit (BA)
Prüfung der Daten / Führung der
Versichertendatei (nebst Hilfsdateien)</t>
  </si>
  <si>
    <t>Auszählung der Versichertenkonten für statistische Zwecke und
Speicherung im Data-Warehouse der Bundesagentur für Arbeit</t>
  </si>
  <si>
    <t>Auswertung / Veröffentlichung
der Bundesagentur für Arbeit für</t>
  </si>
  <si>
    <t>- Zwecke der Arbeitsmarktbeobachtung
   (u. a. für Bezirke der Arbeitsagenturen)</t>
  </si>
  <si>
    <t xml:space="preserve"> - nach ca. 7,5 Monaten: sozialversicherungs-
    pflichtig beschäftigte Personen zum
    Quartalsende</t>
  </si>
  <si>
    <t>Quelle: Statistisches Bundesamt</t>
  </si>
  <si>
    <t>Davon</t>
  </si>
  <si>
    <t>Aus-
länder</t>
  </si>
  <si>
    <t>Ausländer</t>
  </si>
  <si>
    <t>Wirtschaftsgliederung nach WZ 2008
(H. v. = Herstellung von)</t>
  </si>
  <si>
    <t xml:space="preserve">   Finanz- und Versicherungsdienstleistungen</t>
  </si>
  <si>
    <t xml:space="preserve">   öffentliche Verwaltung, Verteidigung, Sozialversicherung; 
      Erziehung und Unterricht; Gesundheits- und Sozialwesen</t>
  </si>
  <si>
    <t>Nr.
der 
Klas-
sifika-
tion</t>
  </si>
  <si>
    <t>Nr. der 
Klas-
sifika-
tion</t>
  </si>
  <si>
    <t>Mecklen-
burgische 
Seen-
platte</t>
  </si>
  <si>
    <t>Vor-
pommern-
Greifs-
wald</t>
  </si>
  <si>
    <t>Greifs-
wald</t>
  </si>
  <si>
    <t>Unter-
nehmens-
dienst-
leistungen
(J-N)</t>
  </si>
  <si>
    <t>Öffentliche 
und private 
Dienst-
leistungen
(O-U)</t>
  </si>
  <si>
    <t>Produ-
zierendes 
Gewerbe
(B-F)</t>
  </si>
  <si>
    <t xml:space="preserve">   freiberufliche, wissenschaftliche, technische Dienstleistungen;
      sonstige wirtschaftliche Dienstleistungen</t>
  </si>
  <si>
    <t xml:space="preserve">   Kunst, Unterhaltung und Erholung; sonstige Dienstleistungen;
      private Haushalte; exterritoriale Organisationen</t>
  </si>
  <si>
    <t>Insgesamt nach Wirtschaftsbereichen der WZ 2008</t>
  </si>
  <si>
    <t>Kennziffer:</t>
  </si>
  <si>
    <t xml:space="preserve">     Auszugsweise Vervielfältigung und Verbreitung mit Quellenangabe gestattet.</t>
  </si>
  <si>
    <t>Nichts vorhanden</t>
  </si>
  <si>
    <t>Weniger als die Hälfte von 1 in der letzten besetzten Stelle, jedoch mehr als nichts</t>
  </si>
  <si>
    <t>Berichtigte Zahl</t>
  </si>
  <si>
    <t>Keine Angabe, da Zahlenwert nicht ausreichend genau oder nicht repräsentativ</t>
  </si>
  <si>
    <t>Einschließlich Fälle ohne Angabe zur Arbeitszeit.</t>
  </si>
  <si>
    <t>Einschließlich Fälle ohne Angabe zur Wirtschaftsgliederung.</t>
  </si>
  <si>
    <t>Umfasst Personen mit anerkannter Berufsausbildung sowie Meister-/Techniker- oder gleichwertigem
Fachschulabschluss.</t>
  </si>
  <si>
    <t>Bachelor, Diplom, Magister, Master, Staatsexamen oder Promotion.</t>
  </si>
  <si>
    <t>Einschließlich Fälle ohne Angabe zur beruflichen Gliederung.</t>
  </si>
  <si>
    <t>Deutsche Beschäftigte</t>
  </si>
  <si>
    <t xml:space="preserve">   Rostock</t>
  </si>
  <si>
    <t xml:space="preserve">   Schwerin</t>
  </si>
  <si>
    <t xml:space="preserve">   Mecklenburgische Seenplatte</t>
  </si>
  <si>
    <t xml:space="preserve">      darunter Neubrandenburg</t>
  </si>
  <si>
    <t xml:space="preserve">   Landkreis Rostock</t>
  </si>
  <si>
    <t xml:space="preserve">   Vorpommern-Rügen</t>
  </si>
  <si>
    <t xml:space="preserve">      darunter Stralsund</t>
  </si>
  <si>
    <t xml:space="preserve">   Nordwestmecklenburg</t>
  </si>
  <si>
    <t xml:space="preserve">      darunter Wismar</t>
  </si>
  <si>
    <t xml:space="preserve">   Vorpommern-Greifswald</t>
  </si>
  <si>
    <t xml:space="preserve">      darunter Greifswald</t>
  </si>
  <si>
    <t xml:space="preserve">   Ludwigslust-Parchim</t>
  </si>
  <si>
    <t xml:space="preserve">Weiblich </t>
  </si>
  <si>
    <t>Sozialversicherungspflichtig Beschäftigte mit Arbeitsort in Mecklenburg-Vorpommern im Zeitvergleich
nach Geschlecht, Teilzeitbeschäftigten sowie Ausländern, Auszubildenden 
und Wirtschaftsbereichen</t>
  </si>
  <si>
    <t>Sozialversicherungspflichtig Beschäftigte mit Arbeitsort in Mecklenburg-Vorpommern im Zeitvergleich 
   nach Geschlecht, Teilzeitbeschäftigten sowie Ausländern, Auszubildenden und 
   Wirtschaftsbereichen</t>
  </si>
  <si>
    <t xml:space="preserve">   Land- und Forstwirtschaft, Fischerei</t>
  </si>
  <si>
    <t xml:space="preserve">   Freiberufliche, wissenschaftliche, technische Dienstleistungen;
      sonstige wirtschaftliche Dienstleistungen</t>
  </si>
  <si>
    <t xml:space="preserve">   Öffentliche Verwaltung, Verteidigung, Sozialversicherung; 
      Erziehung und Unterricht; Gesundheits- und Sozialwesen</t>
  </si>
  <si>
    <t xml:space="preserve">   Produzierendes Gewerbe</t>
  </si>
  <si>
    <t xml:space="preserve">      Produzierendes Gewerbe ohne Baugewerbe</t>
  </si>
  <si>
    <t xml:space="preserve">         Verarbeitendes Gewerbe</t>
  </si>
  <si>
    <t xml:space="preserve">      Baugewerbe</t>
  </si>
  <si>
    <t xml:space="preserve">   Dienstleistungsbereiche</t>
  </si>
  <si>
    <t xml:space="preserve">      Handel, Verkehr und Gastgewerbe</t>
  </si>
  <si>
    <t xml:space="preserve">      Information und Kommunikation</t>
  </si>
  <si>
    <t xml:space="preserve">      Finanz- und Versicherungsdienstleistungen</t>
  </si>
  <si>
    <t xml:space="preserve">      Grundstücks- und Wohnungswesen</t>
  </si>
  <si>
    <t xml:space="preserve">      öffentliche Verwaltung, Verteidigung, Sozialversicherung; 
         Erziehung und Unterricht; Gesundheits- und Sozialwesen</t>
  </si>
  <si>
    <t xml:space="preserve">      Öffentliche Verwaltung, Verteidigung, Sozialversicherung; 
         Erziehung und Unterricht; Gesundheits- und Sozialwesen</t>
  </si>
  <si>
    <t xml:space="preserve">      Freiberufliche, wissenschaftliche, technische Dienstleistun-
         gen; sonstige wirtschaftliche Dienstleistungen</t>
  </si>
  <si>
    <t xml:space="preserve">      freiberufliche, wissenschaftliche, technische Dienstleistun-
         gen; sonstige wirtschaftliche Dienstleistungen</t>
  </si>
  <si>
    <t xml:space="preserve">      freiberufliche, wissenschaftliche, technische Dienst-</t>
  </si>
  <si>
    <t xml:space="preserve">         leistungen; sonstige wirtschaftl. Dienstleistungen</t>
  </si>
  <si>
    <t xml:space="preserve">      öffentliche Verwaltung; Verteidigung, Sozialver-</t>
  </si>
  <si>
    <t xml:space="preserve">         sicherung; Erziehung und Unterricht; Gesund-</t>
  </si>
  <si>
    <t xml:space="preserve">         heits- und Sozialwesen</t>
  </si>
  <si>
    <t xml:space="preserve">      Kunst, Unterhaltung und Erholung; sonstige Dienst-</t>
  </si>
  <si>
    <t xml:space="preserve">         leistungen; private Haushalte; exterritoriale</t>
  </si>
  <si>
    <t xml:space="preserve">         Organisationen</t>
  </si>
  <si>
    <t xml:space="preserve">         Bergbau und Gewinnung von Steinen und Erden</t>
  </si>
  <si>
    <t xml:space="preserve">            H. v. Nahrungs- und Genussmitteln, Getränken und 
               Tabakerzeugnissen</t>
  </si>
  <si>
    <t xml:space="preserve">            H. v. Textilien, Bekleidung, Leder, Lederwaren und Schuhen</t>
  </si>
  <si>
    <t xml:space="preserve">            H. v. Holz-, Flecht-, Korb- und Korkwaren - ohne Möbel; 
               Papier, Pappe und Druckerzeugnissen</t>
  </si>
  <si>
    <t xml:space="preserve">            Kokerei und Mineralölverarbeitung</t>
  </si>
  <si>
    <t xml:space="preserve">            H. v. chemischen Erzeugnissen</t>
  </si>
  <si>
    <t xml:space="preserve">            H. v. pharmazeutischen Erzeugnissen</t>
  </si>
  <si>
    <t xml:space="preserve">            H. v. Gummi- und Kunststoffwaren, Glas und Glaswaren,
               Keramik, Verarbeitung von Steinen und Erden</t>
  </si>
  <si>
    <t xml:space="preserve">            Metallerzeugung und -bearbeitung, H. v. Metallerzeugnissen</t>
  </si>
  <si>
    <t xml:space="preserve">            H. v. DV-Geräten, elektronischen u. optischen Erzeugnissen</t>
  </si>
  <si>
    <t xml:space="preserve">            H. v. elektrischen Ausrüstungen</t>
  </si>
  <si>
    <t xml:space="preserve">            Maschinenbau</t>
  </si>
  <si>
    <t xml:space="preserve">            Fahrzeugbau</t>
  </si>
  <si>
    <t xml:space="preserve">            H. v. Möbeln und sonstigen Waren, Reparatur und Installa-
               tion von Maschinen und Ausrüstungen</t>
  </si>
  <si>
    <t xml:space="preserve">         Energieversorgung</t>
  </si>
  <si>
    <t xml:space="preserve">         Wasserversorgung; Abwasser- und Abfallentsorgung, 
            Beseitigung von Umweltverschmutzungen</t>
  </si>
  <si>
    <t xml:space="preserve">         Hoch- und Tiefbau</t>
  </si>
  <si>
    <t xml:space="preserve">         vorbereitende Baustellenarbeiten, Bauinstallation und
            sonstiges Ausbaugewerbe</t>
  </si>
  <si>
    <t xml:space="preserve">         Handel; Instandhaltung und Reparatur von Kfz</t>
  </si>
  <si>
    <t xml:space="preserve">            Handel mit Kfz; Instandhaltung und Reparatur von Kfz </t>
  </si>
  <si>
    <t xml:space="preserve">            Großhandel (ohne Handel mit Kfz)</t>
  </si>
  <si>
    <t xml:space="preserve">            Einzelhandel (ohne Handel mit Kfz)</t>
  </si>
  <si>
    <t xml:space="preserve">         Verkehr und Lagerei</t>
  </si>
  <si>
    <t xml:space="preserve">         Gastgewerbe</t>
  </si>
  <si>
    <t xml:space="preserve">         Verlagswesen, audiovisuelle Medien und Rundfunk</t>
  </si>
  <si>
    <t xml:space="preserve">         Telekommunikation</t>
  </si>
  <si>
    <t xml:space="preserve">         Informationstechnologie und Informationsdienstleistungen</t>
  </si>
  <si>
    <t xml:space="preserve">         Finanzdienstleistungen</t>
  </si>
  <si>
    <t xml:space="preserve">      freiberufliche, wissenschaftliche, technische Dienstleistungen; 
         sonstige wirtschaftliche Dienstleistungen</t>
  </si>
  <si>
    <t xml:space="preserve">         freiberufliche, wissenschaftl. und technische Dienstleistungen</t>
  </si>
  <si>
    <t xml:space="preserve">            freiberufliche und technische Dienstleistungen</t>
  </si>
  <si>
    <t xml:space="preserve">            Forschung und Entwicklung</t>
  </si>
  <si>
    <t xml:space="preserve">            sonstige freiberufl., wissenschaftl. u. technische Tätigkeiten</t>
  </si>
  <si>
    <t xml:space="preserve">         sonstige wirtschaftliche Dienstleistungen</t>
  </si>
  <si>
    <t xml:space="preserve">            darunter Überlassung von Arbeitskräften</t>
  </si>
  <si>
    <t xml:space="preserve">         öffentliche Verwaltung, Verteidigung; Sozialversicherung</t>
  </si>
  <si>
    <t xml:space="preserve">         Erziehung und Unterricht</t>
  </si>
  <si>
    <t xml:space="preserve">         Gesundheits- und Sozialwesen</t>
  </si>
  <si>
    <t xml:space="preserve">            Gesundheitswesen</t>
  </si>
  <si>
    <t xml:space="preserve">            Heime und Sozialwesen</t>
  </si>
  <si>
    <t xml:space="preserve">      Kunst, Unterhaltung und Erholung; sonstige Dienstleistungen; 
         private Haushalte; exterritoriale Organisationen</t>
  </si>
  <si>
    <t xml:space="preserve">        Kunst, Unterhaltung und Erholung</t>
  </si>
  <si>
    <t xml:space="preserve">         sonstige Dienstleistungen</t>
  </si>
  <si>
    <t xml:space="preserve">         private Haushalte mit Hauspersonal; Dienstleistungen und
            H. v. Waren durch private Haushalte für den Eigenbedarf</t>
  </si>
  <si>
    <t xml:space="preserve">         Versicherungen, Rückvers. u. Pensionskassen (o. Sozial-
            vers.); mit Finanz- u. Versicherungsdienstl. verb. Tätigkeiten</t>
  </si>
  <si>
    <t xml:space="preserve">   Land-, Forst- und Tierwirtschaft und Gartenbau</t>
  </si>
  <si>
    <t xml:space="preserve">      Land-, Tier- und Forstwirtschaftsberufe</t>
  </si>
  <si>
    <t xml:space="preserve">      Gartenbauberufe und Floristik</t>
  </si>
  <si>
    <t xml:space="preserve">   Rohstoffgewinnung, Produktion und Fertigung</t>
  </si>
  <si>
    <t xml:space="preserve">      Rohstoffgewinnung und -aufbereitung, Glas- und
         Keramikherstellung und -verarbeitung</t>
  </si>
  <si>
    <t xml:space="preserve">      Kunststoffherstellung und -verarbeitung, Holzbe- und
         -verarbeitung</t>
  </si>
  <si>
    <t xml:space="preserve">      Papier- und Druckberufe, technische Mediengestaltung</t>
  </si>
  <si>
    <t xml:space="preserve">      Metallerzeugung und -bearbeitung, Metallbauberufe</t>
  </si>
  <si>
    <t xml:space="preserve">      Maschinen- und Fahrzeugtechnikberufe</t>
  </si>
  <si>
    <t xml:space="preserve">      Mechatronik-, Energie- und Elektroberufe</t>
  </si>
  <si>
    <t xml:space="preserve">      Technische Forschungs-, Entwicklungs-, Konstruktions- und
         Produktionssteuerungsberufe</t>
  </si>
  <si>
    <t xml:space="preserve">      Textil- und Lederberufe</t>
  </si>
  <si>
    <t xml:space="preserve">      Lebensmittelherstellung und -verarbeitung</t>
  </si>
  <si>
    <t xml:space="preserve">   Bau, Architektur, Vermessung u. Gebäudetechnik</t>
  </si>
  <si>
    <t xml:space="preserve">      Bauplanungs-, Architektur- und Vermessungsberufe</t>
  </si>
  <si>
    <t xml:space="preserve">      Hoch- und Tiefbauberufe</t>
  </si>
  <si>
    <t xml:space="preserve">      (Innen-) Ausbauberufe</t>
  </si>
  <si>
    <t xml:space="preserve">      Gebäude- und versorgungstechnische Berufe</t>
  </si>
  <si>
    <t xml:space="preserve">   Naturwissenschaft, Geografie und Informatik</t>
  </si>
  <si>
    <t xml:space="preserve">      Mathematik-, Biologie-, Chemie- und Physikberufe</t>
  </si>
  <si>
    <t xml:space="preserve">      Geologie-, Geografie- und Umweltschutzberufe</t>
  </si>
  <si>
    <t xml:space="preserve">      Informatik-, Informations- und Kommunikations-
         technologieberufe</t>
  </si>
  <si>
    <t xml:space="preserve">   Verkehr, Logistik, Schutz und Sicherheit</t>
  </si>
  <si>
    <t xml:space="preserve">      Verkehrs- und Logistikberufe (außer Fahrzeugführung)</t>
  </si>
  <si>
    <t xml:space="preserve">      Führer von Fahrzeug- und Transportgeräten</t>
  </si>
  <si>
    <t xml:space="preserve">      Schutz-, Sicherheits- und Überwachungsberufe</t>
  </si>
  <si>
    <t xml:space="preserve">      Reinigungsberufe</t>
  </si>
  <si>
    <t xml:space="preserve">   Kaufmännische Dienstleistungen, Warenhandel,
      Vertrieb, Hotel und Tourismus</t>
  </si>
  <si>
    <t xml:space="preserve">      Einkaufs-, Vertriebs- und Handelsberufe</t>
  </si>
  <si>
    <t xml:space="preserve">      Verkaufsberufe</t>
  </si>
  <si>
    <t xml:space="preserve">      Tourismus-, Hotel- und Gaststättenberufe</t>
  </si>
  <si>
    <t xml:space="preserve">   Unternehmensorganisation, Buchhaltung, Recht
      und Verwaltung</t>
  </si>
  <si>
    <t xml:space="preserve">      Berufe in Unternehmensführung und -organisation</t>
  </si>
  <si>
    <t xml:space="preserve">      Berufe in Finanzdienstleistungen, Rechnungswesen und
         Steuerberatung</t>
  </si>
  <si>
    <t xml:space="preserve">      Berufe in Recht und Verwaltung</t>
  </si>
  <si>
    <t xml:space="preserve">   Gesundheit, Soziales, Lehre und Erziehung</t>
  </si>
  <si>
    <t xml:space="preserve">      medizinische Gesundheitsberufe</t>
  </si>
  <si>
    <t xml:space="preserve">      nichtmedizinische Gesundheits-, Körperpflege- und
         Wellnessberufe, Medizintechnik</t>
  </si>
  <si>
    <t xml:space="preserve">      Erziehung, soziale und hauswirtschaftliche Berufe, Theologie</t>
  </si>
  <si>
    <t xml:space="preserve">      lehrende und ausbildende Berufe</t>
  </si>
  <si>
    <t xml:space="preserve">   Sprach-, Literatur-, Geistes-, Gesellschafts- und
      Wirtschaftswissenschaften, Medien, Kunst,
      Kultur und Gestaltung</t>
  </si>
  <si>
    <t xml:space="preserve">      sprach-, literatur-, geistes-, gesellschafts- und wirtschafts-
         wissenschaftliche Berufe</t>
  </si>
  <si>
    <t xml:space="preserve">      Werbung, Marketing, kaufmännische und redaktionelle
         Medienberufe</t>
  </si>
  <si>
    <t xml:space="preserve">      Produktdesign und kunsthandwerkliche Berufe, bildende
         Kunst, Musikinstrumentenbau</t>
  </si>
  <si>
    <t xml:space="preserve">      darstellende und unterhaltende Berufe</t>
  </si>
  <si>
    <t xml:space="preserve">   Militär</t>
  </si>
  <si>
    <t xml:space="preserve">      freiberufliche, wissenschaftliche, technische Dienst-
         leistungen; sonstige wirtschaftliche Dienstleistungen</t>
  </si>
  <si>
    <t xml:space="preserve">      Kunst, Unterhaltung und Erholung; sonstige Dienstleis-
         tungen; private Haushalte; exterritoriale Organisationen</t>
  </si>
  <si>
    <t xml:space="preserve">         exterritoriale Organisationen und Körperschaften</t>
  </si>
  <si>
    <t>Zuständige Dezernentin: Dr. Margit Herrmann, Telefon: 0385 588-56042</t>
  </si>
  <si>
    <t>Telefon: 0385 588-0, Telefax: 0385 588-56973, www.statistik-mv.de, statistik.post@statistik-mv.de</t>
  </si>
  <si>
    <t>30.06.2021</t>
  </si>
  <si>
    <t>A653 2021 42</t>
  </si>
  <si>
    <t>©  Statistisches Amt Mecklenburg-Vorpommern, Schwerin, 2022</t>
  </si>
  <si>
    <t>Sozialversicherungspflichtig Beschäftigte mit Arbeitsort in Mecklenburg-Vorpommern am 30. Juni 2021</t>
  </si>
  <si>
    <t>Sozialversicherungspflichtig Beschäftigte mit Arbeitsort in den kreisfreien Städten und Landkreisen
   Mecklenburg-Vorpommerns am 30. Juni 2021 nach Voll- und Teilzeitbeschäftigten</t>
  </si>
  <si>
    <t>Sozialversicherungspflichtig Beschäftigte mit Arbeitsort in Mecklenburg-Vorpommern am 30. Juni 2021 
   nach Wirtschaftsabschnitten und -unterabschnitten, Geschlecht, Teilzeitbeschäftigten, 
   Ausländern und Auszubildenden</t>
  </si>
  <si>
    <t>Sozialversicherungspflichtig Beschäftigte mit Arbeitsort in Mecklenburg-Vorpommern am 30. Juni 2021 
   nach Wirtschaftsabschnitten, Geschlecht, deutschen Beschäftigten und Altersgruppen</t>
  </si>
  <si>
    <t>Sozialversicherungspflichtig Beschäftigte mit Arbeitsort in Mecklenburg-Vorpommern am 30. Juni 2021 
   nach Wirtschaftsabschnitten, Altersgruppen, Geschlecht und beruflicher Ausbildung</t>
  </si>
  <si>
    <t>Sozialversicherungspflichtig Beschäftigte mit Arbeitsort in Mecklenburg-Vorpommern am 30. Juni 2021 
   nach Wirtschaftsabschnitten, Geschlecht sowie Vollzeit- und Teilzeitbeschäftigten</t>
  </si>
  <si>
    <t xml:space="preserve">Sozialversicherungspflichtig Beschäftigte mit Arbeitsort in Mecklenburg-Vorpommern am 30. Juni 2021 
   nach beruflicher Gliederung, Geschlecht, Teilzeitbeschäftigten sowie Ausländern und 
   Auszubildenden </t>
  </si>
  <si>
    <t>Sozialversicherungspflichtig Beschäftigte mit Arbeitsort in Mecklenburg-Vorpommern am 30. Juni 2021 
   nach beruflicher Gliederung und beruflicher Ausbildung</t>
  </si>
  <si>
    <t>Sozialversicherungspflichtig Beschäftigte mit Arbeitsort in Mecklenburg-Vorpommern am 30. Juni 2021 
   nach kreisfreien Städten und Landkreisen, Geschlecht, Vollzeit- und Teilzeitbeschäftigten sowie 
   deutschen Beschäftigten, Ausländern und Auszubildenden</t>
  </si>
  <si>
    <t>Sozialversicherungspflichtig Beschäftigte mit Arbeitsort in Mecklenburg-Vorpommern am 30. Juni 2021 
   nach kreisfreien Städten und Landkreisen, Geschlecht sowie deutschen Beschäftigten und 
   beruflicher Ausbildung</t>
  </si>
  <si>
    <t xml:space="preserve">Sozialversicherungspflichtig Beschäftigte mit Arbeitsort in Mecklenburg-Vorpommern am 30. Juni 2021 
   nach Wirtschaftsabschnitten, Altersgruppen, Geschlecht sowie kreisfreien Städten und 
   Landkreisen </t>
  </si>
  <si>
    <t>Sozialversicherungspflichtig Beschäftigte mit Wohnort in Mecklenburg-Vorpommern am 30. Juni 2021 
   nach Wirtschaftsabschnitten und -unterabschnitten, Geschlecht, Teilzeitbeschäftigten, 
   Ausländern und Auszubildenden</t>
  </si>
  <si>
    <t>Sozialversicherungspflichtig Beschäftigte mit Wohnort in Mecklenburg-Vorpommern am 30. Juni 2021 
   nach Wirtschaftsabschnitten, Geschlecht, deutschen Beschäftigten und Altersgruppen</t>
  </si>
  <si>
    <t>Sozialversicherungspflichtig Beschäftigte mit Wohnort in Mecklenburg-Vorpommern am 30. Juni 2021 
   nach Wirtschaftsabschnitten, Altersgruppen, Geschlecht und beruflicher Ausbildung</t>
  </si>
  <si>
    <t xml:space="preserve">Sozialversicherungspflichtig Beschäftigte mit Wohnort in Mecklenburg-Vorpommern am 30. Juni 2021 
   nach beruflicher Gliederung, Geschlecht, Teilzeitbeschäftigten sowie Ausländern und 
   Auszubildenden </t>
  </si>
  <si>
    <t>Sozialversicherungspflichtig Beschäftigte mit Wohnort in Mecklenburg-Vorpommern am 30. Juni 2021 
   nach beruflicher Gliederung und beruflicher Ausbildung</t>
  </si>
  <si>
    <t>Sozialversicherungspflichtig Beschäftigte mit Wohnort in Mecklenburg-Vorpommern am 30. Juni 2021 
   nach kreisfreien Städten und Landkreisen, Geschlecht, Vollzeit- und Teilzeitbeschäftigten sowie
   deutschen Beschäftigten, Ausländern und Auszubildenden</t>
  </si>
  <si>
    <t>Sozialversicherungspflichtig Beschäftigte mit Wohnort in Mecklenburg-Vorpommern am 30. Juni 2021 
   nach kreisfreien Städten und Landkreisen, Geschlecht sowie deutschen Beschäftigten und 
   beruflicher Ausbildung</t>
  </si>
  <si>
    <t xml:space="preserve">Sozialversicherungspflichtig Beschäftigte mit Wohnort in Mecklenburg-Vorpommern am 30. Juni 2021 
   nach Wirtschaftsabschnitten, Altersgruppen, Geschlecht sowie kreisfreien Städten und 
   Landkreisen </t>
  </si>
  <si>
    <t>Sozialversicherungspflichtig Beschäftigte mit Arbeitsort
in Mecklenburg-Vorpommern am 30. Juni 2021 nach Wirt-
schaftsabschnitten und -unterabschnitten, Geschlecht,
Teilzeitbeschäftigten, Ausländern und Auszubildenden</t>
  </si>
  <si>
    <t>Sozialversicherungspflichtig Beschäftigte mit Arbeitsort
in Mecklenburg-Vorpommern am 30. Juni 2021
nach Wirtschaftsabschnitten, Geschlecht, deutschen
Beschäftigten und Altersgruppen</t>
  </si>
  <si>
    <t>Sozialversicherungspflichtig Beschäftigte mit Arbeitsort
in Mecklenburg-Vorpommern am 30. Juni 2021
nach Wirtschaftsabschnitten, Altersgruppen, Geschlecht
und beruflicher Ausbildung</t>
  </si>
  <si>
    <t>Sozialversicherungspflichtig Beschäftigte mit Arbeitsort
in Mecklenburg-Vorpommern am 30. Juni 2021 
nach Wirtschaftsabschnitten, Geschlecht sowie Vollzeit-
und Teilzeitbeschäftigten</t>
  </si>
  <si>
    <t xml:space="preserve">Sozialversicherungspflichtig Beschäftigte mit Arbeitsort
in Mecklenburg-Vorpommern am 30. Juni 2021 nach
beruflicher Gliederung, Geschlecht, Teilzeitbeschäftigten
sowie Ausländern und Auszubildenden </t>
  </si>
  <si>
    <t>Sozialversicherungspflichtig Beschäftigte mit Arbeitsort in 
Mecklenburg-Vorpommern am 30. Juni 2021
nach beruflicher Gliederung und beruflicher Ausbildung</t>
  </si>
  <si>
    <t>Sozialversicherungspflichtig Beschäftigte mit Arbeitsort in Mecklenburg-Vorpommern
am 30. Juni 2021 nach kreisfreien Städten und Landkreisen, Geschlecht, 
Vollzeit- und Teilzeitbeschäftigten sowie deutschen Beschäftigten,
Ausländern und Auszubildenden</t>
  </si>
  <si>
    <t>Sozialversicherungspflichtig Beschäftigte mit Arbeitsort
in Mecklenburg-Vorpommern am 30. Juni 2021 nach kreisfreien 
Städten und Landkreisen, Geschlecht sowie deutschen 
Beschäftigten und beruflicher Ausbildung</t>
  </si>
  <si>
    <t xml:space="preserve">Sozialversicherungspflichtig Beschäftigte mit Arbeitsort
in Mecklenburg-Vorpommern am 30. Juni 2021
nach Wirtschaftsabschnitten, Altersgruppen, Geschlecht 
sowie kreisfreien Städten und Landkreisen </t>
  </si>
  <si>
    <t>Sozialversicherungspflichtig Beschäftigte mit Wohnort
in Mecklenburg-Vorpommern am 30. Juni 2021 nach Wirt-
schaftsabschnitten und -unterabschnitten, Geschlecht,
Teilzeitbeschäftigten, Ausländern und Auszubildenden</t>
  </si>
  <si>
    <t>Sozialversicherungspflichtig Beschäftigte mit Wohnort
in Mecklenburg-Vorpommern am 30. Juni 2021
nach Wirtschaftsabschnitten, Geschlecht, deutschen
Beschäftigten und Altersgruppen</t>
  </si>
  <si>
    <t>Sozialversicherungspflichtig Beschäftigte mit Wohnort
in Mecklenburg-Vorpommern am 30. Juni 2021
nach Wirtschaftsabschnitten, Altersgruppen, Geschlecht
und beruflicher Ausbildung</t>
  </si>
  <si>
    <t xml:space="preserve">Sozialversicherungspflichtig Beschäftigte mit Wohnort
in Mecklenburg-Vorpommern am 30. Juni 2021 nach
beruflicher Gliederung, Geschlecht, Teilzeitbeschäftigten
sowie Ausländern und Auszubildenden  </t>
  </si>
  <si>
    <t>Sozialversicherungspflichtig Beschäftigte mit Wohnort
in Mecklenburg-Vorpommern am 30. Juni 2021 
nach beruflicher Gliederung und beruflicher Ausbildung</t>
  </si>
  <si>
    <t>Sozialversicherungspflichtig Beschäftigte mit Wohnort in Mecklenburg-Vorpommern
am 30. Juni 2021 nach kreisfreien Städten und Landkreisen, Geschlecht, 
Vollzeit- und Teilzeitbeschäftigten sowie deutschen Beschäftigten,
Ausländern und Auszubildenden</t>
  </si>
  <si>
    <t>Sozialversicherungspflichtig Beschäftigte mit Wohnort
in Mecklenburg-Vorpommern am 30. Juni 2021 nach kreisfreien
Städten und Landkreisen, Geschlecht sowie deutschen
Beschäftigten und beruflicher Ausbildung</t>
  </si>
  <si>
    <t xml:space="preserve">Sozialversicherungspflichtig Beschäftigte mit Wohnort
in Mecklenburg-Vorpommern am 30. Juni 2021
nach Wirtschaftsabschnitten, Altersgruppen, Geschlecht 
sowie kreisfreien Städten und Landkreisen </t>
  </si>
  <si>
    <t>Siehe auch Hintergrundinfo-Zuordnung-von-Staatenlosen.pdf (arbeitsagentur.de)</t>
  </si>
  <si>
    <t>Beschäftigung - Statistik der Bundesagentur für Arbeit (arbeitsagentur.de)</t>
  </si>
  <si>
    <t>Grafikdaten für nebenstehende Grafik</t>
  </si>
  <si>
    <t>Land- und Forstwirtschaft, Fischerei (A)</t>
  </si>
  <si>
    <t>Baugewerbe (F)</t>
  </si>
  <si>
    <t>Produzierendes Gewerbe (B-E)</t>
  </si>
  <si>
    <t>Handel, Verkehr, Gastgewerbe (G-I)</t>
  </si>
  <si>
    <t>Unternehmensdienstleistungen (J-N)</t>
  </si>
  <si>
    <t>Öffentliche und private Dienstleistungen (O-U)</t>
  </si>
  <si>
    <t>Einschließlich Fälle mit fehlender Information zur Staatsangehörigkeit.</t>
  </si>
  <si>
    <t>Um die Lesbarkeit der Texte, Tabellen und Grafiken zu erhalten, wird – soweit keine geschlechtsneutrale Formu-
lierung vorhanden ist – von der Benennung der Geschlechter abgesehen. Die verwendeten Bezeichnungen gelten
demnach gleichermaßen für Frau, Mann und Divers.</t>
  </si>
  <si>
    <r>
      <t xml:space="preserve">Insgesamt </t>
    </r>
    <r>
      <rPr>
        <b/>
        <sz val="6"/>
        <rFont val="Calibri"/>
        <family val="2"/>
        <scheme val="minor"/>
      </rPr>
      <t>3)</t>
    </r>
  </si>
  <si>
    <r>
      <t xml:space="preserve">anerkannter
Berufs-
abschluss </t>
    </r>
    <r>
      <rPr>
        <sz val="6"/>
        <rFont val="Calibri"/>
        <family val="2"/>
        <scheme val="minor"/>
      </rPr>
      <t>4)</t>
    </r>
  </si>
  <si>
    <r>
      <t xml:space="preserve">akade-
mischer 
Abschluss </t>
    </r>
    <r>
      <rPr>
        <sz val="6"/>
        <rFont val="Calibri"/>
        <family val="2"/>
        <scheme val="minor"/>
      </rPr>
      <t>5)</t>
    </r>
  </si>
  <si>
    <r>
      <t xml:space="preserve">Insgesamt </t>
    </r>
    <r>
      <rPr>
        <sz val="6"/>
        <color indexed="8"/>
        <rFont val="Calibri"/>
        <family val="2"/>
        <scheme val="minor"/>
      </rPr>
      <t>1) 2)</t>
    </r>
  </si>
  <si>
    <r>
      <t xml:space="preserve">Insgesamt </t>
    </r>
    <r>
      <rPr>
        <b/>
        <sz val="6"/>
        <rFont val="Calibri"/>
        <family val="2"/>
        <scheme val="minor"/>
      </rPr>
      <t>6)</t>
    </r>
  </si>
  <si>
    <r>
      <t xml:space="preserve">Insge-
samt </t>
    </r>
    <r>
      <rPr>
        <sz val="6"/>
        <color indexed="8"/>
        <rFont val="Calibri"/>
        <family val="2"/>
        <scheme val="minor"/>
      </rPr>
      <t>1) 2)</t>
    </r>
  </si>
  <si>
    <r>
      <t xml:space="preserve">anerkannter 
Berufs-
abschluss </t>
    </r>
    <r>
      <rPr>
        <sz val="6"/>
        <rFont val="Calibri"/>
        <family val="2"/>
        <scheme val="minor"/>
      </rPr>
      <t>4)</t>
    </r>
  </si>
  <si>
    <r>
      <t xml:space="preserve">Insge-
samt </t>
    </r>
    <r>
      <rPr>
        <sz val="6"/>
        <color indexed="8"/>
        <rFont val="Calibri"/>
        <family val="2"/>
        <scheme val="minor"/>
      </rPr>
      <t>1) 2) 3)</t>
    </r>
  </si>
  <si>
    <r>
      <t xml:space="preserve">Ins-
gesamt </t>
    </r>
    <r>
      <rPr>
        <sz val="6"/>
        <rFont val="Calibri"/>
        <family val="2"/>
        <scheme val="minor"/>
      </rPr>
      <t>1)</t>
    </r>
  </si>
  <si>
    <r>
      <t xml:space="preserve">ins-
gesamt </t>
    </r>
    <r>
      <rPr>
        <sz val="6"/>
        <rFont val="Calibri"/>
        <family val="2"/>
        <scheme val="minor"/>
      </rPr>
      <t>2)</t>
    </r>
  </si>
  <si>
    <r>
      <rPr>
        <b/>
        <sz val="8"/>
        <rFont val="Calibri"/>
        <family val="2"/>
        <scheme val="minor"/>
      </rPr>
      <t>Datenbereitstellung auf BA-Datenbank</t>
    </r>
    <r>
      <rPr>
        <sz val="8"/>
        <rFont val="Calibri"/>
        <family val="2"/>
        <scheme val="minor"/>
      </rPr>
      <t xml:space="preserve">
Online-Zugriff der statistischen Ämter</t>
    </r>
  </si>
  <si>
    <r>
      <t xml:space="preserve">- </t>
    </r>
    <r>
      <rPr>
        <b/>
        <sz val="8"/>
        <rFont val="Calibri"/>
        <family val="2"/>
        <scheme val="minor"/>
      </rPr>
      <t>Veröffentlichung</t>
    </r>
    <r>
      <rPr>
        <sz val="8"/>
        <rFont val="Calibri"/>
        <family val="2"/>
        <scheme val="minor"/>
      </rPr>
      <t xml:space="preserve"> der Beschäftigtenstatistik
   für allgemeine Zwecke der Länder, 
   insbesondere in tiefer </t>
    </r>
    <r>
      <rPr>
        <b/>
        <sz val="8"/>
        <rFont val="Calibri"/>
        <family val="2"/>
        <scheme val="minor"/>
      </rPr>
      <t>regionaler</t>
    </r>
    <r>
      <rPr>
        <sz val="8"/>
        <rFont val="Calibri"/>
        <family val="2"/>
        <scheme val="minor"/>
      </rPr>
      <t xml:space="preserve"> Gliederung</t>
    </r>
  </si>
  <si>
    <r>
      <t xml:space="preserve">- </t>
    </r>
    <r>
      <rPr>
        <b/>
        <sz val="8"/>
        <rFont val="Calibri"/>
        <family val="2"/>
        <scheme val="minor"/>
      </rPr>
      <t>Veröffentlichung</t>
    </r>
    <r>
      <rPr>
        <sz val="8"/>
        <rFont val="Calibri"/>
        <family val="2"/>
        <scheme val="minor"/>
      </rPr>
      <t xml:space="preserve"> der Beschäftigtenstatistik
   für allgemeine Zwecke des Bundes, 
   insbesondere in tiefer </t>
    </r>
    <r>
      <rPr>
        <b/>
        <sz val="8"/>
        <rFont val="Calibri"/>
        <family val="2"/>
        <scheme val="minor"/>
      </rPr>
      <t>fachlicher</t>
    </r>
    <r>
      <rPr>
        <sz val="8"/>
        <rFont val="Calibri"/>
        <family val="2"/>
        <scheme val="minor"/>
      </rPr>
      <t xml:space="preserve"> Gliederung</t>
    </r>
  </si>
  <si>
    <r>
      <t xml:space="preserve">- Einbindung der Beschäftigtenstatistik in das
   </t>
    </r>
    <r>
      <rPr>
        <b/>
        <sz val="8"/>
        <rFont val="Calibri"/>
        <family val="2"/>
        <scheme val="minor"/>
      </rPr>
      <t>regionale erwerbstatistische Gesamtbild /
   weiterführende Rechensysteme</t>
    </r>
  </si>
  <si>
    <r>
      <t xml:space="preserve">- Einbindung der Beschäftigtenstatistik in das
   </t>
    </r>
    <r>
      <rPr>
        <b/>
        <sz val="8"/>
        <rFont val="Calibri"/>
        <family val="2"/>
        <scheme val="minor"/>
      </rPr>
      <t>erwerbstatistische Gesamtbild /
   weiterführende Rechensysteme</t>
    </r>
  </si>
  <si>
    <r>
      <t xml:space="preserve">- Durchführung </t>
    </r>
    <r>
      <rPr>
        <b/>
        <sz val="8"/>
        <rFont val="Calibri"/>
        <family val="2"/>
        <scheme val="minor"/>
      </rPr>
      <t>vergleichender 
   Untersuchungen</t>
    </r>
  </si>
  <si>
    <r>
      <t xml:space="preserve">- Gezielte </t>
    </r>
    <r>
      <rPr>
        <b/>
        <sz val="8"/>
        <rFont val="Calibri"/>
        <family val="2"/>
        <scheme val="minor"/>
      </rPr>
      <t>Auswertungen der Daten für
   spezifische Fragestellungen</t>
    </r>
    <r>
      <rPr>
        <sz val="8"/>
        <rFont val="Calibri"/>
        <family val="2"/>
        <scheme val="minor"/>
      </rPr>
      <t xml:space="preserve"> öffentlicher und
   privater Datenempfänger auf Landesebene.</t>
    </r>
  </si>
  <si>
    <r>
      <t xml:space="preserve">- Gezielte </t>
    </r>
    <r>
      <rPr>
        <b/>
        <sz val="8"/>
        <rFont val="Calibri"/>
        <family val="2"/>
        <scheme val="minor"/>
      </rPr>
      <t>Auswertungen der Daten für
   spezifische Fragestellungen</t>
    </r>
    <r>
      <rPr>
        <sz val="8"/>
        <rFont val="Calibri"/>
        <family val="2"/>
        <scheme val="minor"/>
      </rPr>
      <t xml:space="preserve"> öffentlicher und
   privater Datenempfänger auf Bundesebene
   sowie internationaler Organisationen.</t>
    </r>
  </si>
  <si>
    <r>
      <t xml:space="preserve">Land
Kreisfreie Stadt
Landkreis
</t>
    </r>
    <r>
      <rPr>
        <i/>
        <sz val="7.5"/>
        <color indexed="8"/>
        <rFont val="Calibri"/>
        <family val="2"/>
        <scheme val="minor"/>
      </rPr>
      <t>Große kreisangehörige Stadt</t>
    </r>
  </si>
  <si>
    <r>
      <rPr>
        <sz val="7.5"/>
        <color indexed="8"/>
        <rFont val="Calibri"/>
        <family val="2"/>
        <scheme val="minor"/>
      </rPr>
      <t xml:space="preserve">Insge-
samt </t>
    </r>
    <r>
      <rPr>
        <sz val="6"/>
        <color indexed="8"/>
        <rFont val="Calibri"/>
        <family val="2"/>
        <scheme val="minor"/>
      </rPr>
      <t>1) 2)</t>
    </r>
  </si>
  <si>
    <t>2. Februar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</si>
</sst>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 ##0"/>
    <numFmt numFmtId="165" formatCode="###\ ###\ ##0"/>
    <numFmt numFmtId="166" formatCode="#,##0&quot;  &quot;"/>
    <numFmt numFmtId="167" formatCode="#,##0&quot;&quot;;\-\ #,##0&quot;&quot;;0&quot;&quot;;@&quot;&quot;"/>
    <numFmt numFmtId="168" formatCode="#,##0&quot; &quot;;\-\ #,##0&quot; &quot;;0&quot; &quot;;@&quot; &quot;"/>
    <numFmt numFmtId="169" formatCode="#,##0&quot;    &quot;;\-\ #,##0&quot;    &quot;;0&quot;    &quot;;@&quot;    &quot;"/>
    <numFmt numFmtId="170" formatCode="#,##0&quot;  &quot;;\-\ #,##0&quot;  &quot;;0&quot;  &quot;;@&quot;  &quot;"/>
    <numFmt numFmtId="171" formatCode="d\.m\.yyyy;@"/>
    <numFmt numFmtId="172" formatCode="#,##0.0&quot;&quot;;\-\ #,##0.0&quot;&quot;;0.0&quot;&quot;;@&quot;&quot;"/>
    <numFmt numFmtId="173" formatCode="0.0"/>
    <numFmt numFmtId="174" formatCode="#,##0.0&quot; &quot;;\-\ #,##0.0&quot; &quot;;0.0&quot; &quot;;@&quot; &quot;"/>
  </numFmts>
  <fonts count="58">
    <font>
      <sz val="10"/>
      <color theme="1"/>
      <name val="Arial"/>
      <family val="2"/>
    </font>
    <font>
      <sz val="10"/>
      <name val="Arial"/>
      <family val="2"/>
    </font>
    <font>
      <sz val="10"/>
      <name val="MetaNormalLF-Roman"/>
    </font>
    <font>
      <sz val="10"/>
      <name val="Arial"/>
      <family val="2"/>
    </font>
    <font>
      <sz val="10"/>
      <color theme="1"/>
      <name val="Arial"/>
      <family val="2"/>
    </font>
    <font>
      <u/>
      <sz val="9"/>
      <color theme="10"/>
      <name val="Arial"/>
      <family val="2"/>
    </font>
    <font>
      <b/>
      <sz val="11"/>
      <color rgb="FF000000"/>
      <name val="Calibri"/>
      <family val="2"/>
      <scheme val="minor"/>
    </font>
    <font>
      <sz val="9"/>
      <color theme="1"/>
      <name val="Calibri"/>
      <family val="2"/>
      <scheme val="minor"/>
    </font>
    <font>
      <b/>
      <sz val="9"/>
      <color rgb="FF000000"/>
      <name val="Calibri"/>
      <family val="2"/>
      <scheme val="minor"/>
    </font>
    <font>
      <sz val="9"/>
      <color rgb="FF000000"/>
      <name val="Calibri"/>
      <family val="2"/>
      <scheme val="minor"/>
    </font>
    <font>
      <sz val="9"/>
      <name val="Calibri"/>
      <family val="2"/>
      <scheme val="minor"/>
    </font>
    <font>
      <b/>
      <sz val="9"/>
      <name val="Calibri"/>
      <family val="2"/>
      <scheme val="minor"/>
    </font>
    <font>
      <u/>
      <sz val="9"/>
      <color theme="10"/>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b/>
      <sz val="8"/>
      <color theme="1"/>
      <name val="Calibri"/>
      <family val="2"/>
      <scheme val="minor"/>
    </font>
    <font>
      <b/>
      <sz val="35"/>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8"/>
      <color rgb="FFFF0000"/>
      <name val="Calibri"/>
      <family val="2"/>
      <scheme val="minor"/>
    </font>
    <font>
      <sz val="8"/>
      <name val="Calibri"/>
      <family val="2"/>
      <scheme val="minor"/>
    </font>
    <font>
      <sz val="9"/>
      <color rgb="FFFF0000"/>
      <name val="Calibri"/>
      <family val="2"/>
      <scheme val="minor"/>
    </font>
    <font>
      <b/>
      <sz val="8"/>
      <name val="Calibri"/>
      <family val="2"/>
      <scheme val="minor"/>
    </font>
    <font>
      <sz val="6"/>
      <name val="Calibri"/>
      <family val="2"/>
      <scheme val="minor"/>
    </font>
    <font>
      <b/>
      <sz val="6"/>
      <name val="Calibri"/>
      <family val="2"/>
      <scheme val="minor"/>
    </font>
    <font>
      <sz val="6"/>
      <color theme="1"/>
      <name val="Calibri"/>
      <family val="2"/>
      <scheme val="minor"/>
    </font>
    <font>
      <sz val="6"/>
      <color indexed="8"/>
      <name val="Calibri"/>
      <family val="2"/>
      <scheme val="minor"/>
    </font>
    <font>
      <sz val="8"/>
      <color rgb="FF000000"/>
      <name val="Calibri"/>
      <family val="2"/>
      <scheme val="minor"/>
    </font>
    <font>
      <sz val="6"/>
      <color rgb="FFFF0000"/>
      <name val="Calibri"/>
      <family val="2"/>
      <scheme val="minor"/>
    </font>
    <font>
      <sz val="10"/>
      <name val="Calibri"/>
      <family val="2"/>
      <scheme val="minor"/>
    </font>
    <font>
      <b/>
      <u/>
      <sz val="10"/>
      <name val="Calibri"/>
      <family val="2"/>
      <scheme val="minor"/>
    </font>
    <font>
      <sz val="11"/>
      <color theme="1"/>
      <name val="Calibri"/>
      <family val="2"/>
      <scheme val="minor"/>
    </font>
    <font>
      <u/>
      <sz val="8.5"/>
      <color theme="10"/>
      <name val="Calibri"/>
      <family val="2"/>
      <scheme val="minor"/>
    </font>
    <font>
      <b/>
      <sz val="8.5"/>
      <name val="Calibri"/>
      <family val="2"/>
      <scheme val="minor"/>
    </font>
    <font>
      <sz val="8.5"/>
      <name val="Calibri"/>
      <family val="2"/>
      <scheme val="minor"/>
    </font>
    <font>
      <sz val="7"/>
      <color indexed="81"/>
      <name val="Calibri"/>
      <family val="2"/>
      <scheme val="minor"/>
    </font>
    <font>
      <sz val="7.5"/>
      <color theme="1"/>
      <name val="Calibri"/>
      <family val="2"/>
      <scheme val="minor"/>
    </font>
    <font>
      <b/>
      <sz val="7.5"/>
      <color theme="1"/>
      <name val="Calibri"/>
      <family val="2"/>
      <scheme val="minor"/>
    </font>
    <font>
      <sz val="7.5"/>
      <name val="Calibri"/>
      <family val="2"/>
      <scheme val="minor"/>
    </font>
    <font>
      <b/>
      <sz val="7.5"/>
      <name val="Calibri"/>
      <family val="2"/>
      <scheme val="minor"/>
    </font>
    <font>
      <sz val="7.5"/>
      <color indexed="8"/>
      <name val="Calibri"/>
      <family val="2"/>
      <scheme val="minor"/>
    </font>
    <font>
      <sz val="7.5"/>
      <color rgb="FFFF0000"/>
      <name val="Calibri"/>
      <family val="2"/>
      <scheme val="minor"/>
    </font>
    <font>
      <sz val="8.5"/>
      <color rgb="FFFF0000"/>
      <name val="Calibri"/>
      <family val="2"/>
      <scheme val="minor"/>
    </font>
    <font>
      <b/>
      <sz val="8.5"/>
      <color theme="1"/>
      <name val="Calibri"/>
      <family val="2"/>
      <scheme val="minor"/>
    </font>
    <font>
      <i/>
      <sz val="7.5"/>
      <color indexed="8"/>
      <name val="Calibri"/>
      <family val="2"/>
      <scheme val="minor"/>
    </font>
    <font>
      <i/>
      <sz val="7.5"/>
      <color theme="1"/>
      <name val="Calibri"/>
      <family val="2"/>
      <scheme val="minor"/>
    </font>
    <font>
      <sz val="8.5"/>
      <color theme="1"/>
      <name val="Calibri"/>
      <family val="2"/>
      <scheme val="minor"/>
    </font>
    <font>
      <sz val="7.5"/>
      <color rgb="FF000000"/>
      <name val="Calibri"/>
      <family val="2"/>
      <scheme val="minor"/>
    </font>
    <font>
      <i/>
      <sz val="7.5"/>
      <color rgb="FFFF0000"/>
      <name val="Calibri"/>
      <family val="2"/>
      <scheme val="minor"/>
    </font>
    <font>
      <b/>
      <sz val="11"/>
      <name val="Calibri"/>
      <family val="2"/>
      <scheme val="minor"/>
    </font>
    <font>
      <b/>
      <sz val="31"/>
      <name val="Calibri"/>
      <family val="2"/>
      <scheme val="minor"/>
    </font>
  </fonts>
  <fills count="2">
    <fill>
      <patternFill patternType="none"/>
    </fill>
    <fill>
      <patternFill patternType="gray125"/>
    </fill>
  </fills>
  <borders count="37">
    <border>
      <left/>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bottom/>
      <diagonal/>
    </border>
    <border>
      <left style="thin">
        <color indexed="64"/>
      </left>
      <right style="thin">
        <color indexed="64"/>
      </right>
      <top style="thin">
        <color indexed="64"/>
      </top>
      <bottom style="thin">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style="hair">
        <color indexed="64"/>
      </right>
      <top/>
      <bottom/>
      <diagonal/>
    </border>
    <border>
      <left style="hair">
        <color indexed="64"/>
      </left>
      <right/>
      <top/>
      <bottom/>
      <diagonal/>
    </border>
    <border>
      <left/>
      <right/>
      <top/>
      <bottom style="thin">
        <color indexed="64"/>
      </bottom>
      <diagonal/>
    </border>
    <border>
      <left/>
      <right/>
      <top/>
      <bottom style="thick">
        <color indexed="64"/>
      </bottom>
      <diagonal/>
    </border>
    <border>
      <left/>
      <right/>
      <top style="thick">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s>
  <cellStyleXfs count="11">
    <xf numFmtId="0" fontId="0" fillId="0" borderId="0"/>
    <xf numFmtId="0" fontId="5" fillId="0" borderId="0" applyNumberFormat="0" applyFill="0" applyBorder="0" applyAlignment="0" applyProtection="0"/>
    <xf numFmtId="0" fontId="1" fillId="0" borderId="0"/>
    <xf numFmtId="0" fontId="1" fillId="0" borderId="0"/>
    <xf numFmtId="0" fontId="1" fillId="0" borderId="0"/>
    <xf numFmtId="0" fontId="4" fillId="0" borderId="0"/>
    <xf numFmtId="0" fontId="4" fillId="0" borderId="0"/>
    <xf numFmtId="0" fontId="1" fillId="0" borderId="0"/>
    <xf numFmtId="0" fontId="3" fillId="0" borderId="0"/>
    <xf numFmtId="0" fontId="1" fillId="0" borderId="0"/>
    <xf numFmtId="0" fontId="2" fillId="0" borderId="0"/>
  </cellStyleXfs>
  <cellXfs count="414">
    <xf numFmtId="0" fontId="0" fillId="0" borderId="0" xfId="0"/>
    <xf numFmtId="0" fontId="6" fillId="0" borderId="0" xfId="5" applyFont="1" applyAlignment="1">
      <alignment horizontal="left" vertical="center" wrapText="1"/>
    </xf>
    <xf numFmtId="0" fontId="7" fillId="0" borderId="0" xfId="5" applyFont="1"/>
    <xf numFmtId="0" fontId="7" fillId="0" borderId="0" xfId="5" applyFont="1" applyAlignment="1">
      <alignment wrapText="1"/>
    </xf>
    <xf numFmtId="0" fontId="7" fillId="0" borderId="0" xfId="5" applyFont="1" applyAlignment="1">
      <alignment horizontal="justify" vertical="center" wrapText="1"/>
    </xf>
    <xf numFmtId="0" fontId="8" fillId="0" borderId="0" xfId="5" applyFont="1" applyAlignment="1">
      <alignment horizontal="justify" vertical="center" wrapText="1"/>
    </xf>
    <xf numFmtId="0" fontId="9" fillId="0" borderId="0" xfId="5" applyFont="1" applyAlignment="1">
      <alignment horizontal="justify" vertical="center" wrapText="1"/>
    </xf>
    <xf numFmtId="0" fontId="10" fillId="0" borderId="0" xfId="5" applyFont="1" applyAlignment="1">
      <alignment horizontal="justify" vertical="center" wrapText="1"/>
    </xf>
    <xf numFmtId="0" fontId="8" fillId="0" borderId="0" xfId="5" applyFont="1" applyFill="1" applyAlignment="1">
      <alignment horizontal="justify" vertical="center" wrapText="1"/>
    </xf>
    <xf numFmtId="0" fontId="10" fillId="0" borderId="0" xfId="5" applyFont="1" applyAlignment="1">
      <alignment horizontal="justify" wrapText="1"/>
    </xf>
    <xf numFmtId="0" fontId="7" fillId="0" borderId="0" xfId="5" applyFont="1" applyAlignment="1">
      <alignment horizontal="justify" vertical="justify" wrapText="1"/>
    </xf>
    <xf numFmtId="0" fontId="11" fillId="0" borderId="0" xfId="5" applyFont="1" applyAlignment="1">
      <alignment horizontal="justify" vertical="center" wrapText="1"/>
    </xf>
    <xf numFmtId="0" fontId="10" fillId="0" borderId="0" xfId="5" applyFont="1" applyAlignment="1">
      <alignment horizontal="justify" vertical="justify" wrapText="1"/>
    </xf>
    <xf numFmtId="0" fontId="12" fillId="0" borderId="0" xfId="1" applyFont="1"/>
    <xf numFmtId="0" fontId="13" fillId="0" borderId="0" xfId="0" applyFont="1" applyAlignment="1">
      <alignment horizontal="left" vertical="center" wrapText="1"/>
    </xf>
    <xf numFmtId="0" fontId="14" fillId="0" borderId="0" xfId="0" applyFont="1"/>
    <xf numFmtId="0" fontId="15" fillId="0" borderId="0" xfId="0" applyFont="1"/>
    <xf numFmtId="3" fontId="15" fillId="0" borderId="0" xfId="0" applyNumberFormat="1" applyFont="1"/>
    <xf numFmtId="0" fontId="16" fillId="0" borderId="0" xfId="0" applyFont="1" applyAlignment="1">
      <alignment horizontal="left" wrapText="1"/>
    </xf>
    <xf numFmtId="0" fontId="16" fillId="0" borderId="0" xfId="0" applyFont="1"/>
    <xf numFmtId="0" fontId="15" fillId="0" borderId="0" xfId="0" applyFont="1" applyAlignment="1">
      <alignment horizontal="right" wrapText="1"/>
    </xf>
    <xf numFmtId="0" fontId="14" fillId="0" borderId="0" xfId="0" applyFont="1" applyAlignment="1">
      <alignment horizontal="justify" vertical="justify" wrapText="1"/>
    </xf>
    <xf numFmtId="0" fontId="14" fillId="0" borderId="0" xfId="5" applyFont="1"/>
    <xf numFmtId="49" fontId="14" fillId="0" borderId="0" xfId="5" applyNumberFormat="1" applyFont="1" applyAlignment="1">
      <alignment horizontal="right"/>
    </xf>
    <xf numFmtId="0" fontId="14" fillId="0" borderId="0" xfId="5" applyFont="1" applyAlignment="1"/>
    <xf numFmtId="0" fontId="14" fillId="0" borderId="0" xfId="6" applyFont="1"/>
    <xf numFmtId="0" fontId="14" fillId="0" borderId="0" xfId="5" applyFont="1" applyAlignment="1">
      <alignment horizontal="left" vertical="center" indent="33"/>
    </xf>
    <xf numFmtId="0" fontId="25" fillId="0" borderId="0" xfId="5" applyFont="1" applyAlignment="1">
      <alignment vertical="center"/>
    </xf>
    <xf numFmtId="49" fontId="14" fillId="0" borderId="0" xfId="5" applyNumberFormat="1" applyFont="1" applyAlignment="1">
      <alignment horizontal="left" vertical="center"/>
    </xf>
    <xf numFmtId="0" fontId="14" fillId="0" borderId="0" xfId="5" applyNumberFormat="1" applyFont="1" applyAlignment="1">
      <alignment horizontal="left" vertical="center"/>
    </xf>
    <xf numFmtId="0" fontId="14" fillId="0" borderId="0" xfId="5" applyFont="1" applyAlignment="1">
      <alignment horizontal="left" vertical="center"/>
    </xf>
    <xf numFmtId="0" fontId="14" fillId="0" borderId="0" xfId="0" applyFont="1" applyAlignment="1">
      <alignment vertical="top"/>
    </xf>
    <xf numFmtId="49" fontId="7" fillId="0" borderId="0" xfId="0" applyNumberFormat="1" applyFont="1" applyAlignment="1">
      <alignment horizontal="left" vertical="top"/>
    </xf>
    <xf numFmtId="0" fontId="7" fillId="0" borderId="0" xfId="0" applyFont="1" applyAlignment="1">
      <alignment vertical="top"/>
    </xf>
    <xf numFmtId="0" fontId="7" fillId="0" borderId="0" xfId="0" applyFont="1" applyAlignment="1">
      <alignment horizontal="right" vertical="center"/>
    </xf>
    <xf numFmtId="49" fontId="7" fillId="0" borderId="0" xfId="0" applyNumberFormat="1" applyFont="1" applyAlignment="1">
      <alignment horizontal="left"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xf numFmtId="2" fontId="7" fillId="0" borderId="0" xfId="0" applyNumberFormat="1" applyFont="1" applyAlignment="1">
      <alignment horizontal="left" vertical="top"/>
    </xf>
    <xf numFmtId="0" fontId="7" fillId="0" borderId="0" xfId="0" applyFont="1" applyAlignment="1">
      <alignment horizontal="left" vertical="top" wrapText="1"/>
    </xf>
    <xf numFmtId="0" fontId="7" fillId="0" borderId="0" xfId="0" applyFont="1" applyFill="1" applyAlignment="1">
      <alignment horizontal="left" vertical="center" wrapText="1"/>
    </xf>
    <xf numFmtId="0" fontId="7" fillId="0" borderId="0" xfId="0" applyFont="1" applyFill="1" applyAlignment="1">
      <alignment horizontal="left" vertical="top" wrapText="1"/>
    </xf>
    <xf numFmtId="0" fontId="7" fillId="0" borderId="0" xfId="0" applyFont="1" applyFill="1" applyAlignment="1"/>
    <xf numFmtId="0" fontId="7" fillId="0" borderId="0" xfId="0" applyFont="1" applyFill="1" applyAlignment="1">
      <alignment vertical="top"/>
    </xf>
    <xf numFmtId="49" fontId="14" fillId="0" borderId="0" xfId="0" applyNumberFormat="1" applyFont="1" applyAlignment="1">
      <alignment horizontal="left" vertical="top"/>
    </xf>
    <xf numFmtId="0" fontId="15" fillId="0" borderId="0" xfId="0" applyFont="1" applyAlignment="1">
      <alignment horizontal="left" vertical="top" wrapText="1"/>
    </xf>
    <xf numFmtId="0" fontId="15" fillId="0" borderId="0" xfId="0" applyFont="1" applyAlignment="1">
      <alignment vertical="top"/>
    </xf>
    <xf numFmtId="0" fontId="10" fillId="0" borderId="0" xfId="4" applyFont="1" applyAlignment="1">
      <alignment horizontal="right" vertical="top"/>
    </xf>
    <xf numFmtId="0" fontId="10" fillId="0" borderId="0" xfId="0" applyFont="1" applyAlignment="1">
      <alignment wrapText="1"/>
    </xf>
    <xf numFmtId="0" fontId="26" fillId="0" borderId="0" xfId="0" applyFont="1"/>
    <xf numFmtId="0" fontId="27" fillId="0" borderId="0" xfId="4" applyFont="1" applyAlignment="1">
      <alignment horizontal="right" vertical="top"/>
    </xf>
    <xf numFmtId="0" fontId="7" fillId="0" borderId="0" xfId="0" applyFont="1" applyAlignment="1">
      <alignment wrapText="1"/>
    </xf>
    <xf numFmtId="0" fontId="28" fillId="0" borderId="0" xfId="0" applyFont="1" applyAlignment="1">
      <alignment wrapText="1"/>
    </xf>
    <xf numFmtId="0" fontId="7" fillId="0" borderId="0" xfId="0" applyFont="1" applyAlignment="1">
      <alignment vertical="center" wrapText="1"/>
    </xf>
    <xf numFmtId="0" fontId="15" fillId="0" borderId="0" xfId="0" applyFont="1" applyAlignment="1">
      <alignment wrapText="1"/>
    </xf>
    <xf numFmtId="0" fontId="15" fillId="0" borderId="0" xfId="0" applyFont="1" applyFill="1"/>
    <xf numFmtId="0" fontId="27" fillId="0" borderId="0" xfId="0" applyFont="1" applyFill="1"/>
    <xf numFmtId="0" fontId="30" fillId="0" borderId="3" xfId="0" applyFont="1" applyFill="1" applyBorder="1" applyAlignment="1">
      <alignment horizontal="center" vertical="center"/>
    </xf>
    <xf numFmtId="0" fontId="30" fillId="0" borderId="2" xfId="0" applyFont="1" applyFill="1" applyBorder="1" applyAlignment="1">
      <alignment horizontal="center" vertical="center" wrapText="1"/>
    </xf>
    <xf numFmtId="0" fontId="30" fillId="0" borderId="2" xfId="0" applyFont="1" applyFill="1" applyBorder="1" applyAlignment="1">
      <alignment horizontal="center" vertical="center"/>
    </xf>
    <xf numFmtId="0" fontId="30" fillId="0" borderId="4" xfId="0" applyFont="1" applyFill="1" applyBorder="1" applyAlignment="1">
      <alignment horizontal="center" vertical="center"/>
    </xf>
    <xf numFmtId="0" fontId="30" fillId="0" borderId="0" xfId="0" applyFont="1" applyFill="1"/>
    <xf numFmtId="166" fontId="30" fillId="0" borderId="0" xfId="0" applyNumberFormat="1" applyFont="1" applyFill="1" applyBorder="1" applyAlignment="1">
      <alignment horizontal="right"/>
    </xf>
    <xf numFmtId="0" fontId="32" fillId="0" borderId="6" xfId="0" applyFont="1" applyFill="1" applyBorder="1" applyAlignment="1">
      <alignment horizontal="center"/>
    </xf>
    <xf numFmtId="166" fontId="30" fillId="0" borderId="23" xfId="0" applyNumberFormat="1" applyFont="1" applyBorder="1" applyAlignment="1">
      <alignment horizontal="right"/>
    </xf>
    <xf numFmtId="0" fontId="30" fillId="0" borderId="4" xfId="0" applyFont="1" applyFill="1" applyBorder="1" applyAlignment="1">
      <alignment horizontal="center" vertical="center" wrapText="1"/>
    </xf>
    <xf numFmtId="0" fontId="30" fillId="0" borderId="0" xfId="0" applyFont="1" applyFill="1" applyBorder="1" applyAlignment="1">
      <alignment horizontal="center" vertical="center"/>
    </xf>
    <xf numFmtId="0" fontId="30" fillId="0" borderId="0" xfId="0" applyFont="1" applyFill="1" applyAlignment="1">
      <alignment horizontal="center" vertical="center"/>
    </xf>
    <xf numFmtId="0" fontId="30" fillId="0" borderId="3" xfId="0" applyFont="1" applyFill="1" applyBorder="1" applyAlignment="1">
      <alignment horizontal="center" vertical="center" wrapText="1"/>
    </xf>
    <xf numFmtId="0" fontId="30" fillId="0" borderId="0" xfId="0" applyFont="1" applyFill="1" applyBorder="1" applyAlignment="1">
      <alignment horizontal="center" vertical="center" wrapText="1"/>
    </xf>
    <xf numFmtId="166" fontId="30" fillId="0" borderId="3" xfId="0" applyNumberFormat="1" applyFont="1" applyFill="1" applyBorder="1" applyAlignment="1">
      <alignment horizontal="center" vertical="center"/>
    </xf>
    <xf numFmtId="166" fontId="30" fillId="0" borderId="2" xfId="0" applyNumberFormat="1" applyFont="1" applyFill="1" applyBorder="1" applyAlignment="1">
      <alignment horizontal="center" vertical="center"/>
    </xf>
    <xf numFmtId="166" fontId="30" fillId="0" borderId="4" xfId="0" applyNumberFormat="1" applyFont="1" applyFill="1" applyBorder="1" applyAlignment="1">
      <alignment horizontal="center" vertical="center"/>
    </xf>
    <xf numFmtId="166" fontId="30" fillId="0" borderId="0" xfId="0" applyNumberFormat="1" applyFont="1" applyFill="1" applyBorder="1" applyAlignment="1">
      <alignment horizontal="center" vertical="center"/>
    </xf>
    <xf numFmtId="0" fontId="27" fillId="0" borderId="0" xfId="0" applyFont="1" applyFill="1" applyAlignment="1"/>
    <xf numFmtId="0" fontId="32" fillId="0" borderId="3" xfId="0" applyFont="1" applyFill="1" applyBorder="1" applyAlignment="1">
      <alignment horizontal="center" vertical="center" wrapText="1"/>
    </xf>
    <xf numFmtId="0" fontId="32" fillId="0" borderId="2" xfId="0" applyFont="1" applyFill="1" applyBorder="1" applyAlignment="1">
      <alignment horizontal="center" vertical="center"/>
    </xf>
    <xf numFmtId="0" fontId="32" fillId="0" borderId="2" xfId="0" applyFont="1" applyFill="1" applyBorder="1" applyAlignment="1">
      <alignment horizontal="center" vertical="center" wrapText="1"/>
    </xf>
    <xf numFmtId="0" fontId="32" fillId="0" borderId="4" xfId="0" applyFont="1" applyFill="1" applyBorder="1" applyAlignment="1">
      <alignment horizontal="center" vertical="center"/>
    </xf>
    <xf numFmtId="0" fontId="32" fillId="0" borderId="0" xfId="0" applyFont="1" applyFill="1" applyAlignment="1">
      <alignment horizontal="center"/>
    </xf>
    <xf numFmtId="0" fontId="30" fillId="0" borderId="3" xfId="0" applyFont="1" applyBorder="1" applyAlignment="1">
      <alignment horizontal="center" vertical="center"/>
    </xf>
    <xf numFmtId="0" fontId="30" fillId="0" borderId="2" xfId="0" applyFont="1" applyBorder="1" applyAlignment="1">
      <alignment horizontal="center" vertical="center" wrapText="1"/>
    </xf>
    <xf numFmtId="0" fontId="30" fillId="0" borderId="4" xfId="0" applyFont="1" applyBorder="1" applyAlignment="1">
      <alignment horizontal="center" vertical="center" wrapText="1"/>
    </xf>
    <xf numFmtId="0" fontId="35" fillId="0" borderId="0" xfId="0" applyFont="1" applyAlignment="1">
      <alignment vertical="center"/>
    </xf>
    <xf numFmtId="0" fontId="32" fillId="0" borderId="0" xfId="0" applyFont="1" applyAlignment="1">
      <alignment vertical="center"/>
    </xf>
    <xf numFmtId="167" fontId="27" fillId="0" borderId="0" xfId="0" applyNumberFormat="1" applyFont="1" applyFill="1"/>
    <xf numFmtId="0" fontId="36" fillId="0" borderId="0" xfId="10" applyFont="1" applyFill="1" applyAlignment="1" applyProtection="1">
      <alignment horizontal="center" vertical="center" wrapText="1"/>
    </xf>
    <xf numFmtId="0" fontId="37" fillId="0" borderId="0" xfId="10" applyFont="1" applyAlignment="1">
      <alignment horizontal="centerContinuous" vertical="center" wrapText="1"/>
    </xf>
    <xf numFmtId="0" fontId="36" fillId="0" borderId="0" xfId="10" applyFont="1" applyAlignment="1">
      <alignment horizontal="centerContinuous" vertical="center" wrapText="1"/>
    </xf>
    <xf numFmtId="0" fontId="36" fillId="0" borderId="0" xfId="10" applyFont="1" applyAlignment="1">
      <alignment horizontal="center" vertical="center" wrapText="1"/>
    </xf>
    <xf numFmtId="0" fontId="27" fillId="0" borderId="0" xfId="10" applyFont="1" applyAlignment="1">
      <alignment horizontal="center" wrapText="1"/>
    </xf>
    <xf numFmtId="0" fontId="27" fillId="0" borderId="0" xfId="10" applyFont="1" applyBorder="1" applyAlignment="1">
      <alignment horizontal="center" wrapText="1"/>
    </xf>
    <xf numFmtId="0" fontId="29" fillId="0" borderId="0" xfId="10" applyFont="1" applyAlignment="1">
      <alignment horizontal="centerContinuous" wrapText="1"/>
    </xf>
    <xf numFmtId="0" fontId="27" fillId="0" borderId="0" xfId="10" applyFont="1" applyAlignment="1">
      <alignment horizontal="centerContinuous" wrapText="1"/>
    </xf>
    <xf numFmtId="0" fontId="27" fillId="0" borderId="7" xfId="10" applyFont="1" applyBorder="1" applyAlignment="1">
      <alignment horizontal="center" vertical="center" wrapText="1"/>
    </xf>
    <xf numFmtId="0" fontId="27" fillId="0" borderId="8" xfId="10" applyFont="1" applyBorder="1" applyAlignment="1">
      <alignment horizontal="center" vertical="center" wrapText="1"/>
    </xf>
    <xf numFmtId="0" fontId="27" fillId="0" borderId="0" xfId="10" applyFont="1" applyAlignment="1">
      <alignment horizontal="center" vertical="center" wrapText="1"/>
    </xf>
    <xf numFmtId="0" fontId="27" fillId="0" borderId="9" xfId="10" applyFont="1" applyBorder="1" applyAlignment="1">
      <alignment horizontal="center" vertical="center" wrapText="1"/>
    </xf>
    <xf numFmtId="0" fontId="29" fillId="0" borderId="10" xfId="10" applyFont="1" applyBorder="1" applyAlignment="1">
      <alignment horizontal="center" vertical="center" wrapText="1"/>
    </xf>
    <xf numFmtId="0" fontId="29" fillId="0" borderId="0" xfId="10" applyFont="1" applyAlignment="1">
      <alignment horizontal="center" vertical="center" wrapText="1"/>
    </xf>
    <xf numFmtId="0" fontId="29" fillId="0" borderId="11" xfId="10" applyFont="1" applyBorder="1" applyAlignment="1">
      <alignment horizontal="centerContinuous" vertical="center" wrapText="1"/>
    </xf>
    <xf numFmtId="0" fontId="29" fillId="0" borderId="12" xfId="10" applyFont="1" applyBorder="1" applyAlignment="1">
      <alignment horizontal="centerContinuous" vertical="center" wrapText="1"/>
    </xf>
    <xf numFmtId="0" fontId="29" fillId="0" borderId="13" xfId="10" applyFont="1" applyBorder="1" applyAlignment="1">
      <alignment horizontal="centerContinuous" vertical="center" wrapText="1"/>
    </xf>
    <xf numFmtId="0" fontId="29" fillId="0" borderId="14" xfId="10" applyFont="1" applyBorder="1" applyAlignment="1">
      <alignment horizontal="center" vertical="center" wrapText="1"/>
    </xf>
    <xf numFmtId="0" fontId="27" fillId="0" borderId="10" xfId="10" applyFont="1" applyBorder="1" applyAlignment="1">
      <alignment horizontal="center" vertical="center" wrapText="1"/>
    </xf>
    <xf numFmtId="0" fontId="27" fillId="0" borderId="14" xfId="10" applyFont="1" applyBorder="1" applyAlignment="1">
      <alignment horizontal="center" vertical="center" wrapText="1"/>
    </xf>
    <xf numFmtId="0" fontId="27" fillId="0" borderId="11" xfId="10" applyFont="1" applyBorder="1" applyAlignment="1">
      <alignment horizontal="centerContinuous" vertical="center" wrapText="1"/>
    </xf>
    <xf numFmtId="0" fontId="27" fillId="0" borderId="12" xfId="10" applyFont="1" applyBorder="1" applyAlignment="1">
      <alignment horizontal="centerContinuous" vertical="center" wrapText="1"/>
    </xf>
    <xf numFmtId="0" fontId="27" fillId="0" borderId="13" xfId="10" applyFont="1" applyBorder="1" applyAlignment="1">
      <alignment horizontal="centerContinuous" vertical="center" wrapText="1"/>
    </xf>
    <xf numFmtId="0" fontId="27" fillId="0" borderId="15" xfId="10" applyFont="1" applyBorder="1" applyAlignment="1">
      <alignment horizontal="centerContinuous" vertical="center" wrapText="1"/>
    </xf>
    <xf numFmtId="0" fontId="27" fillId="0" borderId="16" xfId="10" applyFont="1" applyBorder="1" applyAlignment="1">
      <alignment horizontal="center" vertical="center" wrapText="1"/>
    </xf>
    <xf numFmtId="0" fontId="27" fillId="0" borderId="17" xfId="10" applyFont="1" applyBorder="1" applyAlignment="1">
      <alignment horizontal="center" vertical="center" wrapText="1"/>
    </xf>
    <xf numFmtId="0" fontId="27" fillId="0" borderId="18" xfId="10" applyFont="1" applyBorder="1" applyAlignment="1">
      <alignment horizontal="center" vertical="center" wrapText="1"/>
    </xf>
    <xf numFmtId="0" fontId="27" fillId="0" borderId="0" xfId="10" applyFont="1" applyBorder="1" applyAlignment="1">
      <alignment horizontal="center" vertical="center" wrapText="1"/>
    </xf>
    <xf numFmtId="0" fontId="27" fillId="0" borderId="0" xfId="10" applyFont="1" applyBorder="1" applyAlignment="1">
      <alignment horizontal="center" vertical="top" wrapText="1"/>
    </xf>
    <xf numFmtId="0" fontId="27" fillId="0" borderId="0" xfId="10" applyFont="1" applyAlignment="1">
      <alignment horizontal="center" vertical="top" wrapText="1"/>
    </xf>
    <xf numFmtId="0" fontId="27" fillId="0" borderId="10" xfId="10" applyFont="1" applyBorder="1" applyAlignment="1">
      <alignment vertical="center" wrapText="1"/>
    </xf>
    <xf numFmtId="0" fontId="29" fillId="0" borderId="19" xfId="10" applyFont="1" applyBorder="1" applyAlignment="1">
      <alignment horizontal="centerContinuous" vertical="center" wrapText="1"/>
    </xf>
    <xf numFmtId="0" fontId="27" fillId="0" borderId="20" xfId="10" applyFont="1" applyBorder="1" applyAlignment="1">
      <alignment horizontal="centerContinuous" vertical="center" wrapText="1"/>
    </xf>
    <xf numFmtId="0" fontId="27" fillId="0" borderId="21" xfId="10" applyFont="1" applyBorder="1" applyAlignment="1">
      <alignment horizontal="centerContinuous" vertical="center" wrapText="1"/>
    </xf>
    <xf numFmtId="0" fontId="27" fillId="0" borderId="0" xfId="10" applyFont="1" applyAlignment="1">
      <alignment vertical="center" wrapText="1"/>
    </xf>
    <xf numFmtId="0" fontId="27" fillId="0" borderId="19" xfId="10" applyFont="1" applyBorder="1" applyAlignment="1">
      <alignment horizontal="centerContinuous" vertical="center" wrapText="1"/>
    </xf>
    <xf numFmtId="0" fontId="27" fillId="0" borderId="14" xfId="10" applyFont="1" applyBorder="1" applyAlignment="1">
      <alignment vertical="center" wrapText="1"/>
    </xf>
    <xf numFmtId="0" fontId="27" fillId="0" borderId="10" xfId="10" applyFont="1" applyBorder="1" applyAlignment="1">
      <alignment wrapText="1"/>
    </xf>
    <xf numFmtId="0" fontId="27" fillId="0" borderId="0" xfId="10" applyFont="1" applyAlignment="1">
      <alignment wrapText="1"/>
    </xf>
    <xf numFmtId="0" fontId="27" fillId="0" borderId="14" xfId="10" applyFont="1" applyBorder="1" applyAlignment="1">
      <alignment wrapText="1"/>
    </xf>
    <xf numFmtId="0" fontId="29" fillId="0" borderId="0" xfId="10" applyFont="1" applyAlignment="1">
      <alignment horizontal="centerContinuous" vertical="center" wrapText="1"/>
    </xf>
    <xf numFmtId="0" fontId="29" fillId="0" borderId="15" xfId="10" applyFont="1" applyBorder="1" applyAlignment="1">
      <alignment horizontal="centerContinuous" vertical="center" wrapText="1"/>
    </xf>
    <xf numFmtId="49" fontId="27" fillId="0" borderId="10" xfId="10" applyNumberFormat="1" applyFont="1" applyBorder="1" applyAlignment="1">
      <alignment wrapText="1"/>
    </xf>
    <xf numFmtId="49" fontId="27" fillId="0" borderId="0" xfId="10" applyNumberFormat="1" applyFont="1" applyAlignment="1">
      <alignment wrapText="1"/>
    </xf>
    <xf numFmtId="49" fontId="27" fillId="0" borderId="14" xfId="10" applyNumberFormat="1" applyFont="1" applyBorder="1" applyAlignment="1">
      <alignment wrapText="1"/>
    </xf>
    <xf numFmtId="49" fontId="27" fillId="0" borderId="10" xfId="10" applyNumberFormat="1" applyFont="1" applyBorder="1" applyAlignment="1">
      <alignment vertical="top" wrapText="1"/>
    </xf>
    <xf numFmtId="49" fontId="27" fillId="0" borderId="0" xfId="10" applyNumberFormat="1" applyFont="1" applyAlignment="1">
      <alignment vertical="top" wrapText="1"/>
    </xf>
    <xf numFmtId="49" fontId="27" fillId="0" borderId="14" xfId="10" applyNumberFormat="1" applyFont="1" applyBorder="1" applyAlignment="1">
      <alignment vertical="top" wrapText="1"/>
    </xf>
    <xf numFmtId="0" fontId="29" fillId="0" borderId="16" xfId="10" applyFont="1" applyBorder="1" applyAlignment="1">
      <alignment wrapText="1"/>
    </xf>
    <xf numFmtId="0" fontId="29" fillId="0" borderId="17" xfId="10" applyFont="1" applyBorder="1" applyAlignment="1">
      <alignment wrapText="1"/>
    </xf>
    <xf numFmtId="0" fontId="29" fillId="0" borderId="18" xfId="10" applyFont="1" applyBorder="1" applyAlignment="1">
      <alignment wrapText="1"/>
    </xf>
    <xf numFmtId="0" fontId="29" fillId="0" borderId="0" xfId="10" applyFont="1" applyAlignment="1">
      <alignment wrapText="1"/>
    </xf>
    <xf numFmtId="0" fontId="34" fillId="0" borderId="0" xfId="0" applyFont="1" applyAlignment="1">
      <alignment vertical="center" readingOrder="1"/>
    </xf>
    <xf numFmtId="0" fontId="27" fillId="0" borderId="0" xfId="10" applyFont="1" applyFill="1" applyAlignment="1">
      <alignment wrapText="1"/>
    </xf>
    <xf numFmtId="0" fontId="38" fillId="0" borderId="0" xfId="0" applyFont="1" applyAlignment="1">
      <alignment vertical="top"/>
    </xf>
    <xf numFmtId="0" fontId="39" fillId="0" borderId="0" xfId="1" applyFont="1"/>
    <xf numFmtId="0" fontId="41" fillId="0" borderId="0" xfId="0" applyFont="1" applyFill="1"/>
    <xf numFmtId="167" fontId="43" fillId="0" borderId="0" xfId="0" applyNumberFormat="1" applyFont="1" applyFill="1" applyAlignment="1">
      <alignment horizontal="right"/>
    </xf>
    <xf numFmtId="168" fontId="43" fillId="0" borderId="0" xfId="0" applyNumberFormat="1" applyFont="1" applyFill="1" applyAlignment="1">
      <alignment horizontal="right"/>
    </xf>
    <xf numFmtId="167" fontId="44" fillId="0" borderId="0" xfId="0" applyNumberFormat="1" applyFont="1" applyFill="1" applyAlignment="1">
      <alignment horizontal="right"/>
    </xf>
    <xf numFmtId="168" fontId="44" fillId="0" borderId="0" xfId="0" applyNumberFormat="1" applyFont="1" applyFill="1" applyAlignment="1">
      <alignment horizontal="right"/>
    </xf>
    <xf numFmtId="0" fontId="45" fillId="0" borderId="5" xfId="0" applyFont="1" applyFill="1" applyBorder="1" applyAlignment="1">
      <alignment horizontal="center" vertical="center" wrapText="1"/>
    </xf>
    <xf numFmtId="0" fontId="45" fillId="0" borderId="5" xfId="0" applyFont="1" applyFill="1" applyBorder="1" applyAlignment="1">
      <alignment horizontal="left" vertical="center" wrapText="1"/>
    </xf>
    <xf numFmtId="0" fontId="46" fillId="0" borderId="1" xfId="0" applyNumberFormat="1" applyFont="1" applyFill="1" applyBorder="1" applyAlignment="1">
      <alignment horizontal="left" wrapText="1"/>
    </xf>
    <xf numFmtId="0" fontId="46" fillId="0" borderId="1" xfId="0" applyNumberFormat="1" applyFont="1" applyFill="1" applyBorder="1" applyAlignment="1">
      <alignment horizontal="left" vertical="center" wrapText="1"/>
    </xf>
    <xf numFmtId="0" fontId="45" fillId="0" borderId="1" xfId="0" applyFont="1" applyFill="1" applyBorder="1" applyAlignment="1">
      <alignment horizontal="left"/>
    </xf>
    <xf numFmtId="0" fontId="45" fillId="0" borderId="1" xfId="0" applyNumberFormat="1" applyFont="1" applyFill="1" applyBorder="1" applyAlignment="1">
      <alignment horizontal="left" vertical="center" wrapText="1"/>
    </xf>
    <xf numFmtId="0" fontId="45" fillId="0" borderId="1" xfId="0" quotePrefix="1" applyFont="1" applyFill="1" applyBorder="1" applyAlignment="1">
      <alignment horizontal="left"/>
    </xf>
    <xf numFmtId="0" fontId="45" fillId="0" borderId="1" xfId="0" applyFont="1" applyFill="1" applyBorder="1" applyAlignment="1">
      <alignment horizontal="left" wrapText="1"/>
    </xf>
    <xf numFmtId="0" fontId="45" fillId="0" borderId="0" xfId="0" applyFont="1" applyFill="1"/>
    <xf numFmtId="0" fontId="45" fillId="0" borderId="4" xfId="0" applyFont="1" applyFill="1" applyBorder="1" applyAlignment="1">
      <alignment horizontal="center" vertical="center"/>
    </xf>
    <xf numFmtId="0" fontId="45" fillId="0" borderId="0" xfId="0" applyFont="1" applyFill="1" applyAlignment="1">
      <alignment wrapText="1"/>
    </xf>
    <xf numFmtId="166" fontId="45" fillId="0" borderId="0" xfId="0" applyNumberFormat="1" applyFont="1" applyFill="1" applyBorder="1" applyAlignment="1">
      <alignment horizontal="center" vertical="center"/>
    </xf>
    <xf numFmtId="0" fontId="45" fillId="0" borderId="5" xfId="0" applyFont="1" applyFill="1" applyBorder="1" applyAlignment="1">
      <alignment horizontal="left" vertical="center"/>
    </xf>
    <xf numFmtId="0" fontId="45" fillId="0" borderId="5" xfId="0" applyFont="1" applyFill="1" applyBorder="1" applyAlignment="1">
      <alignment horizontal="left" wrapText="1"/>
    </xf>
    <xf numFmtId="0" fontId="45" fillId="0" borderId="5" xfId="0" applyFont="1" applyFill="1" applyBorder="1" applyAlignment="1">
      <alignment horizontal="center" vertical="center"/>
    </xf>
    <xf numFmtId="0" fontId="46" fillId="0" borderId="1" xfId="0" applyFont="1" applyFill="1" applyBorder="1" applyAlignment="1">
      <alignment horizontal="left"/>
    </xf>
    <xf numFmtId="0" fontId="46" fillId="0" borderId="1" xfId="0" applyFont="1" applyFill="1" applyBorder="1" applyAlignment="1">
      <alignment horizontal="center"/>
    </xf>
    <xf numFmtId="0" fontId="46" fillId="0" borderId="1" xfId="0" applyFont="1" applyFill="1" applyBorder="1" applyAlignment="1">
      <alignment horizontal="left" vertical="center" wrapText="1"/>
    </xf>
    <xf numFmtId="0" fontId="45" fillId="0" borderId="1" xfId="0" applyFont="1" applyFill="1" applyBorder="1" applyAlignment="1">
      <alignment horizontal="center"/>
    </xf>
    <xf numFmtId="0" fontId="45" fillId="0" borderId="1" xfId="0" applyFont="1" applyFill="1" applyBorder="1" applyAlignment="1">
      <alignment horizontal="left" vertical="center" wrapText="1"/>
    </xf>
    <xf numFmtId="0" fontId="45" fillId="0" borderId="1" xfId="0" applyFont="1" applyFill="1" applyBorder="1" applyAlignment="1">
      <alignment horizontal="center" vertical="center" wrapText="1"/>
    </xf>
    <xf numFmtId="0" fontId="45" fillId="0" borderId="0" xfId="0" applyFont="1" applyFill="1" applyAlignment="1">
      <alignment horizontal="center"/>
    </xf>
    <xf numFmtId="0" fontId="46" fillId="0" borderId="1" xfId="0" applyFont="1" applyFill="1" applyBorder="1" applyAlignment="1">
      <alignment horizontal="left" wrapText="1"/>
    </xf>
    <xf numFmtId="0" fontId="46" fillId="0" borderId="0" xfId="0" applyFont="1" applyFill="1" applyBorder="1" applyAlignment="1">
      <alignment horizontal="center" vertical="center"/>
    </xf>
    <xf numFmtId="164" fontId="48" fillId="0" borderId="0" xfId="0" applyNumberFormat="1" applyFont="1" applyFill="1"/>
    <xf numFmtId="0" fontId="45" fillId="0" borderId="0" xfId="0" applyFont="1" applyFill="1" applyAlignment="1">
      <alignment vertical="center" wrapText="1"/>
    </xf>
    <xf numFmtId="0" fontId="46" fillId="0" borderId="0" xfId="0" applyNumberFormat="1" applyFont="1" applyFill="1" applyBorder="1" applyAlignment="1">
      <alignment horizontal="center" vertical="center"/>
    </xf>
    <xf numFmtId="0" fontId="45" fillId="0" borderId="0" xfId="0" applyFont="1" applyFill="1" applyAlignment="1">
      <alignment horizontal="justify"/>
    </xf>
    <xf numFmtId="0" fontId="30" fillId="0" borderId="22" xfId="0" applyFont="1" applyFill="1" applyBorder="1" applyAlignment="1">
      <alignment horizontal="center" vertical="center"/>
    </xf>
    <xf numFmtId="0" fontId="48" fillId="0" borderId="0" xfId="0" applyFont="1"/>
    <xf numFmtId="0" fontId="45" fillId="0" borderId="0" xfId="0" applyFont="1"/>
    <xf numFmtId="0" fontId="43" fillId="0" borderId="0" xfId="0" applyFont="1"/>
    <xf numFmtId="0" fontId="45" fillId="0" borderId="4" xfId="0" applyFont="1" applyBorder="1" applyAlignment="1">
      <alignment horizontal="center" vertical="center"/>
    </xf>
    <xf numFmtId="0" fontId="45" fillId="0" borderId="0" xfId="0" applyFont="1" applyBorder="1" applyAlignment="1">
      <alignment horizontal="center" vertical="top" wrapText="1"/>
    </xf>
    <xf numFmtId="0" fontId="45" fillId="0" borderId="1" xfId="0" applyFont="1" applyBorder="1" applyAlignment="1">
      <alignment horizontal="center" vertical="top" wrapText="1"/>
    </xf>
    <xf numFmtId="0" fontId="46" fillId="0" borderId="1" xfId="0" applyFont="1" applyBorder="1" applyAlignment="1">
      <alignment horizontal="left" wrapText="1"/>
    </xf>
    <xf numFmtId="0" fontId="45" fillId="0" borderId="1" xfId="0" applyFont="1" applyBorder="1" applyAlignment="1">
      <alignment horizontal="left" wrapText="1"/>
    </xf>
    <xf numFmtId="164" fontId="48" fillId="0" borderId="0" xfId="0" applyNumberFormat="1" applyFont="1"/>
    <xf numFmtId="0" fontId="45" fillId="0" borderId="1" xfId="0" applyFont="1" applyBorder="1" applyAlignment="1">
      <alignment horizontal="center" wrapText="1"/>
    </xf>
    <xf numFmtId="0" fontId="45" fillId="0" borderId="1" xfId="0" applyFont="1" applyBorder="1" applyAlignment="1">
      <alignment horizontal="center" vertical="center" wrapText="1"/>
    </xf>
    <xf numFmtId="166" fontId="30" fillId="0" borderId="6" xfId="0" applyNumberFormat="1" applyFont="1" applyBorder="1" applyAlignment="1">
      <alignment horizontal="center" vertical="top"/>
    </xf>
    <xf numFmtId="0" fontId="49" fillId="0" borderId="0" xfId="0" applyFont="1"/>
    <xf numFmtId="0" fontId="41" fillId="0" borderId="0" xfId="0" applyFont="1"/>
    <xf numFmtId="0" fontId="45" fillId="0" borderId="0" xfId="0" applyFont="1" applyFill="1" applyBorder="1" applyAlignment="1">
      <alignment horizontal="center" vertical="center" wrapText="1"/>
    </xf>
    <xf numFmtId="0" fontId="45" fillId="0" borderId="23" xfId="0" applyFont="1" applyFill="1" applyBorder="1" applyAlignment="1">
      <alignment horizontal="left" wrapText="1"/>
    </xf>
    <xf numFmtId="166" fontId="45" fillId="0" borderId="1" xfId="0" applyNumberFormat="1" applyFont="1" applyFill="1" applyBorder="1" applyAlignment="1">
      <alignment horizontal="left" indent="1"/>
    </xf>
    <xf numFmtId="0" fontId="46" fillId="0" borderId="23" xfId="0" applyFont="1" applyFill="1" applyBorder="1" applyAlignment="1">
      <alignment horizontal="left" vertical="center" wrapText="1"/>
    </xf>
    <xf numFmtId="0" fontId="45" fillId="0" borderId="1" xfId="0" applyFont="1" applyFill="1" applyBorder="1" applyAlignment="1">
      <alignment horizontal="center" vertical="center"/>
    </xf>
    <xf numFmtId="166" fontId="46" fillId="0" borderId="1" xfId="0" applyNumberFormat="1" applyFont="1" applyFill="1" applyBorder="1" applyAlignment="1">
      <alignment horizontal="left" indent="1"/>
    </xf>
    <xf numFmtId="165" fontId="48" fillId="0" borderId="0" xfId="0" applyNumberFormat="1" applyFont="1" applyFill="1" applyAlignment="1"/>
    <xf numFmtId="165" fontId="48" fillId="0" borderId="0" xfId="0" applyNumberFormat="1" applyFont="1" applyFill="1"/>
    <xf numFmtId="165" fontId="43" fillId="0" borderId="0" xfId="0" applyNumberFormat="1" applyFont="1" applyFill="1"/>
    <xf numFmtId="0" fontId="43" fillId="0" borderId="0" xfId="0" applyFont="1" applyFill="1"/>
    <xf numFmtId="166" fontId="45" fillId="0" borderId="1" xfId="0" quotePrefix="1" applyNumberFormat="1" applyFont="1" applyFill="1" applyBorder="1" applyAlignment="1">
      <alignment horizontal="left" indent="1"/>
    </xf>
    <xf numFmtId="0" fontId="45" fillId="0" borderId="23" xfId="0" applyFont="1" applyFill="1" applyBorder="1" applyAlignment="1">
      <alignment horizontal="left" vertical="center" wrapText="1"/>
    </xf>
    <xf numFmtId="0" fontId="45" fillId="0" borderId="23" xfId="0" quotePrefix="1" applyFont="1" applyFill="1" applyBorder="1" applyAlignment="1">
      <alignment horizontal="left" vertical="center" wrapText="1"/>
    </xf>
    <xf numFmtId="167" fontId="43" fillId="0" borderId="0" xfId="0" applyNumberFormat="1" applyFont="1" applyFill="1"/>
    <xf numFmtId="0" fontId="40" fillId="0" borderId="0" xfId="0" applyFont="1" applyFill="1" applyBorder="1" applyAlignment="1">
      <alignment vertical="top" wrapText="1"/>
    </xf>
    <xf numFmtId="0" fontId="30" fillId="0" borderId="6" xfId="0" applyFont="1" applyFill="1" applyBorder="1" applyAlignment="1">
      <alignment horizontal="center" vertical="center"/>
    </xf>
    <xf numFmtId="167" fontId="43" fillId="0" borderId="0" xfId="0" applyNumberFormat="1" applyFont="1" applyAlignment="1">
      <alignment horizontal="right"/>
    </xf>
    <xf numFmtId="168" fontId="43" fillId="0" borderId="0" xfId="0" applyNumberFormat="1" applyFont="1" applyAlignment="1">
      <alignment horizontal="right"/>
    </xf>
    <xf numFmtId="165" fontId="45" fillId="0" borderId="0" xfId="0" applyNumberFormat="1" applyFont="1" applyFill="1" applyAlignment="1">
      <alignment horizontal="right" vertical="top"/>
    </xf>
    <xf numFmtId="165" fontId="45" fillId="0" borderId="0" xfId="0" applyNumberFormat="1" applyFont="1" applyFill="1" applyAlignment="1">
      <alignment horizontal="right"/>
    </xf>
    <xf numFmtId="165" fontId="46" fillId="0" borderId="0" xfId="0" applyNumberFormat="1" applyFont="1" applyFill="1" applyAlignment="1">
      <alignment horizontal="right" vertical="top"/>
    </xf>
    <xf numFmtId="165" fontId="46" fillId="0" borderId="0" xfId="0" applyNumberFormat="1" applyFont="1" applyFill="1" applyAlignment="1">
      <alignment horizontal="right"/>
    </xf>
    <xf numFmtId="164" fontId="45" fillId="0" borderId="0" xfId="0" applyNumberFormat="1" applyFont="1" applyFill="1" applyAlignment="1">
      <alignment vertical="top"/>
    </xf>
    <xf numFmtId="165" fontId="48" fillId="0" borderId="0" xfId="0" applyNumberFormat="1" applyFont="1" applyFill="1" applyBorder="1" applyAlignment="1">
      <alignment vertical="center" wrapText="1"/>
    </xf>
    <xf numFmtId="0" fontId="46" fillId="0" borderId="0" xfId="0" applyFont="1" applyFill="1" applyAlignment="1">
      <alignment vertical="top"/>
    </xf>
    <xf numFmtId="0" fontId="43" fillId="0" borderId="0" xfId="0" applyFont="1" applyFill="1" applyBorder="1"/>
    <xf numFmtId="0" fontId="45" fillId="0" borderId="0" xfId="0" applyFont="1" applyFill="1" applyBorder="1" applyAlignment="1">
      <alignment horizontal="center" vertical="center"/>
    </xf>
    <xf numFmtId="0" fontId="43" fillId="0" borderId="5" xfId="0" applyFont="1" applyFill="1" applyBorder="1" applyAlignment="1">
      <alignment horizontal="left" vertical="center" wrapText="1"/>
    </xf>
    <xf numFmtId="0" fontId="44" fillId="0" borderId="1" xfId="0" applyFont="1" applyFill="1" applyBorder="1" applyAlignment="1">
      <alignment horizontal="left" vertical="center" wrapText="1"/>
    </xf>
    <xf numFmtId="169" fontId="44" fillId="0" borderId="0" xfId="0" applyNumberFormat="1" applyFont="1" applyFill="1" applyAlignment="1">
      <alignment horizontal="right"/>
    </xf>
    <xf numFmtId="0" fontId="43" fillId="0" borderId="1" xfId="0" applyFont="1" applyFill="1" applyBorder="1" applyAlignment="1">
      <alignment horizontal="left" vertical="center" wrapText="1"/>
    </xf>
    <xf numFmtId="0" fontId="44" fillId="0" borderId="0" xfId="0" applyFont="1" applyFill="1" applyBorder="1" applyAlignment="1">
      <alignment horizontal="center" vertical="center"/>
    </xf>
    <xf numFmtId="169" fontId="43" fillId="0" borderId="0" xfId="0" applyNumberFormat="1" applyFont="1" applyFill="1" applyAlignment="1">
      <alignment horizontal="right"/>
    </xf>
    <xf numFmtId="0" fontId="52" fillId="0" borderId="1" xfId="0" applyFont="1" applyFill="1" applyBorder="1" applyAlignment="1">
      <alignment horizontal="left" vertical="center" wrapText="1"/>
    </xf>
    <xf numFmtId="0" fontId="52" fillId="0" borderId="0" xfId="0" applyFont="1" applyFill="1"/>
    <xf numFmtId="0" fontId="41" fillId="0" borderId="0" xfId="0" applyFont="1" applyFill="1" applyBorder="1"/>
    <xf numFmtId="0" fontId="32" fillId="0" borderId="0" xfId="0" applyFont="1" applyFill="1" applyBorder="1" applyAlignment="1">
      <alignment horizontal="center"/>
    </xf>
    <xf numFmtId="0" fontId="43" fillId="0" borderId="5" xfId="0" applyFont="1" applyFill="1" applyBorder="1" applyAlignment="1">
      <alignment horizontal="center" vertical="top" wrapText="1"/>
    </xf>
    <xf numFmtId="0" fontId="43" fillId="0" borderId="5" xfId="0" applyFont="1" applyFill="1" applyBorder="1" applyAlignment="1">
      <alignment horizontal="center" vertical="center" wrapText="1"/>
    </xf>
    <xf numFmtId="0" fontId="44" fillId="0" borderId="1" xfId="0" applyFont="1" applyFill="1" applyBorder="1" applyAlignment="1">
      <alignment horizontal="center"/>
    </xf>
    <xf numFmtId="169" fontId="46" fillId="0" borderId="0" xfId="0" applyNumberFormat="1" applyFont="1" applyFill="1" applyBorder="1" applyAlignment="1"/>
    <xf numFmtId="169" fontId="46" fillId="0" borderId="0" xfId="0" applyNumberFormat="1" applyFont="1" applyFill="1" applyAlignment="1"/>
    <xf numFmtId="0" fontId="43" fillId="0" borderId="1" xfId="0" applyFont="1" applyFill="1" applyBorder="1" applyAlignment="1">
      <alignment horizontal="center" vertical="top" wrapText="1"/>
    </xf>
    <xf numFmtId="0" fontId="43" fillId="0" borderId="1" xfId="0" applyFont="1" applyFill="1" applyBorder="1" applyAlignment="1">
      <alignment horizontal="center" vertical="center" wrapText="1"/>
    </xf>
    <xf numFmtId="169" fontId="45" fillId="0" borderId="0" xfId="0" applyNumberFormat="1" applyFont="1" applyFill="1" applyBorder="1" applyAlignment="1"/>
    <xf numFmtId="169" fontId="45" fillId="0" borderId="0" xfId="0" applyNumberFormat="1" applyFont="1" applyFill="1" applyAlignment="1"/>
    <xf numFmtId="0" fontId="43" fillId="0" borderId="1" xfId="0" applyFont="1" applyFill="1" applyBorder="1" applyAlignment="1">
      <alignment horizontal="center"/>
    </xf>
    <xf numFmtId="0" fontId="43" fillId="0" borderId="1" xfId="0" applyFont="1" applyFill="1" applyBorder="1"/>
    <xf numFmtId="169" fontId="46" fillId="0" borderId="0" xfId="0" applyNumberFormat="1" applyFont="1" applyFill="1" applyBorder="1" applyAlignment="1">
      <alignment horizontal="center" vertical="center"/>
    </xf>
    <xf numFmtId="0" fontId="43" fillId="0" borderId="0" xfId="0" applyFont="1" applyFill="1" applyAlignment="1">
      <alignment horizontal="left" vertical="center"/>
    </xf>
    <xf numFmtId="0" fontId="52" fillId="0" borderId="2" xfId="0" applyFont="1" applyFill="1" applyBorder="1" applyAlignment="1">
      <alignment horizontal="center" vertical="center" wrapText="1"/>
    </xf>
    <xf numFmtId="0" fontId="52" fillId="0" borderId="3" xfId="0" applyFont="1" applyFill="1" applyBorder="1" applyAlignment="1">
      <alignment horizontal="center" vertical="center" wrapText="1"/>
    </xf>
    <xf numFmtId="170" fontId="44" fillId="0" borderId="0" xfId="0" applyNumberFormat="1" applyFont="1" applyFill="1" applyAlignment="1">
      <alignment horizontal="right"/>
    </xf>
    <xf numFmtId="170" fontId="43" fillId="0" borderId="0" xfId="0" applyNumberFormat="1" applyFont="1" applyFill="1" applyAlignment="1">
      <alignment horizontal="right"/>
    </xf>
    <xf numFmtId="164" fontId="45" fillId="0" borderId="0" xfId="0" applyNumberFormat="1" applyFont="1" applyFill="1"/>
    <xf numFmtId="0" fontId="30" fillId="0" borderId="22" xfId="0" applyFont="1" applyFill="1" applyBorder="1" applyAlignment="1">
      <alignment horizontal="center"/>
    </xf>
    <xf numFmtId="0" fontId="43" fillId="0" borderId="5" xfId="0" applyFont="1" applyFill="1" applyBorder="1" applyAlignment="1">
      <alignment horizontal="left" wrapText="1"/>
    </xf>
    <xf numFmtId="14" fontId="43" fillId="0" borderId="1" xfId="0" applyNumberFormat="1" applyFont="1" applyFill="1" applyBorder="1" applyAlignment="1">
      <alignment horizontal="left" vertical="center" wrapText="1"/>
    </xf>
    <xf numFmtId="168" fontId="43" fillId="0" borderId="0" xfId="0" applyNumberFormat="1" applyFont="1" applyFill="1"/>
    <xf numFmtId="168" fontId="43" fillId="0" borderId="0" xfId="0" applyNumberFormat="1" applyFont="1" applyFill="1" applyAlignment="1">
      <alignment horizontal="right" vertical="center"/>
    </xf>
    <xf numFmtId="171" fontId="43" fillId="0" borderId="1" xfId="0" applyNumberFormat="1" applyFont="1" applyFill="1" applyBorder="1" applyAlignment="1">
      <alignment horizontal="left" vertical="center" wrapText="1"/>
    </xf>
    <xf numFmtId="174" fontId="43" fillId="0" borderId="0" xfId="0" applyNumberFormat="1" applyFont="1" applyFill="1" applyAlignment="1">
      <alignment horizontal="right"/>
    </xf>
    <xf numFmtId="172" fontId="43" fillId="0" borderId="0" xfId="0" applyNumberFormat="1" applyFont="1" applyFill="1"/>
    <xf numFmtId="174" fontId="43" fillId="0" borderId="0" xfId="0" applyNumberFormat="1" applyFont="1" applyFill="1" applyAlignment="1">
      <alignment horizontal="right" vertical="center"/>
    </xf>
    <xf numFmtId="0" fontId="43" fillId="0" borderId="0" xfId="0" applyFont="1" applyFill="1" applyAlignment="1">
      <alignment horizontal="left"/>
    </xf>
    <xf numFmtId="173" fontId="43" fillId="0" borderId="0" xfId="0" applyNumberFormat="1" applyFont="1" applyFill="1"/>
    <xf numFmtId="0" fontId="53" fillId="0" borderId="0" xfId="0" applyFont="1" applyFill="1"/>
    <xf numFmtId="0" fontId="32" fillId="0" borderId="6" xfId="0" applyFont="1" applyFill="1" applyBorder="1" applyAlignment="1">
      <alignment horizontal="center" vertical="center" wrapText="1"/>
    </xf>
    <xf numFmtId="0" fontId="45" fillId="0" borderId="0" xfId="0" applyFont="1" applyFill="1" applyAlignment="1"/>
    <xf numFmtId="0" fontId="46" fillId="0" borderId="1" xfId="0" applyFont="1" applyFill="1" applyBorder="1" applyAlignment="1">
      <alignment horizontal="center" vertical="center"/>
    </xf>
    <xf numFmtId="0" fontId="45" fillId="0" borderId="1" xfId="0" applyFont="1" applyFill="1" applyBorder="1" applyAlignment="1">
      <alignment horizontal="left" vertical="center"/>
    </xf>
    <xf numFmtId="164" fontId="43" fillId="0" borderId="0" xfId="0" applyNumberFormat="1" applyFont="1" applyFill="1" applyAlignment="1">
      <alignment horizontal="right"/>
    </xf>
    <xf numFmtId="165" fontId="43" fillId="0" borderId="0" xfId="0" applyNumberFormat="1" applyFont="1" applyFill="1" applyAlignment="1">
      <alignment horizontal="right"/>
    </xf>
    <xf numFmtId="165" fontId="43" fillId="0" borderId="0" xfId="0" applyNumberFormat="1" applyFont="1" applyFill="1" applyAlignment="1"/>
    <xf numFmtId="165" fontId="44" fillId="0" borderId="0" xfId="0" applyNumberFormat="1" applyFont="1" applyFill="1" applyBorder="1" applyAlignment="1">
      <alignment vertical="center" wrapText="1"/>
    </xf>
    <xf numFmtId="165" fontId="46" fillId="0" borderId="0" xfId="0" applyNumberFormat="1" applyFont="1" applyFill="1" applyBorder="1" applyAlignment="1">
      <alignment vertical="center" wrapText="1"/>
    </xf>
    <xf numFmtId="165" fontId="54" fillId="0" borderId="0" xfId="0" applyNumberFormat="1" applyFont="1" applyFill="1" applyAlignment="1">
      <alignment vertical="center"/>
    </xf>
    <xf numFmtId="165" fontId="43" fillId="0" borderId="0" xfId="0" applyNumberFormat="1" applyFont="1" applyFill="1" applyBorder="1" applyAlignment="1">
      <alignment vertical="center" wrapText="1"/>
    </xf>
    <xf numFmtId="165" fontId="44" fillId="0" borderId="0" xfId="0" applyNumberFormat="1" applyFont="1" applyFill="1" applyAlignment="1"/>
    <xf numFmtId="0" fontId="43" fillId="0" borderId="0" xfId="0" applyFont="1" applyFill="1" applyBorder="1" applyAlignment="1">
      <alignment horizontal="center" vertical="center" wrapText="1"/>
    </xf>
    <xf numFmtId="165" fontId="55" fillId="0" borderId="0" xfId="0" applyNumberFormat="1" applyFont="1" applyFill="1"/>
    <xf numFmtId="0" fontId="43" fillId="0" borderId="23" xfId="0" applyFont="1" applyFill="1" applyBorder="1" applyAlignment="1">
      <alignment horizontal="left" vertical="center" wrapText="1"/>
    </xf>
    <xf numFmtId="0" fontId="43" fillId="0" borderId="0" xfId="0" applyFont="1" applyFill="1" applyBorder="1" applyAlignment="1">
      <alignment horizontal="left" vertical="center" wrapText="1"/>
    </xf>
    <xf numFmtId="169" fontId="43" fillId="0" borderId="0" xfId="0" applyNumberFormat="1" applyFont="1" applyFill="1"/>
    <xf numFmtId="170" fontId="44" fillId="0" borderId="24" xfId="0" applyNumberFormat="1" applyFont="1" applyFill="1" applyBorder="1" applyAlignment="1">
      <alignment horizontal="right"/>
    </xf>
    <xf numFmtId="170" fontId="44" fillId="0" borderId="0" xfId="0" applyNumberFormat="1" applyFont="1" applyFill="1" applyBorder="1" applyAlignment="1">
      <alignment horizontal="right"/>
    </xf>
    <xf numFmtId="0" fontId="46" fillId="0" borderId="24" xfId="0" applyNumberFormat="1" applyFont="1" applyFill="1" applyBorder="1" applyAlignment="1">
      <alignment horizontal="center" vertical="center"/>
    </xf>
    <xf numFmtId="170" fontId="43" fillId="0" borderId="24" xfId="0" applyNumberFormat="1" applyFont="1" applyFill="1" applyBorder="1" applyAlignment="1">
      <alignment horizontal="right"/>
    </xf>
    <xf numFmtId="170" fontId="43" fillId="0" borderId="0" xfId="0" applyNumberFormat="1" applyFont="1" applyFill="1" applyBorder="1" applyAlignment="1">
      <alignment horizontal="right"/>
    </xf>
    <xf numFmtId="0" fontId="38" fillId="0" borderId="0" xfId="0" applyFont="1"/>
    <xf numFmtId="49" fontId="14" fillId="0" borderId="0" xfId="5" applyNumberFormat="1" applyFont="1" applyAlignment="1">
      <alignment horizontal="left" vertical="center"/>
    </xf>
    <xf numFmtId="49" fontId="14" fillId="0" borderId="0" xfId="6" applyNumberFormat="1" applyFont="1" applyAlignment="1">
      <alignment horizontal="left" wrapText="1"/>
    </xf>
    <xf numFmtId="0" fontId="14" fillId="0" borderId="0" xfId="5" applyFont="1" applyAlignment="1">
      <alignment horizontal="left" vertical="center"/>
    </xf>
    <xf numFmtId="0" fontId="14" fillId="0" borderId="0" xfId="5" applyFont="1" applyBorder="1" applyAlignment="1">
      <alignment horizontal="center" vertical="center"/>
    </xf>
    <xf numFmtId="0" fontId="25" fillId="0" borderId="0" xfId="5" applyFont="1" applyAlignment="1">
      <alignment horizontal="center" vertical="center"/>
    </xf>
    <xf numFmtId="0" fontId="14" fillId="0" borderId="0" xfId="5" applyFont="1" applyAlignment="1">
      <alignment horizontal="center" vertical="center"/>
    </xf>
    <xf numFmtId="0" fontId="14" fillId="0" borderId="0" xfId="5" applyFont="1" applyBorder="1" applyAlignment="1">
      <alignment horizontal="left" vertical="center"/>
    </xf>
    <xf numFmtId="0" fontId="14" fillId="0" borderId="25" xfId="5" applyFont="1" applyBorder="1" applyAlignment="1">
      <alignment horizontal="center" vertical="center"/>
    </xf>
    <xf numFmtId="0" fontId="14" fillId="0" borderId="20" xfId="5" applyFont="1" applyBorder="1" applyAlignment="1">
      <alignment horizontal="center" vertical="center"/>
    </xf>
    <xf numFmtId="0" fontId="14" fillId="0" borderId="0" xfId="9" applyFont="1" applyBorder="1" applyAlignment="1">
      <alignment horizontal="center" vertical="center"/>
    </xf>
    <xf numFmtId="0" fontId="19" fillId="0" borderId="0" xfId="5" applyFont="1" applyAlignment="1">
      <alignment horizontal="left" vertical="center"/>
    </xf>
    <xf numFmtId="0" fontId="14" fillId="0" borderId="0" xfId="5" applyFont="1" applyAlignment="1">
      <alignment horizontal="right"/>
    </xf>
    <xf numFmtId="0" fontId="25" fillId="0" borderId="25" xfId="5" applyFont="1" applyBorder="1" applyAlignment="1">
      <alignment horizontal="right"/>
    </xf>
    <xf numFmtId="0" fontId="17" fillId="0" borderId="26" xfId="5" applyFont="1" applyBorder="1" applyAlignment="1">
      <alignment horizontal="center" vertical="center" wrapText="1"/>
    </xf>
    <xf numFmtId="0" fontId="21" fillId="0" borderId="27" xfId="9" applyFont="1" applyBorder="1" applyAlignment="1">
      <alignment horizontal="left" vertical="center" wrapText="1"/>
    </xf>
    <xf numFmtId="0" fontId="22" fillId="0" borderId="27" xfId="9" applyFont="1" applyBorder="1" applyAlignment="1">
      <alignment horizontal="right" vertical="center" wrapText="1"/>
    </xf>
    <xf numFmtId="0" fontId="18" fillId="0" borderId="0" xfId="9" applyFont="1" applyBorder="1" applyAlignment="1">
      <alignment horizontal="center" vertical="center" wrapText="1"/>
    </xf>
    <xf numFmtId="0" fontId="23" fillId="0" borderId="0" xfId="9" applyFont="1" applyAlignment="1">
      <alignment vertical="center" wrapText="1"/>
    </xf>
    <xf numFmtId="0" fontId="23" fillId="0" borderId="0" xfId="9" applyFont="1" applyAlignment="1">
      <alignment vertical="center"/>
    </xf>
    <xf numFmtId="49" fontId="24" fillId="0" borderId="0" xfId="5" quotePrefix="1" applyNumberFormat="1" applyFont="1" applyAlignment="1">
      <alignment horizontal="left"/>
    </xf>
    <xf numFmtId="49" fontId="24" fillId="0" borderId="0" xfId="5" applyNumberFormat="1" applyFont="1" applyAlignment="1">
      <alignment horizontal="left"/>
    </xf>
    <xf numFmtId="49" fontId="20" fillId="0" borderId="0" xfId="5" quotePrefix="1" applyNumberFormat="1" applyFont="1" applyAlignment="1">
      <alignment horizontal="left"/>
    </xf>
    <xf numFmtId="0" fontId="13" fillId="0" borderId="0" xfId="0" applyFont="1" applyAlignment="1">
      <alignment horizontal="left" vertical="center" wrapText="1"/>
    </xf>
    <xf numFmtId="0" fontId="7" fillId="0" borderId="0" xfId="0" applyFont="1" applyAlignment="1">
      <alignment horizontal="right" vertical="top"/>
    </xf>
    <xf numFmtId="0" fontId="7" fillId="0" borderId="0" xfId="0" applyFont="1" applyAlignment="1">
      <alignment horizontal="left" vertical="center" wrapText="1"/>
    </xf>
    <xf numFmtId="49" fontId="7" fillId="0" borderId="0" xfId="0" applyNumberFormat="1" applyFont="1" applyAlignment="1">
      <alignment horizontal="left" vertical="center" wrapText="1"/>
    </xf>
    <xf numFmtId="0" fontId="27" fillId="0" borderId="0" xfId="10" applyFont="1" applyAlignment="1">
      <alignment horizontal="left" wrapText="1"/>
    </xf>
    <xf numFmtId="49" fontId="27" fillId="0" borderId="28" xfId="10" quotePrefix="1" applyNumberFormat="1" applyFont="1" applyBorder="1" applyAlignment="1">
      <alignment horizontal="left" vertical="center" wrapText="1" indent="1"/>
    </xf>
    <xf numFmtId="49" fontId="27" fillId="0" borderId="0" xfId="10" applyNumberFormat="1" applyFont="1" applyBorder="1" applyAlignment="1">
      <alignment horizontal="left" vertical="center" wrapText="1" indent="1"/>
    </xf>
    <xf numFmtId="49" fontId="27" fillId="0" borderId="29" xfId="10" applyNumberFormat="1" applyFont="1" applyBorder="1" applyAlignment="1">
      <alignment horizontal="left" vertical="center" wrapText="1" indent="1"/>
    </xf>
    <xf numFmtId="49" fontId="27" fillId="0" borderId="0" xfId="10" quotePrefix="1" applyNumberFormat="1" applyFont="1" applyBorder="1" applyAlignment="1">
      <alignment horizontal="left" vertical="center" wrapText="1" indent="1"/>
    </xf>
    <xf numFmtId="49" fontId="27" fillId="0" borderId="29" xfId="10" quotePrefix="1" applyNumberFormat="1" applyFont="1" applyBorder="1" applyAlignment="1">
      <alignment horizontal="left" vertical="center" wrapText="1" indent="1"/>
    </xf>
    <xf numFmtId="49" fontId="27" fillId="0" borderId="30" xfId="10" quotePrefix="1" applyNumberFormat="1" applyFont="1" applyBorder="1" applyAlignment="1">
      <alignment horizontal="left" vertical="top" wrapText="1" indent="1"/>
    </xf>
    <xf numFmtId="49" fontId="27" fillId="0" borderId="25" xfId="10" applyNumberFormat="1" applyFont="1" applyBorder="1" applyAlignment="1">
      <alignment horizontal="left" vertical="top" wrapText="1" indent="1"/>
    </xf>
    <xf numFmtId="49" fontId="27" fillId="0" borderId="31" xfId="10" applyNumberFormat="1" applyFont="1" applyBorder="1" applyAlignment="1">
      <alignment horizontal="left" vertical="top" wrapText="1" indent="1"/>
    </xf>
    <xf numFmtId="49" fontId="27" fillId="0" borderId="25" xfId="10" quotePrefix="1" applyNumberFormat="1" applyFont="1" applyBorder="1" applyAlignment="1">
      <alignment horizontal="left" vertical="top" wrapText="1" indent="1"/>
    </xf>
    <xf numFmtId="49" fontId="27" fillId="0" borderId="31" xfId="10" quotePrefix="1" applyNumberFormat="1" applyFont="1" applyBorder="1" applyAlignment="1">
      <alignment horizontal="left" vertical="top" wrapText="1" indent="1"/>
    </xf>
    <xf numFmtId="0" fontId="27" fillId="0" borderId="19" xfId="10" quotePrefix="1" applyNumberFormat="1" applyFont="1" applyBorder="1" applyAlignment="1">
      <alignment horizontal="left" wrapText="1" indent="1"/>
    </xf>
    <xf numFmtId="0" fontId="27" fillId="0" borderId="20" xfId="10" applyNumberFormat="1" applyFont="1" applyBorder="1" applyAlignment="1">
      <alignment horizontal="left" wrapText="1" indent="1"/>
    </xf>
    <xf numFmtId="0" fontId="27" fillId="0" borderId="21" xfId="10" applyNumberFormat="1" applyFont="1" applyBorder="1" applyAlignment="1">
      <alignment horizontal="left" wrapText="1" indent="1"/>
    </xf>
    <xf numFmtId="0" fontId="27" fillId="0" borderId="20" xfId="10" quotePrefix="1" applyNumberFormat="1" applyFont="1" applyBorder="1" applyAlignment="1">
      <alignment horizontal="left" wrapText="1" indent="1"/>
    </xf>
    <xf numFmtId="0" fontId="27" fillId="0" borderId="21" xfId="10" quotePrefix="1" applyNumberFormat="1" applyFont="1" applyBorder="1" applyAlignment="1">
      <alignment horizontal="left" wrapText="1" indent="1"/>
    </xf>
    <xf numFmtId="0" fontId="29" fillId="0" borderId="11" xfId="10" applyFont="1" applyBorder="1" applyAlignment="1">
      <alignment horizontal="center" vertical="center" wrapText="1"/>
    </xf>
    <xf numFmtId="0" fontId="29" fillId="0" borderId="12" xfId="10" applyFont="1" applyBorder="1" applyAlignment="1">
      <alignment horizontal="center" vertical="center" wrapText="1"/>
    </xf>
    <xf numFmtId="0" fontId="29" fillId="0" borderId="13" xfId="10" applyFont="1" applyBorder="1" applyAlignment="1">
      <alignment horizontal="center" vertical="center" wrapText="1"/>
    </xf>
    <xf numFmtId="49" fontId="27" fillId="0" borderId="28" xfId="10" applyNumberFormat="1" applyFont="1" applyBorder="1" applyAlignment="1">
      <alignment horizontal="left" wrapText="1" indent="1"/>
    </xf>
    <xf numFmtId="49" fontId="27" fillId="0" borderId="0" xfId="10" applyNumberFormat="1" applyFont="1" applyBorder="1" applyAlignment="1">
      <alignment horizontal="left" wrapText="1" indent="1"/>
    </xf>
    <xf numFmtId="49" fontId="27" fillId="0" borderId="29" xfId="10" applyNumberFormat="1" applyFont="1" applyBorder="1" applyAlignment="1">
      <alignment horizontal="left" wrapText="1" indent="1"/>
    </xf>
    <xf numFmtId="0" fontId="27" fillId="0" borderId="28" xfId="10" applyFont="1" applyBorder="1" applyAlignment="1">
      <alignment horizontal="center" vertical="top"/>
    </xf>
    <xf numFmtId="0" fontId="27" fillId="0" borderId="0" xfId="10" applyFont="1" applyBorder="1" applyAlignment="1">
      <alignment horizontal="center" vertical="top"/>
    </xf>
    <xf numFmtId="0" fontId="27" fillId="0" borderId="29" xfId="10" applyFont="1" applyBorder="1" applyAlignment="1">
      <alignment horizontal="center" vertical="top"/>
    </xf>
    <xf numFmtId="49" fontId="27" fillId="0" borderId="30" xfId="10" applyNumberFormat="1" applyFont="1" applyBorder="1" applyAlignment="1">
      <alignment horizontal="left" vertical="top" wrapText="1" indent="1"/>
    </xf>
    <xf numFmtId="49" fontId="27" fillId="0" borderId="30" xfId="10" applyNumberFormat="1" applyFont="1" applyBorder="1" applyAlignment="1">
      <alignment horizontal="left" vertical="top" wrapText="1" indent="2"/>
    </xf>
    <xf numFmtId="49" fontId="27" fillId="0" borderId="25" xfId="10" applyNumberFormat="1" applyFont="1" applyBorder="1" applyAlignment="1">
      <alignment horizontal="left" vertical="top" wrapText="1" indent="2"/>
    </xf>
    <xf numFmtId="49" fontId="27" fillId="0" borderId="31" xfId="10" applyNumberFormat="1" applyFont="1" applyBorder="1" applyAlignment="1">
      <alignment horizontal="left" vertical="top" wrapText="1" indent="2"/>
    </xf>
    <xf numFmtId="0" fontId="45" fillId="0" borderId="2" xfId="0" applyFont="1" applyFill="1" applyBorder="1" applyAlignment="1">
      <alignment horizontal="center" vertical="center" wrapText="1"/>
    </xf>
    <xf numFmtId="0" fontId="45" fillId="0" borderId="2" xfId="0" applyFont="1" applyFill="1" applyBorder="1" applyAlignment="1">
      <alignment horizontal="center" vertical="center"/>
    </xf>
    <xf numFmtId="0" fontId="45" fillId="0" borderId="4" xfId="0" applyFont="1" applyFill="1" applyBorder="1" applyAlignment="1">
      <alignment horizontal="center" vertical="center"/>
    </xf>
    <xf numFmtId="0" fontId="40" fillId="0" borderId="3" xfId="0" applyFont="1" applyFill="1" applyBorder="1" applyAlignment="1">
      <alignment horizontal="left" vertical="center"/>
    </xf>
    <xf numFmtId="0" fontId="40" fillId="0" borderId="2" xfId="0" applyFont="1" applyFill="1" applyBorder="1" applyAlignment="1">
      <alignment horizontal="left" vertical="center"/>
    </xf>
    <xf numFmtId="0" fontId="40" fillId="0" borderId="2" xfId="0" applyFont="1" applyFill="1" applyBorder="1" applyAlignment="1">
      <alignment horizontal="center" vertical="center" wrapText="1"/>
    </xf>
    <xf numFmtId="0" fontId="40" fillId="0" borderId="4" xfId="0" applyFont="1" applyFill="1" applyBorder="1" applyAlignment="1">
      <alignment horizontal="center" vertical="center" wrapText="1"/>
    </xf>
    <xf numFmtId="0" fontId="45" fillId="0" borderId="3" xfId="0" applyFont="1" applyFill="1" applyBorder="1" applyAlignment="1">
      <alignment horizontal="center" vertical="center" wrapText="1"/>
    </xf>
    <xf numFmtId="0" fontId="45" fillId="0" borderId="3" xfId="0" applyFont="1" applyFill="1" applyBorder="1" applyAlignment="1">
      <alignment horizontal="center" vertical="center"/>
    </xf>
    <xf numFmtId="0" fontId="47" fillId="0" borderId="2" xfId="0" applyFont="1" applyFill="1" applyBorder="1" applyAlignment="1">
      <alignment horizontal="center" vertical="center" wrapText="1"/>
    </xf>
    <xf numFmtId="0" fontId="43" fillId="0" borderId="2" xfId="0" applyFont="1" applyFill="1" applyBorder="1" applyAlignment="1">
      <alignment horizontal="center" vertical="center"/>
    </xf>
    <xf numFmtId="0" fontId="46" fillId="0" borderId="24" xfId="0" applyNumberFormat="1" applyFont="1" applyFill="1" applyBorder="1" applyAlignment="1">
      <alignment horizontal="center" vertical="center"/>
    </xf>
    <xf numFmtId="0" fontId="46" fillId="0" borderId="0" xfId="0" applyNumberFormat="1" applyFont="1" applyFill="1" applyAlignment="1">
      <alignment horizontal="center" vertical="center"/>
    </xf>
    <xf numFmtId="0" fontId="46" fillId="0" borderId="0" xfId="0" applyFont="1" applyFill="1" applyBorder="1" applyAlignment="1">
      <alignment horizontal="center" vertical="center"/>
    </xf>
    <xf numFmtId="0" fontId="44" fillId="0" borderId="24" xfId="0" applyNumberFormat="1" applyFont="1" applyFill="1" applyBorder="1" applyAlignment="1">
      <alignment horizontal="center" vertical="center"/>
    </xf>
    <xf numFmtId="0" fontId="44" fillId="0" borderId="0" xfId="0" applyNumberFormat="1" applyFont="1" applyFill="1" applyAlignment="1">
      <alignment horizontal="center" vertical="center"/>
    </xf>
    <xf numFmtId="0" fontId="45" fillId="0" borderId="4" xfId="0" applyFont="1" applyFill="1" applyBorder="1" applyAlignment="1">
      <alignment horizontal="center" vertical="center" wrapText="1"/>
    </xf>
    <xf numFmtId="0" fontId="46" fillId="0" borderId="24" xfId="0" applyFont="1" applyFill="1" applyBorder="1" applyAlignment="1">
      <alignment horizontal="center" vertical="center"/>
    </xf>
    <xf numFmtId="0" fontId="46" fillId="0" borderId="0" xfId="0" applyNumberFormat="1" applyFont="1" applyFill="1" applyBorder="1" applyAlignment="1">
      <alignment horizontal="center" vertical="center"/>
    </xf>
    <xf numFmtId="0" fontId="46" fillId="0" borderId="24" xfId="0" applyNumberFormat="1" applyFont="1" applyBorder="1" applyAlignment="1">
      <alignment horizontal="center" vertical="center"/>
    </xf>
    <xf numFmtId="0" fontId="46" fillId="0" borderId="0" xfId="0" applyNumberFormat="1" applyFont="1" applyBorder="1" applyAlignment="1">
      <alignment horizontal="center" vertical="center"/>
    </xf>
    <xf numFmtId="0" fontId="45" fillId="0" borderId="4" xfId="0" applyFont="1" applyBorder="1" applyAlignment="1">
      <alignment horizontal="center" vertical="center"/>
    </xf>
    <xf numFmtId="0" fontId="45" fillId="0" borderId="3" xfId="0" applyFont="1" applyBorder="1" applyAlignment="1">
      <alignment horizontal="center" vertical="center"/>
    </xf>
    <xf numFmtId="0" fontId="45" fillId="0" borderId="5"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32" xfId="0" applyFont="1" applyBorder="1" applyAlignment="1">
      <alignment horizontal="center" vertical="center" wrapText="1"/>
    </xf>
    <xf numFmtId="0" fontId="45" fillId="0" borderId="33" xfId="0" applyFont="1" applyBorder="1" applyAlignment="1">
      <alignment horizontal="center" vertical="center" wrapText="1"/>
    </xf>
    <xf numFmtId="0" fontId="45" fillId="0" borderId="34" xfId="0" applyFont="1" applyBorder="1" applyAlignment="1">
      <alignment horizontal="center" vertical="center" wrapText="1"/>
    </xf>
    <xf numFmtId="164" fontId="46" fillId="0" borderId="0" xfId="0" applyNumberFormat="1" applyFont="1" applyBorder="1" applyAlignment="1">
      <alignment horizontal="center" vertical="center"/>
    </xf>
    <xf numFmtId="0" fontId="40" fillId="0" borderId="35" xfId="0" applyFont="1" applyFill="1" applyBorder="1" applyAlignment="1">
      <alignment horizontal="left" vertical="center"/>
    </xf>
    <xf numFmtId="0" fontId="40" fillId="0" borderId="2" xfId="0" applyFont="1" applyBorder="1" applyAlignment="1">
      <alignment horizontal="center" vertical="center" wrapText="1"/>
    </xf>
    <xf numFmtId="0" fontId="40" fillId="0" borderId="4"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23" xfId="0" applyFont="1" applyBorder="1" applyAlignment="1">
      <alignment horizontal="center" vertical="center" wrapText="1"/>
    </xf>
    <xf numFmtId="0" fontId="45" fillId="0" borderId="36" xfId="0" applyFont="1" applyBorder="1" applyAlignment="1">
      <alignment horizontal="center" vertical="center" wrapText="1"/>
    </xf>
    <xf numFmtId="0" fontId="45" fillId="0" borderId="5"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32" xfId="0" applyFont="1" applyFill="1" applyBorder="1" applyAlignment="1">
      <alignment horizontal="center" vertical="center" wrapText="1"/>
    </xf>
    <xf numFmtId="0" fontId="45" fillId="0" borderId="1" xfId="0" applyFont="1" applyBorder="1" applyAlignment="1">
      <alignment horizontal="center" vertical="center"/>
    </xf>
    <xf numFmtId="0" fontId="45" fillId="0" borderId="32" xfId="0" applyFont="1" applyBorder="1" applyAlignment="1">
      <alignment horizontal="center" vertical="center"/>
    </xf>
    <xf numFmtId="0" fontId="45" fillId="0" borderId="24" xfId="0" applyFont="1" applyBorder="1" applyAlignment="1">
      <alignment horizontal="center" vertical="center" wrapText="1"/>
    </xf>
    <xf numFmtId="0" fontId="45" fillId="0" borderId="0" xfId="0" applyFont="1" applyBorder="1" applyAlignment="1">
      <alignment horizontal="center" vertical="center" wrapText="1"/>
    </xf>
    <xf numFmtId="0" fontId="45" fillId="0" borderId="35" xfId="0" applyFont="1" applyBorder="1" applyAlignment="1">
      <alignment horizontal="center" vertical="center"/>
    </xf>
    <xf numFmtId="0" fontId="40" fillId="0" borderId="35" xfId="0" applyFont="1" applyFill="1" applyBorder="1" applyAlignment="1">
      <alignment horizontal="left" vertical="center" wrapText="1"/>
    </xf>
    <xf numFmtId="0" fontId="40" fillId="0" borderId="3" xfId="0" applyFont="1" applyFill="1" applyBorder="1" applyAlignment="1">
      <alignment horizontal="left" vertical="center" wrapText="1"/>
    </xf>
    <xf numFmtId="0" fontId="43" fillId="0" borderId="2" xfId="0" applyFont="1" applyFill="1" applyBorder="1" applyAlignment="1">
      <alignment horizontal="center" vertical="center" wrapText="1"/>
    </xf>
    <xf numFmtId="0" fontId="45" fillId="0" borderId="2" xfId="0" applyFont="1" applyBorder="1" applyAlignment="1">
      <alignment horizontal="center" vertical="center" wrapText="1"/>
    </xf>
    <xf numFmtId="0" fontId="45" fillId="0" borderId="4" xfId="0" applyFont="1" applyBorder="1" applyAlignment="1">
      <alignment horizontal="center" vertical="center" wrapText="1"/>
    </xf>
    <xf numFmtId="0" fontId="50" fillId="0" borderId="3" xfId="0" applyFont="1" applyFill="1" applyBorder="1" applyAlignment="1">
      <alignment horizontal="left" vertical="center"/>
    </xf>
    <xf numFmtId="0" fontId="50" fillId="0" borderId="2" xfId="0" applyFont="1" applyFill="1" applyBorder="1" applyAlignment="1">
      <alignment horizontal="left" vertical="center"/>
    </xf>
    <xf numFmtId="0" fontId="40" fillId="0" borderId="35" xfId="0" applyFont="1" applyFill="1" applyBorder="1" applyAlignment="1">
      <alignment horizontal="center" vertical="center" wrapText="1"/>
    </xf>
    <xf numFmtId="0" fontId="45" fillId="0" borderId="2" xfId="0" applyFont="1" applyBorder="1" applyAlignment="1">
      <alignment horizontal="center" vertical="center"/>
    </xf>
    <xf numFmtId="0" fontId="44" fillId="0" borderId="24" xfId="0" applyFont="1" applyFill="1" applyBorder="1" applyAlignment="1">
      <alignment horizontal="center" vertical="center"/>
    </xf>
    <xf numFmtId="0" fontId="44" fillId="0" borderId="0" xfId="0" applyFont="1" applyFill="1" applyBorder="1" applyAlignment="1">
      <alignment horizontal="center" vertical="center"/>
    </xf>
    <xf numFmtId="0" fontId="43" fillId="0" borderId="3" xfId="0" applyFont="1" applyFill="1" applyBorder="1" applyAlignment="1">
      <alignment horizontal="center" vertical="center" wrapText="1"/>
    </xf>
    <xf numFmtId="0" fontId="43" fillId="0" borderId="4" xfId="0" applyFont="1" applyFill="1" applyBorder="1" applyAlignment="1">
      <alignment horizontal="center" vertical="center" wrapText="1"/>
    </xf>
    <xf numFmtId="0" fontId="44" fillId="0" borderId="22" xfId="0" applyFont="1" applyFill="1" applyBorder="1" applyAlignment="1">
      <alignment horizontal="center" vertical="center"/>
    </xf>
    <xf numFmtId="169" fontId="46" fillId="0" borderId="0" xfId="0" applyNumberFormat="1" applyFont="1" applyFill="1" applyBorder="1" applyAlignment="1">
      <alignment horizontal="center" vertical="center"/>
    </xf>
    <xf numFmtId="0" fontId="44" fillId="0" borderId="0" xfId="0" applyFont="1" applyFill="1" applyAlignment="1">
      <alignment horizontal="center" vertical="center"/>
    </xf>
    <xf numFmtId="0" fontId="43" fillId="0" borderId="3" xfId="0" applyFont="1" applyFill="1" applyBorder="1" applyAlignment="1">
      <alignment horizontal="center" vertical="center"/>
    </xf>
    <xf numFmtId="0" fontId="40" fillId="0" borderId="3" xfId="0" applyFont="1" applyFill="1" applyBorder="1" applyAlignment="1">
      <alignment horizontal="center" vertical="center" wrapText="1"/>
    </xf>
    <xf numFmtId="0" fontId="52" fillId="0" borderId="2" xfId="0" applyFont="1" applyFill="1" applyBorder="1" applyAlignment="1">
      <alignment horizontal="center" vertical="center"/>
    </xf>
    <xf numFmtId="0" fontId="52" fillId="0" borderId="2" xfId="0" applyFont="1" applyFill="1" applyBorder="1" applyAlignment="1">
      <alignment horizontal="center" vertical="center" wrapText="1"/>
    </xf>
    <xf numFmtId="0" fontId="52" fillId="0" borderId="3" xfId="0" applyFont="1" applyFill="1" applyBorder="1" applyAlignment="1">
      <alignment horizontal="center" vertical="center"/>
    </xf>
    <xf numFmtId="0" fontId="46" fillId="0" borderId="33" xfId="0" applyFont="1" applyFill="1" applyBorder="1" applyAlignment="1">
      <alignment horizontal="center" vertical="center"/>
    </xf>
    <xf numFmtId="0" fontId="46" fillId="0" borderId="22" xfId="0" applyFont="1" applyFill="1" applyBorder="1" applyAlignment="1">
      <alignment horizontal="center" vertical="center"/>
    </xf>
    <xf numFmtId="0" fontId="50" fillId="0" borderId="2" xfId="0" applyFont="1" applyFill="1" applyBorder="1" applyAlignment="1">
      <alignment horizontal="center" vertical="center" wrapText="1"/>
    </xf>
    <xf numFmtId="0" fontId="50" fillId="0" borderId="4" xfId="0" applyFont="1" applyFill="1" applyBorder="1" applyAlignment="1">
      <alignment horizontal="center" vertical="center" wrapText="1"/>
    </xf>
    <xf numFmtId="0" fontId="43" fillId="0" borderId="4" xfId="0" applyFont="1" applyFill="1" applyBorder="1" applyAlignment="1">
      <alignment horizontal="center" vertical="center"/>
    </xf>
    <xf numFmtId="0" fontId="44" fillId="0" borderId="33" xfId="0" applyFont="1" applyFill="1" applyBorder="1" applyAlignment="1">
      <alignment horizontal="center" vertical="center"/>
    </xf>
    <xf numFmtId="164" fontId="46" fillId="0" borderId="24" xfId="0" applyNumberFormat="1" applyFont="1" applyFill="1" applyBorder="1" applyAlignment="1">
      <alignment horizontal="center" vertical="center"/>
    </xf>
    <xf numFmtId="164" fontId="46" fillId="0" borderId="0" xfId="0" applyNumberFormat="1" applyFont="1" applyFill="1" applyBorder="1" applyAlignment="1">
      <alignment horizontal="center" vertical="center"/>
    </xf>
    <xf numFmtId="0" fontId="43" fillId="0" borderId="5"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3" fillId="0" borderId="32" xfId="0" applyFont="1" applyFill="1" applyBorder="1" applyAlignment="1">
      <alignment horizontal="center" vertical="center" wrapText="1"/>
    </xf>
    <xf numFmtId="0" fontId="44" fillId="0" borderId="0" xfId="0" applyNumberFormat="1" applyFont="1" applyFill="1" applyBorder="1" applyAlignment="1">
      <alignment horizontal="center" vertical="center"/>
    </xf>
    <xf numFmtId="0" fontId="56" fillId="0" borderId="0" xfId="4" applyFont="1" applyAlignment="1">
      <alignment horizontal="left" vertical="center"/>
    </xf>
    <xf numFmtId="0" fontId="57" fillId="0" borderId="26" xfId="5" applyFont="1" applyBorder="1" applyAlignment="1">
      <alignment horizontal="left" wrapText="1"/>
    </xf>
  </cellXfs>
  <cellStyles count="11">
    <cellStyle name="Link" xfId="1" builtinId="8"/>
    <cellStyle name="Standard" xfId="0" builtinId="0"/>
    <cellStyle name="Standard 2" xfId="2"/>
    <cellStyle name="Standard 2 2" xfId="3"/>
    <cellStyle name="Standard 2 2 2" xfId="4"/>
    <cellStyle name="Standard 2 3" xfId="5"/>
    <cellStyle name="Standard 2 3 3" xfId="6"/>
    <cellStyle name="Standard 3" xfId="7"/>
    <cellStyle name="Standard 4" xfId="8"/>
    <cellStyle name="Standard 4 2" xfId="9"/>
    <cellStyle name="Standard_Mappe1" xfId="10"/>
  </cellStyles>
  <dxfs count="4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theme="5" tint="-0.24994659260841701"/>
      </font>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39994506668294322"/>
        </patternFill>
      </fill>
    </dxf>
    <dxf>
      <fill>
        <patternFill>
          <bgColor theme="5" tint="0.39994506668294322"/>
        </patternFill>
      </fill>
    </dxf>
    <dxf>
      <fill>
        <patternFill>
          <bgColor theme="5" tint="0.59996337778862885"/>
        </patternFill>
      </fill>
    </dxf>
    <dxf>
      <fill>
        <patternFill>
          <bgColor theme="5" tint="0.39994506668294322"/>
        </patternFill>
      </fill>
    </dxf>
    <dxf>
      <fill>
        <patternFill>
          <bgColor theme="5" tint="0.59996337778862885"/>
        </patternFill>
      </fill>
    </dxf>
    <dxf>
      <fill>
        <patternFill>
          <bgColor theme="5" tint="0.39994506668294322"/>
        </patternFill>
      </fill>
    </dxf>
    <dxf>
      <fill>
        <patternFill>
          <bgColor theme="5" tint="0.59996337778862885"/>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theme="5" tint="-0.24994659260841701"/>
      </font>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0" i="0" u="none" strike="noStrike" baseline="0">
                <a:solidFill>
                  <a:srgbClr val="000000"/>
                </a:solidFill>
                <a:latin typeface="Calibri"/>
                <a:ea typeface="Calibri"/>
                <a:cs typeface="Calibri"/>
              </a:defRPr>
            </a:pPr>
            <a:r>
              <a:rPr lang="de-DE" sz="850" b="1" i="0" u="none" strike="noStrike" baseline="0">
                <a:solidFill>
                  <a:srgbClr val="000000"/>
                </a:solidFill>
                <a:latin typeface="Calibri"/>
                <a:cs typeface="Calibri"/>
              </a:rPr>
              <a:t>Sozialversicherungspflichtig Beschäftigte</a:t>
            </a:r>
          </a:p>
          <a:p>
            <a:pPr>
              <a:defRPr sz="850" b="0" i="0" u="none" strike="noStrike" baseline="0">
                <a:solidFill>
                  <a:srgbClr val="000000"/>
                </a:solidFill>
                <a:latin typeface="Calibri"/>
                <a:ea typeface="Calibri"/>
                <a:cs typeface="Calibri"/>
              </a:defRPr>
            </a:pPr>
            <a:r>
              <a:rPr lang="de-DE" sz="850" b="1" i="0" u="none" strike="noStrike" baseline="0">
                <a:solidFill>
                  <a:srgbClr val="000000"/>
                </a:solidFill>
                <a:latin typeface="Calibri"/>
                <a:cs typeface="Calibri"/>
              </a:rPr>
              <a:t>mit Arbeitsort in Mecklenburg-Vorpommern</a:t>
            </a:r>
          </a:p>
        </c:rich>
      </c:tx>
      <c:layout/>
      <c:overlay val="0"/>
      <c:spPr>
        <a:noFill/>
        <a:ln w="25400">
          <a:noFill/>
        </a:ln>
      </c:spPr>
    </c:title>
    <c:autoTitleDeleted val="0"/>
    <c:plotArea>
      <c:layout>
        <c:manualLayout>
          <c:layoutTarget val="inner"/>
          <c:xMode val="edge"/>
          <c:yMode val="edge"/>
          <c:x val="0.11505254428898448"/>
          <c:y val="0.14794975993378648"/>
          <c:w val="0.85397901538838394"/>
          <c:h val="0.72111892954820256"/>
        </c:manualLayout>
      </c:layout>
      <c:ofPieChart>
        <c:ofPieType val="pie"/>
        <c:varyColors val="1"/>
        <c:ser>
          <c:idx val="0"/>
          <c:order val="0"/>
          <c:spPr>
            <a:ln w="3175">
              <a:solidFill>
                <a:schemeClr val="tx1"/>
              </a:solidFill>
            </a:ln>
          </c:spPr>
          <c:dPt>
            <c:idx val="0"/>
            <c:bubble3D val="0"/>
            <c:spPr>
              <a:solidFill>
                <a:srgbClr val="289B38"/>
              </a:solidFill>
              <a:ln w="3175">
                <a:solidFill>
                  <a:schemeClr val="tx1"/>
                </a:solidFill>
              </a:ln>
              <a:effectLst/>
            </c:spPr>
            <c:extLst>
              <c:ext xmlns:c16="http://schemas.microsoft.com/office/drawing/2014/chart" uri="{C3380CC4-5D6E-409C-BE32-E72D297353CC}">
                <c16:uniqueId val="{00000000-69FD-4C57-9F7F-7CF27D2F3E91}"/>
              </c:ext>
            </c:extLst>
          </c:dPt>
          <c:dPt>
            <c:idx val="1"/>
            <c:bubble3D val="0"/>
            <c:spPr>
              <a:solidFill>
                <a:srgbClr val="EEF0BC"/>
              </a:solidFill>
              <a:ln w="3175">
                <a:solidFill>
                  <a:schemeClr val="tx1"/>
                </a:solidFill>
              </a:ln>
              <a:effectLst/>
            </c:spPr>
            <c:extLst>
              <c:ext xmlns:c16="http://schemas.microsoft.com/office/drawing/2014/chart" uri="{C3380CC4-5D6E-409C-BE32-E72D297353CC}">
                <c16:uniqueId val="{00000001-69FD-4C57-9F7F-7CF27D2F3E91}"/>
              </c:ext>
            </c:extLst>
          </c:dPt>
          <c:dPt>
            <c:idx val="2"/>
            <c:bubble3D val="0"/>
            <c:spPr>
              <a:solidFill>
                <a:srgbClr val="95D5E1">
                  <a:alpha val="50000"/>
                </a:srgbClr>
              </a:solidFill>
              <a:ln w="3175">
                <a:solidFill>
                  <a:schemeClr val="tx1"/>
                </a:solidFill>
              </a:ln>
              <a:effectLst/>
            </c:spPr>
            <c:extLst>
              <c:ext xmlns:c16="http://schemas.microsoft.com/office/drawing/2014/chart" uri="{C3380CC4-5D6E-409C-BE32-E72D297353CC}">
                <c16:uniqueId val="{00000002-69FD-4C57-9F7F-7CF27D2F3E91}"/>
              </c:ext>
            </c:extLst>
          </c:dPt>
          <c:dPt>
            <c:idx val="3"/>
            <c:bubble3D val="0"/>
            <c:spPr>
              <a:solidFill>
                <a:srgbClr val="0CA0D9"/>
              </a:solidFill>
              <a:ln w="3175">
                <a:solidFill>
                  <a:schemeClr val="tx1"/>
                </a:solidFill>
              </a:ln>
              <a:effectLst/>
            </c:spPr>
            <c:extLst>
              <c:ext xmlns:c16="http://schemas.microsoft.com/office/drawing/2014/chart" uri="{C3380CC4-5D6E-409C-BE32-E72D297353CC}">
                <c16:uniqueId val="{00000003-69FD-4C57-9F7F-7CF27D2F3E91}"/>
              </c:ext>
            </c:extLst>
          </c:dPt>
          <c:dPt>
            <c:idx val="4"/>
            <c:bubble3D val="0"/>
            <c:spPr>
              <a:solidFill>
                <a:srgbClr val="F2B700"/>
              </a:solidFill>
              <a:ln w="3175">
                <a:solidFill>
                  <a:schemeClr val="tx1"/>
                </a:solidFill>
              </a:ln>
              <a:effectLst/>
            </c:spPr>
            <c:extLst>
              <c:ext xmlns:c16="http://schemas.microsoft.com/office/drawing/2014/chart" uri="{C3380CC4-5D6E-409C-BE32-E72D297353CC}">
                <c16:uniqueId val="{00000004-69FD-4C57-9F7F-7CF27D2F3E91}"/>
              </c:ext>
            </c:extLst>
          </c:dPt>
          <c:dPt>
            <c:idx val="5"/>
            <c:bubble3D val="0"/>
            <c:spPr>
              <a:solidFill>
                <a:srgbClr val="005E90"/>
              </a:solidFill>
              <a:ln w="3175">
                <a:solidFill>
                  <a:schemeClr val="tx1"/>
                </a:solidFill>
              </a:ln>
              <a:effectLst/>
            </c:spPr>
            <c:extLst>
              <c:ext xmlns:c16="http://schemas.microsoft.com/office/drawing/2014/chart" uri="{C3380CC4-5D6E-409C-BE32-E72D297353CC}">
                <c16:uniqueId val="{00000005-69FD-4C57-9F7F-7CF27D2F3E91}"/>
              </c:ext>
            </c:extLst>
          </c:dPt>
          <c:dPt>
            <c:idx val="6"/>
            <c:bubble3D val="0"/>
            <c:explosion val="20"/>
            <c:spPr>
              <a:solidFill>
                <a:srgbClr val="95D5E1"/>
              </a:solidFill>
              <a:ln w="3175">
                <a:solidFill>
                  <a:schemeClr val="tx1"/>
                </a:solidFill>
              </a:ln>
              <a:effectLst/>
            </c:spPr>
            <c:extLst>
              <c:ext xmlns:c16="http://schemas.microsoft.com/office/drawing/2014/chart" uri="{C3380CC4-5D6E-409C-BE32-E72D297353CC}">
                <c16:uniqueId val="{00000006-69FD-4C57-9F7F-7CF27D2F3E91}"/>
              </c:ext>
            </c:extLst>
          </c:dPt>
          <c:val>
            <c:numRef>
              <c:f>Grafiken!$D$7:$D$12</c:f>
              <c:numCache>
                <c:formatCode>#,##0</c:formatCode>
                <c:ptCount val="6"/>
                <c:pt idx="0">
                  <c:v>15072</c:v>
                </c:pt>
                <c:pt idx="1">
                  <c:v>43151</c:v>
                </c:pt>
                <c:pt idx="2">
                  <c:v>81712</c:v>
                </c:pt>
                <c:pt idx="3">
                  <c:v>140330</c:v>
                </c:pt>
                <c:pt idx="4">
                  <c:v>92171</c:v>
                </c:pt>
                <c:pt idx="5">
                  <c:v>205333</c:v>
                </c:pt>
              </c:numCache>
            </c:numRef>
          </c:val>
          <c:extLst>
            <c:ext xmlns:c16="http://schemas.microsoft.com/office/drawing/2014/chart" uri="{C3380CC4-5D6E-409C-BE32-E72D297353CC}">
              <c16:uniqueId val="{00000007-69FD-4C57-9F7F-7CF27D2F3E91}"/>
            </c:ext>
          </c:extLst>
        </c:ser>
        <c:dLbls>
          <c:showLegendKey val="0"/>
          <c:showVal val="0"/>
          <c:showCatName val="0"/>
          <c:showSerName val="0"/>
          <c:showPercent val="0"/>
          <c:showBubbleSize val="0"/>
          <c:showLeaderLines val="1"/>
        </c:dLbls>
        <c:gapWidth val="145"/>
        <c:splitType val="cust"/>
        <c:custSplit>
          <c:secondPiePt val="1"/>
          <c:secondPiePt val="2"/>
        </c:custSplit>
        <c:secondPieSize val="75"/>
        <c:serLines>
          <c:spPr>
            <a:ln w="3175" cap="flat" cmpd="sng" algn="ctr">
              <a:solidFill>
                <a:schemeClr val="tx1"/>
              </a:solidFill>
              <a:round/>
            </a:ln>
            <a:effectLst/>
          </c:spPr>
        </c:serLines>
      </c:ofPieChart>
      <c:spPr>
        <a:noFill/>
        <a:ln w="25400">
          <a:noFill/>
        </a:ln>
      </c:spPr>
    </c:plotArea>
    <c:plotVisOnly val="0"/>
    <c:dispBlanksAs val="gap"/>
    <c:showDLblsOverMax val="0"/>
  </c:chart>
  <c:spPr>
    <a:solidFill>
      <a:schemeClr val="bg1"/>
    </a:solidFill>
    <a:ln w="9525" cap="flat" cmpd="sng" algn="ctr">
      <a:noFill/>
      <a:round/>
    </a:ln>
    <a:effectLst/>
  </c:spPr>
  <c:txPr>
    <a:bodyPr/>
    <a:lstStyle/>
    <a:p>
      <a:pPr>
        <a:defRPr sz="85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Calibri"/>
                <a:ea typeface="Calibri"/>
                <a:cs typeface="Calibri"/>
              </a:defRPr>
            </a:pPr>
            <a:r>
              <a:rPr lang="de-DE"/>
              <a:t>Sozialversicherungspflichtig Beschäftigte mit Arbeitsort in den kreisfreien Städten und Landkreisen Mecklenburg-Vorpommerns nach Voll- und Teilzeitbeschäftigten</a:t>
            </a:r>
          </a:p>
        </c:rich>
      </c:tx>
      <c:overlay val="0"/>
      <c:spPr>
        <a:noFill/>
        <a:ln w="25400">
          <a:noFill/>
        </a:ln>
      </c:spPr>
    </c:title>
    <c:autoTitleDeleted val="0"/>
    <c:plotArea>
      <c:layout>
        <c:manualLayout>
          <c:layoutTarget val="inner"/>
          <c:xMode val="edge"/>
          <c:yMode val="edge"/>
          <c:x val="8.8974980499551062E-2"/>
          <c:y val="0.18214801141360154"/>
          <c:w val="0.88777096302421921"/>
          <c:h val="0.54164665388123656"/>
        </c:manualLayout>
      </c:layout>
      <c:barChart>
        <c:barDir val="col"/>
        <c:grouping val="clustered"/>
        <c:varyColors val="0"/>
        <c:ser>
          <c:idx val="0"/>
          <c:order val="0"/>
          <c:tx>
            <c:v>Vollzeitbeschäftigte</c:v>
          </c:tx>
          <c:spPr>
            <a:solidFill>
              <a:srgbClr val="0CA0D9"/>
            </a:solidFill>
            <a:ln w="3175">
              <a:solidFill>
                <a:schemeClr val="tx1"/>
              </a:solidFill>
            </a:ln>
            <a:effectLst/>
          </c:spPr>
          <c:invertIfNegative val="0"/>
          <c:cat>
            <c:strRef>
              <c:f>('7'!$B$10:$B$11,'7'!$B$13,'7'!$B$15:$B$16,'7'!$B$18,'7'!$B$20,'7'!$B$22)</c:f>
              <c:strCache>
                <c:ptCount val="8"/>
                <c:pt idx="0">
                  <c:v>   Rostock</c:v>
                </c:pt>
                <c:pt idx="1">
                  <c:v>   Schwerin</c:v>
                </c:pt>
                <c:pt idx="2">
                  <c:v>   Mecklenburgische Seenplatte</c:v>
                </c:pt>
                <c:pt idx="3">
                  <c:v>   Landkreis Rostock</c:v>
                </c:pt>
                <c:pt idx="4">
                  <c:v>   Vorpommern-Rügen</c:v>
                </c:pt>
                <c:pt idx="5">
                  <c:v>   Nordwestmecklenburg</c:v>
                </c:pt>
                <c:pt idx="6">
                  <c:v>   Vorpommern-Greifswald</c:v>
                </c:pt>
                <c:pt idx="7">
                  <c:v>   Ludwigslust-Parchim</c:v>
                </c:pt>
              </c:strCache>
            </c:strRef>
          </c:cat>
          <c:val>
            <c:numRef>
              <c:f>('7'!$D$10:$D$11,'7'!$D$13,'7'!$D$15,'7'!$D$16,'7'!$D$18,'7'!$D$20,'7'!$D$22)</c:f>
              <c:numCache>
                <c:formatCode>#,##0"    ";\-\ #,##0"    ";0"    ";@"    "</c:formatCode>
                <c:ptCount val="8"/>
                <c:pt idx="0">
                  <c:v>66376</c:v>
                </c:pt>
                <c:pt idx="1">
                  <c:v>34817</c:v>
                </c:pt>
                <c:pt idx="2">
                  <c:v>62933</c:v>
                </c:pt>
                <c:pt idx="3">
                  <c:v>46447</c:v>
                </c:pt>
                <c:pt idx="4">
                  <c:v>52074</c:v>
                </c:pt>
                <c:pt idx="5">
                  <c:v>33871</c:v>
                </c:pt>
                <c:pt idx="6">
                  <c:v>54507</c:v>
                </c:pt>
                <c:pt idx="7">
                  <c:v>47987</c:v>
                </c:pt>
              </c:numCache>
            </c:numRef>
          </c:val>
          <c:extLst>
            <c:ext xmlns:c16="http://schemas.microsoft.com/office/drawing/2014/chart" uri="{C3380CC4-5D6E-409C-BE32-E72D297353CC}">
              <c16:uniqueId val="{00000000-DE4A-470F-BD20-B8D49FB30831}"/>
            </c:ext>
          </c:extLst>
        </c:ser>
        <c:ser>
          <c:idx val="1"/>
          <c:order val="1"/>
          <c:tx>
            <c:v>Teilzeitbeschäftigte</c:v>
          </c:tx>
          <c:spPr>
            <a:solidFill>
              <a:srgbClr val="F2B700"/>
            </a:solidFill>
            <a:ln w="3175">
              <a:solidFill>
                <a:schemeClr val="tx1"/>
              </a:solidFill>
            </a:ln>
            <a:effectLst/>
          </c:spPr>
          <c:invertIfNegative val="0"/>
          <c:cat>
            <c:strRef>
              <c:f>('7'!$B$10:$B$11,'7'!$B$13,'7'!$B$15:$B$16,'7'!$B$18,'7'!$B$20,'7'!$B$22)</c:f>
              <c:strCache>
                <c:ptCount val="8"/>
                <c:pt idx="0">
                  <c:v>   Rostock</c:v>
                </c:pt>
                <c:pt idx="1">
                  <c:v>   Schwerin</c:v>
                </c:pt>
                <c:pt idx="2">
                  <c:v>   Mecklenburgische Seenplatte</c:v>
                </c:pt>
                <c:pt idx="3">
                  <c:v>   Landkreis Rostock</c:v>
                </c:pt>
                <c:pt idx="4">
                  <c:v>   Vorpommern-Rügen</c:v>
                </c:pt>
                <c:pt idx="5">
                  <c:v>   Nordwestmecklenburg</c:v>
                </c:pt>
                <c:pt idx="6">
                  <c:v>   Vorpommern-Greifswald</c:v>
                </c:pt>
                <c:pt idx="7">
                  <c:v>   Ludwigslust-Parchim</c:v>
                </c:pt>
              </c:strCache>
            </c:strRef>
          </c:cat>
          <c:val>
            <c:numRef>
              <c:f>('7'!$E$10:$E$11,'7'!$E$13,'7'!$E$15:$E$16,'7'!$E$18,'7'!$E$20,'7'!$E$22)</c:f>
              <c:numCache>
                <c:formatCode>#,##0"    ";\-\ #,##0"    ";0"    ";@"    "</c:formatCode>
                <c:ptCount val="8"/>
                <c:pt idx="0">
                  <c:v>27335</c:v>
                </c:pt>
                <c:pt idx="1">
                  <c:v>15935</c:v>
                </c:pt>
                <c:pt idx="2">
                  <c:v>30000</c:v>
                </c:pt>
                <c:pt idx="3">
                  <c:v>21914</c:v>
                </c:pt>
                <c:pt idx="4">
                  <c:v>22595</c:v>
                </c:pt>
                <c:pt idx="5">
                  <c:v>14462</c:v>
                </c:pt>
                <c:pt idx="6">
                  <c:v>28441</c:v>
                </c:pt>
                <c:pt idx="7">
                  <c:v>18082</c:v>
                </c:pt>
              </c:numCache>
            </c:numRef>
          </c:val>
          <c:extLst>
            <c:ext xmlns:c16="http://schemas.microsoft.com/office/drawing/2014/chart" uri="{C3380CC4-5D6E-409C-BE32-E72D297353CC}">
              <c16:uniqueId val="{00000001-DE4A-470F-BD20-B8D49FB30831}"/>
            </c:ext>
          </c:extLst>
        </c:ser>
        <c:dLbls>
          <c:showLegendKey val="0"/>
          <c:showVal val="0"/>
          <c:showCatName val="0"/>
          <c:showSerName val="0"/>
          <c:showPercent val="0"/>
          <c:showBubbleSize val="0"/>
        </c:dLbls>
        <c:gapWidth val="150"/>
        <c:axId val="112158592"/>
        <c:axId val="112160128"/>
      </c:barChart>
      <c:catAx>
        <c:axId val="112158592"/>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2700000" vert="horz"/>
          <a:lstStyle/>
          <a:p>
            <a:pPr>
              <a:defRPr sz="850" b="0" i="0" u="none" strike="noStrike" baseline="0">
                <a:solidFill>
                  <a:srgbClr val="000000"/>
                </a:solidFill>
                <a:latin typeface="Calibri"/>
                <a:ea typeface="Calibri"/>
                <a:cs typeface="Calibri"/>
              </a:defRPr>
            </a:pPr>
            <a:endParaRPr lang="de-DE"/>
          </a:p>
        </c:txPr>
        <c:crossAx val="112160128"/>
        <c:crosses val="autoZero"/>
        <c:auto val="1"/>
        <c:lblAlgn val="ctr"/>
        <c:lblOffset val="100"/>
        <c:noMultiLvlLbl val="0"/>
      </c:catAx>
      <c:valAx>
        <c:axId val="112160128"/>
        <c:scaling>
          <c:orientation val="minMax"/>
        </c:scaling>
        <c:delete val="0"/>
        <c:axPos val="l"/>
        <c:majorGridlines>
          <c:spPr>
            <a:ln w="3175" cap="flat" cmpd="sng" algn="ctr">
              <a:solidFill>
                <a:schemeClr val="bg1">
                  <a:lumMod val="85000"/>
                  <a:alpha val="50000"/>
                </a:schemeClr>
              </a:solidFill>
              <a:round/>
            </a:ln>
            <a:effectLst/>
          </c:spPr>
        </c:majorGridlines>
        <c:title>
          <c:tx>
            <c:rich>
              <a:bodyPr rot="0" vert="horz"/>
              <a:lstStyle/>
              <a:p>
                <a:pPr algn="ctr">
                  <a:defRPr sz="850" b="0" i="0" u="none" strike="noStrike" baseline="0">
                    <a:solidFill>
                      <a:srgbClr val="000000"/>
                    </a:solidFill>
                    <a:latin typeface="Calibri"/>
                    <a:ea typeface="Calibri"/>
                    <a:cs typeface="Calibri"/>
                  </a:defRPr>
                </a:pPr>
                <a:r>
                  <a:rPr lang="de-DE"/>
                  <a:t>Anzahl</a:t>
                </a:r>
              </a:p>
            </c:rich>
          </c:tx>
          <c:layout>
            <c:manualLayout>
              <c:xMode val="edge"/>
              <c:yMode val="edge"/>
              <c:x val="5.7005711053154808E-2"/>
              <c:y val="0.11966203790686686"/>
            </c:manualLayout>
          </c:layout>
          <c:overlay val="0"/>
          <c:spPr>
            <a:noFill/>
            <a:ln w="25400">
              <a:noFill/>
            </a:ln>
          </c:spPr>
        </c:title>
        <c:numFmt formatCode="#,##0&quot;&quot;;\-\ #,##0&quot;&quot;;0&quot;&quot;;@&quot;&quot;" sourceLinked="0"/>
        <c:majorTickMark val="out"/>
        <c:minorTickMark val="none"/>
        <c:tickLblPos val="nextTo"/>
        <c:spPr>
          <a:noFill/>
          <a:ln w="3175">
            <a:solidFill>
              <a:schemeClr val="tx1"/>
            </a:solidFill>
          </a:ln>
          <a:effectLst/>
        </c:spPr>
        <c:txPr>
          <a:bodyPr rot="0" vert="horz"/>
          <a:lstStyle/>
          <a:p>
            <a:pPr>
              <a:defRPr sz="850" b="0" i="0" u="none" strike="noStrike" baseline="0">
                <a:solidFill>
                  <a:srgbClr val="000000"/>
                </a:solidFill>
                <a:latin typeface="Calibri"/>
                <a:ea typeface="Calibri"/>
                <a:cs typeface="Calibri"/>
              </a:defRPr>
            </a:pPr>
            <a:endParaRPr lang="de-DE"/>
          </a:p>
        </c:txPr>
        <c:crossAx val="112158592"/>
        <c:crosses val="autoZero"/>
        <c:crossBetween val="between"/>
      </c:valAx>
      <c:spPr>
        <a:noFill/>
        <a:ln w="25400">
          <a:noFill/>
        </a:ln>
      </c:spPr>
    </c:plotArea>
    <c:legend>
      <c:legendPos val="t"/>
      <c:layout>
        <c:manualLayout>
          <c:xMode val="edge"/>
          <c:yMode val="edge"/>
          <c:x val="0.75963312826784124"/>
          <c:y val="0.18011739855728445"/>
          <c:w val="0.21450732287624108"/>
          <c:h val="8.1721238207480035E-2"/>
        </c:manualLayout>
      </c:layout>
      <c:overlay val="0"/>
      <c:spPr>
        <a:noFill/>
        <a:ln w="25400">
          <a:noFill/>
        </a:ln>
      </c:spPr>
      <c:txPr>
        <a:bodyPr/>
        <a:lstStyle/>
        <a:p>
          <a:pPr>
            <a:defRPr sz="780" b="0" i="0" u="none" strike="noStrike" baseline="0">
              <a:solidFill>
                <a:srgbClr val="000000"/>
              </a:solidFill>
              <a:latin typeface="Calibri"/>
              <a:ea typeface="Calibri"/>
              <a:cs typeface="Calibri"/>
            </a:defRPr>
          </a:pPr>
          <a:endParaRPr lang="de-DE"/>
        </a:p>
      </c:txPr>
    </c:legend>
    <c:plotVisOnly val="1"/>
    <c:dispBlanksAs val="gap"/>
    <c:showDLblsOverMax val="0"/>
  </c:chart>
  <c:spPr>
    <a:solidFill>
      <a:schemeClr val="bg1"/>
    </a:solidFill>
    <a:ln w="9525" cap="flat" cmpd="sng" algn="ctr">
      <a:noFill/>
      <a:round/>
    </a:ln>
    <a:effectLst/>
  </c:spPr>
  <c:txPr>
    <a:bodyPr/>
    <a:lstStyle/>
    <a:p>
      <a:pPr>
        <a:defRPr sz="85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https://statistik.arbeitsagentur.de/" TargetMode="External"/></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460" name="Grafik 3" descr="Logo_Stala-Schwarzweiß"/>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6803</xdr:colOff>
      <xdr:row>1</xdr:row>
      <xdr:rowOff>6795</xdr:rowOff>
    </xdr:from>
    <xdr:to>
      <xdr:col>0</xdr:col>
      <xdr:colOff>6126803</xdr:colOff>
      <xdr:row>56</xdr:row>
      <xdr:rowOff>142875</xdr:rowOff>
    </xdr:to>
    <xdr:sp macro="" textlink="">
      <xdr:nvSpPr>
        <xdr:cNvPr id="2" name="Textfeld 1"/>
        <xdr:cNvSpPr txBox="1"/>
      </xdr:nvSpPr>
      <xdr:spPr>
        <a:xfrm>
          <a:off x="6803" y="693956"/>
          <a:ext cx="6120000" cy="91167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spcAft>
              <a:spcPts val="0"/>
            </a:spcAft>
          </a:pPr>
          <a:r>
            <a:rPr lang="de-DE" sz="850">
              <a:solidFill>
                <a:sysClr val="windowText" lastClr="000000"/>
              </a:solidFill>
              <a:effectLst/>
              <a:latin typeface="+mn-lt"/>
              <a:ea typeface="Times New Roman"/>
              <a:cs typeface="Arial" panose="020B0604020202020204" pitchFamily="34" charset="0"/>
            </a:rPr>
            <a:t>Am 30. Juni 2021 waren </a:t>
          </a:r>
          <a:r>
            <a:rPr lang="de-DE" sz="850">
              <a:solidFill>
                <a:srgbClr val="000000"/>
              </a:solidFill>
              <a:effectLst/>
              <a:latin typeface="+mn-lt"/>
              <a:ea typeface="Times New Roman"/>
              <a:cs typeface="Arial" panose="020B0604020202020204" pitchFamily="34" charset="0"/>
            </a:rPr>
            <a:t>mit Arbeitsort in </a:t>
          </a:r>
          <a:r>
            <a:rPr lang="de-DE" sz="850">
              <a:solidFill>
                <a:sysClr val="windowText" lastClr="000000"/>
              </a:solidFill>
              <a:effectLst/>
              <a:latin typeface="+mn-lt"/>
              <a:ea typeface="Times New Roman"/>
              <a:cs typeface="Arial" panose="020B0604020202020204" pitchFamily="34" charset="0"/>
            </a:rPr>
            <a:t>Mecklenburg-Vorpommern 577 776 Personen </a:t>
          </a:r>
          <a:r>
            <a:rPr lang="de-DE" sz="850">
              <a:solidFill>
                <a:srgbClr val="000000"/>
              </a:solidFill>
              <a:effectLst/>
              <a:latin typeface="+mn-lt"/>
              <a:ea typeface="Times New Roman"/>
              <a:cs typeface="Arial" panose="020B0604020202020204" pitchFamily="34" charset="0"/>
            </a:rPr>
            <a:t>abhängig beschäftigt und unterlagen der Melde­pflicht zur Sozialversicherung. </a:t>
          </a:r>
          <a:r>
            <a:rPr lang="de-DE" sz="850">
              <a:effectLst/>
              <a:latin typeface="+mn-lt"/>
              <a:ea typeface="Times New Roman"/>
              <a:cs typeface="Arial" panose="020B0604020202020204" pitchFamily="34" charset="0"/>
            </a:rPr>
            <a:t>Damit stellen die sozialversicherungspflichtig </a:t>
          </a:r>
          <a:r>
            <a:rPr lang="de-DE" sz="850">
              <a:solidFill>
                <a:sysClr val="windowText" lastClr="000000"/>
              </a:solidFill>
              <a:effectLst/>
              <a:latin typeface="+mn-lt"/>
              <a:ea typeface="Times New Roman"/>
              <a:cs typeface="Arial" panose="020B0604020202020204" pitchFamily="34" charset="0"/>
            </a:rPr>
            <a:t>Beschäftigten rund 77 Prozent </a:t>
          </a:r>
          <a:r>
            <a:rPr lang="de-DE" sz="850">
              <a:effectLst/>
              <a:latin typeface="+mn-lt"/>
              <a:ea typeface="Times New Roman"/>
              <a:cs typeface="Arial" panose="020B0604020202020204" pitchFamily="34" charset="0"/>
            </a:rPr>
            <a:t>der im Land erwerbstätigen Personen. Die fortlaufende Beobachtung von Größe, Struktur und Entwicklung dieses Personenkreises ist daher eine wesentliche Grund­lage wirtschafts- und sozialpolitischer Analysen, aus denen sich u. a. Maßnahmen regionaler Struktur- und Arbeitsmarktpolitik ableiten. </a:t>
          </a:r>
        </a:p>
        <a:p>
          <a:pPr>
            <a:spcAft>
              <a:spcPts val="0"/>
            </a:spcAft>
          </a:pPr>
          <a:r>
            <a:rPr lang="de-DE" sz="850">
              <a:effectLst/>
              <a:latin typeface="+mn-lt"/>
              <a:ea typeface="Times New Roman"/>
              <a:cs typeface="Arial" panose="020B0604020202020204" pitchFamily="34" charset="0"/>
            </a:rPr>
            <a:t> </a:t>
          </a:r>
        </a:p>
        <a:p>
          <a:pPr>
            <a:spcAft>
              <a:spcPts val="0"/>
            </a:spcAft>
          </a:pPr>
          <a:r>
            <a:rPr lang="de-DE" sz="900" b="1">
              <a:solidFill>
                <a:srgbClr val="000000"/>
              </a:solidFill>
              <a:effectLst/>
              <a:latin typeface="+mn-lt"/>
              <a:ea typeface="Times New Roman"/>
              <a:cs typeface="Arial" panose="020B0604020202020204" pitchFamily="34" charset="0"/>
            </a:rPr>
            <a:t>Gesetzliche Grundlagen der Meldung und statistischen Nutzung</a:t>
          </a:r>
          <a:endParaRPr lang="de-DE" sz="900">
            <a:effectLst/>
            <a:latin typeface="+mn-lt"/>
            <a:ea typeface="Times New Roman"/>
            <a:cs typeface="Arial" panose="020B0604020202020204" pitchFamily="34" charset="0"/>
          </a:endParaRPr>
        </a:p>
        <a:p>
          <a:pPr>
            <a:spcAft>
              <a:spcPts val="0"/>
            </a:spcAft>
          </a:pPr>
          <a:r>
            <a:rPr lang="de-DE" sz="600">
              <a:effectLst/>
              <a:latin typeface="+mn-lt"/>
              <a:ea typeface="Times New Roman"/>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de-DE" sz="850">
              <a:solidFill>
                <a:srgbClr val="000000"/>
              </a:solidFill>
              <a:effectLst/>
              <a:latin typeface="+mn-lt"/>
              <a:ea typeface="Times New Roman"/>
              <a:cs typeface="Arial" panose="020B0604020202020204" pitchFamily="34" charset="0"/>
            </a:rPr>
            <a:t>Gesetzliche Grundlage für die Durchführung der Statistik sozialversicherungspflichtig Beschäftigter ist das Dritte Buch Sozialgesetz­buch (SGB III) – Arbeitsförderung. Nach </a:t>
          </a:r>
          <a:r>
            <a:rPr lang="de-DE" sz="850">
              <a:solidFill>
                <a:schemeClr val="dk1"/>
              </a:solidFill>
              <a:effectLst/>
              <a:latin typeface="+mn-lt"/>
              <a:ea typeface="+mn-ea"/>
              <a:cs typeface="Arial" panose="020B0604020202020204" pitchFamily="34" charset="0"/>
            </a:rPr>
            <a:t>§ </a:t>
          </a:r>
          <a:r>
            <a:rPr lang="de-DE" sz="850">
              <a:solidFill>
                <a:srgbClr val="000000"/>
              </a:solidFill>
              <a:effectLst/>
              <a:latin typeface="+mn-lt"/>
              <a:ea typeface="Times New Roman"/>
              <a:cs typeface="Arial" panose="020B0604020202020204" pitchFamily="34" charset="0"/>
            </a:rPr>
            <a:t>281 SGB III (Arbeitsmarktstatistiken) ist die Bundesagentur für Arbeit  (BA) damit beauftragt, aus den in ihrem Geschäfts­bereich anfallenden Daten Statistiken, insbesondere über Beschäftigung und Arbeitslosigkeit der Arbeitnehmer und über Leistungen der Arbeitsförderung zu erstellen. Auf Grundlage der Meldungen nach </a:t>
          </a:r>
          <a:r>
            <a:rPr lang="de-DE" sz="850">
              <a:solidFill>
                <a:schemeClr val="dk1"/>
              </a:solidFill>
              <a:effectLst/>
              <a:latin typeface="+mn-lt"/>
              <a:ea typeface="+mn-ea"/>
              <a:cs typeface="Arial" panose="020B0604020202020204" pitchFamily="34" charset="0"/>
            </a:rPr>
            <a:t>§ </a:t>
          </a:r>
          <a:r>
            <a:rPr lang="de-DE" sz="850">
              <a:solidFill>
                <a:srgbClr val="000000"/>
              </a:solidFill>
              <a:effectLst/>
              <a:latin typeface="+mn-lt"/>
              <a:ea typeface="Times New Roman"/>
              <a:cs typeface="Arial" panose="020B0604020202020204" pitchFamily="34" charset="0"/>
            </a:rPr>
            <a:t>28 a (Meldepflicht) des Vierten Buches Sozial­gesetzbuch (SGB IV) – Gemeinsame Vorschriften für die Sozialversicherung – erstellt die BA eine Datei sozialversicherungspflichtig Be­schäftigter. Die anonymisierten Einzeldaten der sozialversicherungspflichtig Beschäftigten stellt sie </a:t>
          </a:r>
          <a:r>
            <a:rPr lang="de-DE" sz="850">
              <a:solidFill>
                <a:schemeClr val="dk1"/>
              </a:solidFill>
              <a:effectLst/>
              <a:latin typeface="+mn-lt"/>
              <a:ea typeface="+mn-ea"/>
              <a:cs typeface="Arial" panose="020B0604020202020204" pitchFamily="34" charset="0"/>
            </a:rPr>
            <a:t>gemäß § </a:t>
          </a:r>
          <a:r>
            <a:rPr lang="de-DE" sz="850">
              <a:solidFill>
                <a:srgbClr val="000000"/>
              </a:solidFill>
              <a:effectLst/>
              <a:latin typeface="+mn-lt"/>
              <a:ea typeface="Times New Roman"/>
              <a:cs typeface="Arial" panose="020B0604020202020204" pitchFamily="34" charset="0"/>
            </a:rPr>
            <a:t>282 a Absatz 1 SGB III dem Statistischen Bundesamt und den Statistischen Ämtern der Länder zur Verfügung. Diese erstellen Veröffentlichungen der Beschäftigungs­statistik für allgemeine Zwecke in tiefer fachlicher und regionaler Gliederung, führen gezielte Auswertungen und vergleichende Unter­suchungen durch und binden die Ergebnisse der Beschäftigungsstatistik in das erwerbsstatistische Gesamtbild ein.</a:t>
          </a:r>
        </a:p>
        <a:p>
          <a:pPr marL="0" marR="0" indent="0" defTabSz="914400" eaLnBrk="1" fontAlgn="auto" latinLnBrk="0" hangingPunct="1">
            <a:lnSpc>
              <a:spcPct val="100000"/>
            </a:lnSpc>
            <a:spcBef>
              <a:spcPts val="0"/>
            </a:spcBef>
            <a:spcAft>
              <a:spcPts val="0"/>
            </a:spcAft>
            <a:buClrTx/>
            <a:buSzTx/>
            <a:buFontTx/>
            <a:buNone/>
            <a:tabLst/>
            <a:defRPr/>
          </a:pPr>
          <a:r>
            <a:rPr lang="de-DE" sz="850" b="1">
              <a:solidFill>
                <a:schemeClr val="dk1"/>
              </a:solidFill>
              <a:effectLst/>
              <a:latin typeface="+mn-lt"/>
              <a:ea typeface="+mn-ea"/>
              <a:cs typeface="Arial" panose="020B0604020202020204" pitchFamily="34" charset="0"/>
            </a:rPr>
            <a:t>Auskunftspflichtige </a:t>
          </a:r>
          <a:r>
            <a:rPr lang="de-DE" sz="850">
              <a:solidFill>
                <a:schemeClr val="dk1"/>
              </a:solidFill>
              <a:effectLst/>
              <a:latin typeface="+mn-lt"/>
              <a:ea typeface="+mn-ea"/>
              <a:cs typeface="Arial" panose="020B0604020202020204" pitchFamily="34" charset="0"/>
            </a:rPr>
            <a:t>sind gemäß den Vorschriften der Verordnung über die Erfassung und Übermittlung von Daten für die Träger der Sozialversicherung (Datenerfassungs- und -übermittlungsverordnung – DEÜV) die Arbeitgeber. Sie müssen an die Träger der Sozial­versicherung Meldungen verschiedenen Inhalts über die in ihren Betrieben sozialversicherungspflichtig Beschäftigten erstatten.</a:t>
          </a:r>
          <a:endParaRPr lang="de-DE" sz="850">
            <a:solidFill>
              <a:srgbClr val="000000"/>
            </a:solidFill>
            <a:effectLst/>
            <a:latin typeface="+mn-lt"/>
            <a:ea typeface="Times New Roman"/>
            <a:cs typeface="Arial" panose="020B0604020202020204" pitchFamily="34" charset="0"/>
          </a:endParaRPr>
        </a:p>
        <a:p>
          <a:pPr>
            <a:lnSpc>
              <a:spcPct val="115000"/>
            </a:lnSpc>
            <a:spcAft>
              <a:spcPts val="0"/>
            </a:spcAft>
          </a:pPr>
          <a:r>
            <a:rPr lang="de-DE" sz="850">
              <a:effectLst/>
              <a:latin typeface="+mn-lt"/>
              <a:ea typeface="Calibri"/>
              <a:cs typeface="Arial" panose="020B0604020202020204" pitchFamily="34" charset="0"/>
            </a:rPr>
            <a:t> </a:t>
          </a:r>
        </a:p>
        <a:p>
          <a:pPr>
            <a:spcAft>
              <a:spcPts val="0"/>
            </a:spcAft>
          </a:pPr>
          <a:r>
            <a:rPr lang="de-DE" sz="900" b="1">
              <a:solidFill>
                <a:srgbClr val="000000"/>
              </a:solidFill>
              <a:effectLst/>
              <a:latin typeface="+mn-lt"/>
              <a:ea typeface="Times New Roman"/>
              <a:cs typeface="Arial" panose="020B0604020202020204" pitchFamily="34" charset="0"/>
            </a:rPr>
            <a:t>Abgrenzung des Kreises der sozialversicherungspflichtig Beschäftigten</a:t>
          </a:r>
          <a:endParaRPr lang="de-DE" sz="900">
            <a:effectLst/>
            <a:latin typeface="+mn-lt"/>
            <a:ea typeface="Times New Roman"/>
            <a:cs typeface="Arial" panose="020B0604020202020204" pitchFamily="34" charset="0"/>
          </a:endParaRPr>
        </a:p>
        <a:p>
          <a:pPr>
            <a:spcAft>
              <a:spcPts val="0"/>
            </a:spcAft>
          </a:pPr>
          <a:r>
            <a:rPr lang="de-DE" sz="600">
              <a:effectLst/>
              <a:latin typeface="+mn-lt"/>
              <a:ea typeface="Times New Roman"/>
              <a:cs typeface="Arial" panose="020B0604020202020204" pitchFamily="34" charset="0"/>
            </a:rPr>
            <a:t> </a:t>
          </a:r>
        </a:p>
        <a:p>
          <a:pPr>
            <a:spcAft>
              <a:spcPts val="0"/>
            </a:spcAft>
          </a:pPr>
          <a:r>
            <a:rPr lang="de-DE" sz="850">
              <a:solidFill>
                <a:srgbClr val="000000"/>
              </a:solidFill>
              <a:effectLst/>
              <a:latin typeface="+mn-lt"/>
              <a:ea typeface="Calibri"/>
              <a:cs typeface="Arial" panose="020B0604020202020204" pitchFamily="34" charset="0"/>
            </a:rPr>
            <a:t>Als sozialversicherungspflichtig Beschäftigte gelten Personen, die folgende Kriterien erfüllen: </a:t>
          </a:r>
        </a:p>
        <a:p>
          <a:pPr>
            <a:spcAft>
              <a:spcPts val="0"/>
            </a:spcAft>
          </a:pPr>
          <a:r>
            <a:rPr lang="de-DE" sz="850">
              <a:solidFill>
                <a:srgbClr val="000000"/>
              </a:solidFill>
              <a:effectLst/>
              <a:latin typeface="+mn-lt"/>
              <a:ea typeface="Calibri"/>
              <a:cs typeface="Arial" panose="020B0604020202020204" pitchFamily="34" charset="0"/>
            </a:rPr>
            <a:t>1. Eine Arbeitgebermeldung zur Sozialversicherung liegt vor. </a:t>
          </a:r>
        </a:p>
        <a:p>
          <a:pPr>
            <a:spcAft>
              <a:spcPts val="0"/>
            </a:spcAft>
          </a:pPr>
          <a:r>
            <a:rPr lang="de-DE" sz="850">
              <a:solidFill>
                <a:srgbClr val="000000"/>
              </a:solidFill>
              <a:effectLst/>
              <a:latin typeface="+mn-lt"/>
              <a:ea typeface="Calibri"/>
              <a:cs typeface="Arial" panose="020B0604020202020204" pitchFamily="34" charset="0"/>
            </a:rPr>
            <a:t>2. Die Beschäftigung ist versicherungspflichtig in mindestens einem der Zweige der Sozialversicherung (Rentenversicherung, </a:t>
          </a:r>
          <a:r>
            <a:rPr lang="de-DE" sz="850" baseline="0">
              <a:solidFill>
                <a:srgbClr val="000000"/>
              </a:solidFill>
              <a:effectLst/>
              <a:latin typeface="+mn-lt"/>
              <a:ea typeface="Calibri"/>
              <a:cs typeface="Arial" panose="020B0604020202020204" pitchFamily="34" charset="0"/>
            </a:rPr>
            <a:t> </a:t>
          </a:r>
          <a:br>
            <a:rPr lang="de-DE" sz="850" baseline="0">
              <a:solidFill>
                <a:srgbClr val="000000"/>
              </a:solidFill>
              <a:effectLst/>
              <a:latin typeface="+mn-lt"/>
              <a:ea typeface="Calibri"/>
              <a:cs typeface="Arial" panose="020B0604020202020204" pitchFamily="34" charset="0"/>
            </a:rPr>
          </a:br>
          <a:r>
            <a:rPr lang="de-DE" sz="850" baseline="0">
              <a:solidFill>
                <a:srgbClr val="000000"/>
              </a:solidFill>
              <a:effectLst/>
              <a:latin typeface="+mn-lt"/>
              <a:ea typeface="Calibri"/>
              <a:cs typeface="Arial" panose="020B0604020202020204" pitchFamily="34" charset="0"/>
            </a:rPr>
            <a:t>    </a:t>
          </a:r>
          <a:r>
            <a:rPr lang="de-DE" sz="850">
              <a:solidFill>
                <a:srgbClr val="000000"/>
              </a:solidFill>
              <a:effectLst/>
              <a:latin typeface="+mn-lt"/>
              <a:ea typeface="Calibri"/>
              <a:cs typeface="Arial" panose="020B0604020202020204" pitchFamily="34" charset="0"/>
            </a:rPr>
            <a:t>Krankenversicherung/Pflegeversicherung, Arbeitslosenversicherung). </a:t>
          </a:r>
        </a:p>
        <a:p>
          <a:pPr>
            <a:spcAft>
              <a:spcPts val="0"/>
            </a:spcAft>
          </a:pPr>
          <a:r>
            <a:rPr lang="de-DE" sz="850">
              <a:solidFill>
                <a:srgbClr val="000000"/>
              </a:solidFill>
              <a:effectLst/>
              <a:latin typeface="+mn-lt"/>
              <a:ea typeface="Calibri"/>
              <a:cs typeface="Arial" panose="020B0604020202020204" pitchFamily="34" charset="0"/>
            </a:rPr>
            <a:t>3. Es handelt sich um abhängige Beschäftigung bzw. Arbeit, die im Allgemeinen gegen Entgelt entrichtet wird (Ausnahmen sind </a:t>
          </a:r>
          <a:br>
            <a:rPr lang="de-DE" sz="850">
              <a:solidFill>
                <a:srgbClr val="000000"/>
              </a:solidFill>
              <a:effectLst/>
              <a:latin typeface="+mn-lt"/>
              <a:ea typeface="Calibri"/>
              <a:cs typeface="Arial" panose="020B0604020202020204" pitchFamily="34" charset="0"/>
            </a:rPr>
          </a:br>
          <a:r>
            <a:rPr lang="de-DE" sz="850">
              <a:solidFill>
                <a:srgbClr val="000000"/>
              </a:solidFill>
              <a:effectLst/>
              <a:latin typeface="+mn-lt"/>
              <a:ea typeface="Calibri"/>
              <a:cs typeface="Arial" panose="020B0604020202020204" pitchFamily="34" charset="0"/>
            </a:rPr>
            <a:t>    Unterbrechungstatbestände wie z. B. Elternzeit). </a:t>
          </a:r>
        </a:p>
        <a:p>
          <a:pPr>
            <a:spcAft>
              <a:spcPts val="0"/>
            </a:spcAft>
          </a:pPr>
          <a:r>
            <a:rPr lang="de-DE" sz="850">
              <a:solidFill>
                <a:srgbClr val="000000"/>
              </a:solidFill>
              <a:effectLst/>
              <a:latin typeface="+mn-lt"/>
              <a:ea typeface="Calibri"/>
              <a:cs typeface="Arial" panose="020B0604020202020204" pitchFamily="34" charset="0"/>
            </a:rPr>
            <a:t>4. Es wird mindestens eine Stunde pro Woche gearbeitet – soweit aus der Personengruppendefinition erkennbar. </a:t>
          </a:r>
        </a:p>
        <a:p>
          <a:pPr>
            <a:spcAft>
              <a:spcPts val="0"/>
            </a:spcAft>
          </a:pPr>
          <a:r>
            <a:rPr lang="de-DE" sz="850" baseline="0">
              <a:solidFill>
                <a:sysClr val="windowText" lastClr="000000"/>
              </a:solidFill>
              <a:effectLst/>
              <a:latin typeface="+mn-lt"/>
              <a:ea typeface="Calibri"/>
              <a:cs typeface="Arial" panose="020B0604020202020204" pitchFamily="34" charset="0"/>
            </a:rPr>
            <a:t>    </a:t>
          </a:r>
          <a:r>
            <a:rPr lang="de-DE" sz="850">
              <a:solidFill>
                <a:sysClr val="windowText" lastClr="000000"/>
              </a:solidFill>
              <a:effectLst/>
              <a:latin typeface="+mn-lt"/>
              <a:ea typeface="Calibri"/>
              <a:cs typeface="Arial" panose="020B0604020202020204" pitchFamily="34" charset="0"/>
            </a:rPr>
            <a:t>Unter anderem zählen auch folgende Personen zu den sozialversicherungspflichtig Beschäftigten: </a:t>
          </a:r>
        </a:p>
        <a:p>
          <a:pPr marL="108000" indent="0" algn="l">
            <a:spcAft>
              <a:spcPts val="0"/>
            </a:spcAft>
            <a:buFont typeface="Arial" panose="020B0604020202020204" pitchFamily="34" charset="0"/>
            <a:buChar char="-"/>
          </a:pPr>
          <a:r>
            <a:rPr lang="de-DE" sz="850">
              <a:solidFill>
                <a:srgbClr val="000000"/>
              </a:solidFill>
              <a:effectLst/>
              <a:latin typeface="+mn-lt"/>
              <a:ea typeface="Calibri"/>
              <a:cs typeface="Arial" panose="020B0604020202020204" pitchFamily="34" charset="0"/>
            </a:rPr>
            <a:t>    Beschäftigte in einem Ausbildungsverhältnis,</a:t>
          </a:r>
        </a:p>
        <a:p>
          <a:pPr marL="108000" indent="0" algn="l">
            <a:spcAft>
              <a:spcPts val="0"/>
            </a:spcAft>
            <a:buFont typeface="Arial" panose="020B0604020202020204" pitchFamily="34" charset="0"/>
            <a:buChar char="-"/>
          </a:pPr>
          <a:r>
            <a:rPr lang="de-DE" sz="850">
              <a:solidFill>
                <a:srgbClr val="000000"/>
              </a:solidFill>
              <a:effectLst/>
              <a:latin typeface="+mn-lt"/>
              <a:ea typeface="Calibri"/>
              <a:cs typeface="Arial" panose="020B0604020202020204" pitchFamily="34" charset="0"/>
            </a:rPr>
            <a:t>    Altersteilzeitbeschäftigte, </a:t>
          </a:r>
        </a:p>
        <a:p>
          <a:pPr marL="108000" indent="0" algn="l">
            <a:spcAft>
              <a:spcPts val="0"/>
            </a:spcAft>
            <a:buFont typeface="Arial" panose="020B0604020202020204" pitchFamily="34" charset="0"/>
            <a:buChar char="-"/>
          </a:pPr>
          <a:r>
            <a:rPr lang="de-DE" sz="850">
              <a:solidFill>
                <a:srgbClr val="000000"/>
              </a:solidFill>
              <a:effectLst/>
              <a:latin typeface="+mn-lt"/>
              <a:ea typeface="Calibri"/>
              <a:cs typeface="Arial" panose="020B0604020202020204" pitchFamily="34" charset="0"/>
            </a:rPr>
            <a:t>    Praktikanten, </a:t>
          </a:r>
        </a:p>
        <a:p>
          <a:pPr marL="108000" indent="0" algn="l">
            <a:spcAft>
              <a:spcPts val="0"/>
            </a:spcAft>
            <a:buFont typeface="Arial" panose="020B0604020202020204" pitchFamily="34" charset="0"/>
            <a:buChar char="-"/>
          </a:pPr>
          <a:r>
            <a:rPr lang="de-DE" sz="850">
              <a:solidFill>
                <a:srgbClr val="000000"/>
              </a:solidFill>
              <a:effectLst/>
              <a:latin typeface="+mn-lt"/>
              <a:ea typeface="Calibri"/>
              <a:cs typeface="Arial" panose="020B0604020202020204" pitchFamily="34" charset="0"/>
            </a:rPr>
            <a:t>    Werkstudenten, </a:t>
          </a:r>
        </a:p>
        <a:p>
          <a:pPr marL="108000" indent="0" algn="l">
            <a:spcAft>
              <a:spcPts val="0"/>
            </a:spcAft>
            <a:buFont typeface="Arial" panose="020B0604020202020204" pitchFamily="34" charset="0"/>
            <a:buChar char="-"/>
          </a:pPr>
          <a:r>
            <a:rPr lang="de-DE" sz="850">
              <a:solidFill>
                <a:srgbClr val="000000"/>
              </a:solidFill>
              <a:effectLst/>
              <a:latin typeface="+mn-lt"/>
              <a:ea typeface="Calibri"/>
              <a:cs typeface="Arial" panose="020B0604020202020204" pitchFamily="34" charset="0"/>
            </a:rPr>
            <a:t>    Personen, die aus einem sozialversicherungspflichtigen Beschäftigungsverhältnis zur Ableistung von gesetzlichen</a:t>
          </a:r>
          <a:r>
            <a:rPr lang="de-DE" sz="850" baseline="0">
              <a:solidFill>
                <a:srgbClr val="000000"/>
              </a:solidFill>
              <a:effectLst/>
              <a:latin typeface="+mn-lt"/>
              <a:ea typeface="Calibri"/>
              <a:cs typeface="Arial" panose="020B0604020202020204" pitchFamily="34" charset="0"/>
            </a:rPr>
            <a:t> </a:t>
          </a:r>
          <a:br>
            <a:rPr lang="de-DE" sz="850" baseline="0">
              <a:solidFill>
                <a:srgbClr val="000000"/>
              </a:solidFill>
              <a:effectLst/>
              <a:latin typeface="+mn-lt"/>
              <a:ea typeface="Calibri"/>
              <a:cs typeface="Arial" panose="020B0604020202020204" pitchFamily="34" charset="0"/>
            </a:rPr>
          </a:br>
          <a:r>
            <a:rPr lang="de-DE" sz="850" baseline="0">
              <a:solidFill>
                <a:srgbClr val="000000"/>
              </a:solidFill>
              <a:effectLst/>
              <a:latin typeface="+mn-lt"/>
              <a:ea typeface="Calibri"/>
              <a:cs typeface="Arial" panose="020B0604020202020204" pitchFamily="34" charset="0"/>
            </a:rPr>
            <a:t>     </a:t>
          </a:r>
          <a:r>
            <a:rPr lang="de-DE" sz="850">
              <a:solidFill>
                <a:srgbClr val="000000"/>
              </a:solidFill>
              <a:effectLst/>
              <a:latin typeface="+mn-lt"/>
              <a:ea typeface="Calibri"/>
              <a:cs typeface="Arial" panose="020B0604020202020204" pitchFamily="34" charset="0"/>
            </a:rPr>
            <a:t>Dienstpflichten einberufen werden, </a:t>
          </a:r>
        </a:p>
        <a:p>
          <a:pPr marL="108000" indent="0" algn="l">
            <a:spcAft>
              <a:spcPts val="0"/>
            </a:spcAft>
            <a:buFont typeface="Arial" panose="020B0604020202020204" pitchFamily="34" charset="0"/>
            <a:buChar char="-"/>
          </a:pPr>
          <a:r>
            <a:rPr lang="de-DE" sz="850">
              <a:solidFill>
                <a:srgbClr val="000000"/>
              </a:solidFill>
              <a:effectLst/>
              <a:latin typeface="+mn-lt"/>
              <a:ea typeface="Calibri"/>
              <a:cs typeface="Arial" panose="020B0604020202020204" pitchFamily="34" charset="0"/>
            </a:rPr>
            <a:t>    behinderte Menschen in anerkannten Werkstätten oder gleichartigen Einrichtungen (seit der Revision im August 2014), </a:t>
          </a:r>
        </a:p>
        <a:p>
          <a:pPr marL="108000" indent="0" algn="l">
            <a:spcAft>
              <a:spcPts val="0"/>
            </a:spcAft>
            <a:buFont typeface="Arial" panose="020B0604020202020204" pitchFamily="34" charset="0"/>
            <a:buChar char="-"/>
          </a:pPr>
          <a:r>
            <a:rPr lang="de-DE" sz="850">
              <a:solidFill>
                <a:srgbClr val="000000"/>
              </a:solidFill>
              <a:effectLst/>
              <a:latin typeface="+mn-lt"/>
              <a:ea typeface="Calibri"/>
              <a:cs typeface="Arial" panose="020B0604020202020204" pitchFamily="34" charset="0"/>
            </a:rPr>
            <a:t>    Personen in Einrichtungen der Jugendhilfe, Berufsbildungswerken oder ähnlichen Einrichtungen für behinderte Menschen </a:t>
          </a:r>
          <a:br>
            <a:rPr lang="de-DE" sz="850">
              <a:solidFill>
                <a:srgbClr val="000000"/>
              </a:solidFill>
              <a:effectLst/>
              <a:latin typeface="+mn-lt"/>
              <a:ea typeface="Calibri"/>
              <a:cs typeface="Arial" panose="020B0604020202020204" pitchFamily="34" charset="0"/>
            </a:rPr>
          </a:br>
          <a:r>
            <a:rPr lang="de-DE" sz="850">
              <a:solidFill>
                <a:srgbClr val="000000"/>
              </a:solidFill>
              <a:effectLst/>
              <a:latin typeface="+mn-lt"/>
              <a:ea typeface="Calibri"/>
              <a:cs typeface="Arial" panose="020B0604020202020204" pitchFamily="34" charset="0"/>
            </a:rPr>
            <a:t>     (seit der Revision im August 2014) sowie </a:t>
          </a:r>
        </a:p>
        <a:p>
          <a:pPr marL="108000" indent="0" algn="l">
            <a:spcAft>
              <a:spcPts val="0"/>
            </a:spcAft>
            <a:buFont typeface="Arial" panose="020B0604020202020204" pitchFamily="34" charset="0"/>
            <a:buChar char="-"/>
          </a:pPr>
          <a:r>
            <a:rPr lang="de-DE" sz="850">
              <a:solidFill>
                <a:srgbClr val="000000"/>
              </a:solidFill>
              <a:effectLst/>
              <a:latin typeface="+mn-lt"/>
              <a:ea typeface="Calibri"/>
              <a:cs typeface="Arial" panose="020B0604020202020204" pitchFamily="34" charset="0"/>
            </a:rPr>
            <a:t>    Personen, die ein freiwilliges soziales, ein freiwilliges ökologisches Jahr oder einen Bundesfreiwilligendienst ableiste</a:t>
          </a:r>
          <a:br>
            <a:rPr lang="de-DE" sz="850">
              <a:solidFill>
                <a:srgbClr val="000000"/>
              </a:solidFill>
              <a:effectLst/>
              <a:latin typeface="+mn-lt"/>
              <a:ea typeface="Calibri"/>
              <a:cs typeface="Arial" panose="020B0604020202020204" pitchFamily="34" charset="0"/>
            </a:rPr>
          </a:br>
          <a:r>
            <a:rPr lang="de-DE" sz="850" baseline="0">
              <a:solidFill>
                <a:srgbClr val="000000"/>
              </a:solidFill>
              <a:effectLst/>
              <a:latin typeface="+mn-lt"/>
              <a:ea typeface="Calibri"/>
              <a:cs typeface="Arial" panose="020B0604020202020204" pitchFamily="34" charset="0"/>
            </a:rPr>
            <a:t>     </a:t>
          </a:r>
          <a:r>
            <a:rPr lang="de-DE" sz="850">
              <a:solidFill>
                <a:srgbClr val="000000"/>
              </a:solidFill>
              <a:effectLst/>
              <a:latin typeface="+mn-lt"/>
              <a:ea typeface="Calibri"/>
              <a:cs typeface="Arial" panose="020B0604020202020204" pitchFamily="34" charset="0"/>
            </a:rPr>
            <a:t>(seit der Revision im August 2014). </a:t>
          </a:r>
        </a:p>
        <a:p>
          <a:pPr>
            <a:spcAft>
              <a:spcPts val="0"/>
            </a:spcAft>
          </a:pPr>
          <a:r>
            <a:rPr lang="de-DE" sz="600">
              <a:solidFill>
                <a:srgbClr val="000000"/>
              </a:solidFill>
              <a:effectLst/>
              <a:latin typeface="+mn-lt"/>
              <a:ea typeface="Calibri"/>
              <a:cs typeface="Arial" panose="020B0604020202020204" pitchFamily="34" charset="0"/>
            </a:rPr>
            <a:t> </a:t>
          </a:r>
        </a:p>
        <a:p>
          <a:pPr>
            <a:spcAft>
              <a:spcPts val="0"/>
            </a:spcAft>
          </a:pPr>
          <a:r>
            <a:rPr lang="de-DE" sz="850">
              <a:solidFill>
                <a:srgbClr val="000000"/>
              </a:solidFill>
              <a:effectLst/>
              <a:latin typeface="+mn-lt"/>
              <a:ea typeface="Calibri"/>
              <a:cs typeface="Arial" panose="020B0604020202020204" pitchFamily="34" charset="0"/>
            </a:rPr>
            <a:t>Nicht zu den sozialversicherungspflichtig Beschäftigten gezählt werden im Rahmen der Beschäftigungsstatistik die geringfügig Beschäf­tigten, da für diese nur pauschale Sozialversicherungsabgaben zu leisten sind. Sie sind daher auch nicht Gegenstand des Nachweises in diesem Statistischen Bericht.</a:t>
          </a:r>
        </a:p>
        <a:p>
          <a:pPr>
            <a:spcAft>
              <a:spcPts val="0"/>
            </a:spcAft>
          </a:pPr>
          <a:r>
            <a:rPr lang="de-DE" sz="850">
              <a:effectLst/>
              <a:latin typeface="+mn-lt"/>
              <a:ea typeface="Times New Roman"/>
              <a:cs typeface="Arial" panose="020B0604020202020204" pitchFamily="34" charset="0"/>
            </a:rPr>
            <a:t>Nicht einbezogen sind zudem Beamte, Selbstständige und mithelfende Familienangehörige, Berufs- und Zeitsoldaten sowie Wehr- und Zivildienstleistende (siehe o. g. Ausnahme).</a:t>
          </a:r>
        </a:p>
        <a:p>
          <a:pPr>
            <a:spcAft>
              <a:spcPts val="0"/>
            </a:spcAft>
          </a:pPr>
          <a:r>
            <a:rPr lang="de-DE" sz="850">
              <a:solidFill>
                <a:srgbClr val="000000"/>
              </a:solidFill>
              <a:effectLst/>
              <a:latin typeface="+mn-lt"/>
              <a:ea typeface="Times New Roman"/>
              <a:cs typeface="Arial" panose="020B0604020202020204" pitchFamily="34" charset="0"/>
            </a:rPr>
            <a:t> </a:t>
          </a:r>
          <a:endParaRPr lang="de-DE" sz="850">
            <a:effectLst/>
            <a:latin typeface="+mn-lt"/>
            <a:ea typeface="Times New Roman"/>
            <a:cs typeface="Arial" panose="020B0604020202020204" pitchFamily="34" charset="0"/>
          </a:endParaRPr>
        </a:p>
        <a:p>
          <a:pPr>
            <a:spcAft>
              <a:spcPts val="0"/>
            </a:spcAft>
          </a:pPr>
          <a:r>
            <a:rPr lang="de-DE" sz="900" b="1">
              <a:solidFill>
                <a:srgbClr val="000000"/>
              </a:solidFill>
              <a:effectLst/>
              <a:latin typeface="+mn-lt"/>
              <a:ea typeface="Times New Roman"/>
              <a:cs typeface="Arial" panose="020B0604020202020204" pitchFamily="34" charset="0"/>
            </a:rPr>
            <a:t>Regionales Zuordnungskonzept</a:t>
          </a:r>
          <a:endParaRPr lang="de-DE" sz="900">
            <a:effectLst/>
            <a:latin typeface="+mn-lt"/>
            <a:ea typeface="Times New Roman"/>
            <a:cs typeface="Arial" panose="020B0604020202020204" pitchFamily="34" charset="0"/>
          </a:endParaRPr>
        </a:p>
        <a:p>
          <a:pPr>
            <a:spcAft>
              <a:spcPts val="0"/>
            </a:spcAft>
          </a:pPr>
          <a:r>
            <a:rPr lang="de-DE" sz="600">
              <a:effectLst/>
              <a:latin typeface="+mn-lt"/>
              <a:ea typeface="Times New Roman"/>
              <a:cs typeface="Arial" panose="020B0604020202020204" pitchFamily="34" charset="0"/>
            </a:rPr>
            <a:t> </a:t>
          </a:r>
        </a:p>
        <a:p>
          <a:pPr>
            <a:spcAft>
              <a:spcPts val="0"/>
            </a:spcAft>
          </a:pPr>
          <a:r>
            <a:rPr lang="de-DE" sz="850">
              <a:solidFill>
                <a:srgbClr val="000000"/>
              </a:solidFill>
              <a:effectLst/>
              <a:latin typeface="+mn-lt"/>
              <a:ea typeface="Times New Roman"/>
              <a:cs typeface="Arial" panose="020B0604020202020204" pitchFamily="34" charset="0"/>
            </a:rPr>
            <a:t>Beim Nachweis der sozialversicherungspflichtig Beschäftigten </a:t>
          </a:r>
          <a:r>
            <a:rPr lang="de-DE" sz="850">
              <a:solidFill>
                <a:sysClr val="windowText" lastClr="000000"/>
              </a:solidFill>
              <a:effectLst/>
              <a:latin typeface="+mn-lt"/>
              <a:ea typeface="Times New Roman"/>
              <a:cs typeface="Arial" panose="020B0604020202020204" pitchFamily="34" charset="0"/>
            </a:rPr>
            <a:t>am Arbeitsort (Tabellen 1 bis 10) werden </a:t>
          </a:r>
          <a:r>
            <a:rPr lang="de-DE" sz="850">
              <a:solidFill>
                <a:srgbClr val="000000"/>
              </a:solidFill>
              <a:effectLst/>
              <a:latin typeface="+mn-lt"/>
              <a:ea typeface="Times New Roman"/>
              <a:cs typeface="Arial" panose="020B0604020202020204" pitchFamily="34" charset="0"/>
            </a:rPr>
            <a:t>die Beschäftigten der Gemeinde zugeordnet, in der der Betrieb liegt, in dem sie beschäftigt sind. Der Nachweis nach </a:t>
          </a:r>
          <a:r>
            <a:rPr lang="de-DE" sz="850">
              <a:solidFill>
                <a:sysClr val="windowText" lastClr="000000"/>
              </a:solidFill>
              <a:effectLst/>
              <a:latin typeface="+mn-lt"/>
              <a:ea typeface="Times New Roman"/>
              <a:cs typeface="Arial" panose="020B0604020202020204" pitchFamily="34" charset="0"/>
            </a:rPr>
            <a:t>dem Wohnort (Tabellen 11 bis 18) </a:t>
          </a:r>
          <a:r>
            <a:rPr lang="de-DE" sz="850">
              <a:solidFill>
                <a:srgbClr val="000000"/>
              </a:solidFill>
              <a:effectLst/>
              <a:latin typeface="+mn-lt"/>
              <a:ea typeface="Times New Roman"/>
              <a:cs typeface="Arial" panose="020B0604020202020204" pitchFamily="34" charset="0"/>
            </a:rPr>
            <a:t>basiert auf Angaben der Arbeitgeber bzw. Meldebehörden.</a:t>
          </a:r>
          <a:endParaRPr lang="de-DE" sz="850">
            <a:effectLst/>
            <a:latin typeface="+mn-lt"/>
            <a:ea typeface="Times New Roman"/>
            <a:cs typeface="Arial" panose="020B0604020202020204" pitchFamily="34" charset="0"/>
          </a:endParaRPr>
        </a:p>
        <a:p>
          <a:pPr>
            <a:spcAft>
              <a:spcPts val="0"/>
            </a:spcAft>
          </a:pPr>
          <a:r>
            <a:rPr lang="de-DE" sz="850" b="1">
              <a:solidFill>
                <a:srgbClr val="000000"/>
              </a:solidFill>
              <a:effectLst/>
              <a:latin typeface="+mn-lt"/>
              <a:ea typeface="Times New Roman"/>
              <a:cs typeface="Arial" panose="020B0604020202020204" pitchFamily="34" charset="0"/>
            </a:rPr>
            <a:t> </a:t>
          </a:r>
          <a:endParaRPr lang="de-DE" sz="850">
            <a:effectLst/>
            <a:latin typeface="+mn-lt"/>
            <a:ea typeface="Times New Roman"/>
            <a:cs typeface="Arial" panose="020B0604020202020204" pitchFamily="34" charset="0"/>
          </a:endParaRPr>
        </a:p>
        <a:p>
          <a:pPr>
            <a:spcAft>
              <a:spcPts val="0"/>
            </a:spcAft>
          </a:pPr>
          <a:r>
            <a:rPr lang="de-DE" sz="900" b="1">
              <a:solidFill>
                <a:srgbClr val="000000"/>
              </a:solidFill>
              <a:effectLst/>
              <a:latin typeface="+mn-lt"/>
              <a:ea typeface="Times New Roman"/>
              <a:cs typeface="Arial" panose="020B0604020202020204" pitchFamily="34" charset="0"/>
            </a:rPr>
            <a:t>Klassifikation der Wirtschaftszweige</a:t>
          </a:r>
          <a:endParaRPr lang="de-DE" sz="900">
            <a:effectLst/>
            <a:latin typeface="+mn-lt"/>
            <a:ea typeface="Times New Roman"/>
            <a:cs typeface="Arial" panose="020B0604020202020204" pitchFamily="34" charset="0"/>
          </a:endParaRPr>
        </a:p>
        <a:p>
          <a:pPr>
            <a:spcAft>
              <a:spcPts val="0"/>
            </a:spcAft>
          </a:pPr>
          <a:r>
            <a:rPr lang="de-DE" sz="600">
              <a:solidFill>
                <a:srgbClr val="000000"/>
              </a:solidFill>
              <a:effectLst/>
              <a:latin typeface="+mn-lt"/>
              <a:ea typeface="Times New Roman"/>
              <a:cs typeface="Arial" panose="020B0604020202020204" pitchFamily="34" charset="0"/>
            </a:rPr>
            <a:t> </a:t>
          </a:r>
          <a:endParaRPr lang="de-DE" sz="600">
            <a:effectLst/>
            <a:latin typeface="+mn-lt"/>
            <a:ea typeface="Times New Roman"/>
            <a:cs typeface="Arial" panose="020B0604020202020204" pitchFamily="34" charset="0"/>
          </a:endParaRPr>
        </a:p>
        <a:p>
          <a:pPr>
            <a:spcAft>
              <a:spcPts val="0"/>
            </a:spcAft>
          </a:pPr>
          <a:r>
            <a:rPr lang="de-DE" sz="850">
              <a:solidFill>
                <a:srgbClr val="000000"/>
              </a:solidFill>
              <a:effectLst/>
              <a:latin typeface="+mn-lt"/>
              <a:ea typeface="Times New Roman"/>
              <a:cs typeface="Arial" panose="020B0604020202020204" pitchFamily="34" charset="0"/>
            </a:rPr>
            <a:t>Die Wirtschaftszweiggliederung erfolgt nach </a:t>
          </a:r>
          <a:r>
            <a:rPr lang="de-DE" sz="850">
              <a:solidFill>
                <a:schemeClr val="dk1"/>
              </a:solidFill>
              <a:effectLst/>
              <a:latin typeface="+mn-lt"/>
              <a:ea typeface="+mn-ea"/>
              <a:cs typeface="Arial" panose="020B0604020202020204" pitchFamily="34" charset="0"/>
            </a:rPr>
            <a:t>der </a:t>
          </a:r>
          <a:r>
            <a:rPr lang="de-DE" sz="850" b="1" i="0">
              <a:solidFill>
                <a:schemeClr val="dk1"/>
              </a:solidFill>
              <a:effectLst/>
              <a:latin typeface="+mn-lt"/>
              <a:ea typeface="+mn-ea"/>
              <a:cs typeface="Arial" panose="020B0604020202020204" pitchFamily="34" charset="0"/>
            </a:rPr>
            <a:t>"Klassifikation der Wirtschaftszweige Ausgabe 2008 (WZ 2008)"</a:t>
          </a:r>
          <a:r>
            <a:rPr lang="de-DE" sz="850" i="0">
              <a:solidFill>
                <a:srgbClr val="000000"/>
              </a:solidFill>
              <a:effectLst/>
              <a:latin typeface="+mn-lt"/>
              <a:ea typeface="Times New Roman"/>
              <a:cs typeface="Arial" panose="020B0604020202020204" pitchFamily="34" charset="0"/>
            </a:rPr>
            <a:t>. </a:t>
          </a:r>
          <a:r>
            <a:rPr lang="de-DE" sz="850">
              <a:solidFill>
                <a:srgbClr val="000000"/>
              </a:solidFill>
              <a:effectLst/>
              <a:latin typeface="+mn-lt"/>
              <a:ea typeface="Times New Roman"/>
              <a:cs typeface="Arial" panose="020B0604020202020204" pitchFamily="34" charset="0"/>
            </a:rPr>
            <a:t>Die Gliederung der WZ 2008 wurde unter Beteiligung von Datennutzern und -produzenten in Verwaltung, Wirtschaft, Forschung und Gesellschaft geschaffen. Sie berücksichtigt die Vorgaben der statistischen Systematik der Wirtschaftszweige in der Europäischen Gemeinschaft (NACE Rev. 2), die mit der Verordnung (EG) Nr. 1893/2006 des Europäischen Parlaments und des Rates vom 20. Dezember 2006 (ABl. EG Nr. L 393 S. 1) ver­öffent­licht wurde. </a:t>
          </a:r>
          <a:r>
            <a:rPr lang="de-DE" sz="850">
              <a:solidFill>
                <a:srgbClr val="000000"/>
              </a:solidFill>
              <a:effectLst/>
              <a:latin typeface="+mn-lt"/>
              <a:ea typeface="+mn-ea"/>
              <a:cs typeface="Arial" panose="020B0604020202020204" pitchFamily="34" charset="0"/>
            </a:rPr>
            <a:t>Grundsätzlich sind die wirtschaftsfachlichen Ergebnisse der Beschäftigungsstatistik mit anderen deutschen und europä­ischen Wirtschaftsstatistiken vergleichbar. Maßgebend für die Zuordnung der Beschäftigten ist der wirtschaftliche Schwerpunkt des Be­triebes (örtliche Einheit), in dem der sozialversicherungspflichtige Arbeitnehmer bzw. die Arbeitnehmerin beschäftigt ist. Dieser richtet sich nach dem Betriebszweck oder der wirtschaftlichen Tätigkeit des überwiegenden Teils der Beschäftigten. </a:t>
          </a:r>
          <a:r>
            <a:rPr lang="de-DE" sz="850">
              <a:effectLst/>
              <a:latin typeface="+mn-lt"/>
              <a:ea typeface="Calibri"/>
              <a:cs typeface="Arial" panose="020B0604020202020204" pitchFamily="34" charset="0"/>
            </a:rPr>
            <a:t>Die Verschlüsselung und Pflege der wirtschaftsfachlichen Zuordnung der Betriebe wird im Rahmen des Betriebsnummernverfahrens vom Betriebsnummern-Service der BA durchgeführt. Die zutreffende Verwendung der vergebenen Betriebsnummern durch die Arbeitgeber ist Voraussetzung für die korrekte wirtschaftsfachliche Differenzierung.</a:t>
          </a:r>
          <a:endParaRPr lang="de-DE" sz="850">
            <a:effectLst/>
            <a:latin typeface="+mn-lt"/>
            <a:ea typeface="Times New Roman"/>
            <a:cs typeface="Arial" panose="020B0604020202020204" pitchFamily="34" charset="0"/>
          </a:endParaRPr>
        </a:p>
      </xdr:txBody>
    </xdr:sp>
    <xdr:clientData/>
  </xdr:twoCellAnchor>
  <xdr:twoCellAnchor>
    <xdr:from>
      <xdr:col>0</xdr:col>
      <xdr:colOff>0</xdr:colOff>
      <xdr:row>58</xdr:row>
      <xdr:rowOff>20437</xdr:rowOff>
    </xdr:from>
    <xdr:to>
      <xdr:col>0</xdr:col>
      <xdr:colOff>6116410</xdr:colOff>
      <xdr:row>77</xdr:row>
      <xdr:rowOff>122464</xdr:rowOff>
    </xdr:to>
    <xdr:sp macro="" textlink="">
      <xdr:nvSpPr>
        <xdr:cNvPr id="3" name="Textfeld 2"/>
        <xdr:cNvSpPr txBox="1"/>
      </xdr:nvSpPr>
      <xdr:spPr>
        <a:xfrm>
          <a:off x="0" y="10538758"/>
          <a:ext cx="6116410" cy="32044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spcAft>
              <a:spcPts val="0"/>
            </a:spcAft>
          </a:pPr>
          <a:r>
            <a:rPr lang="de-DE" sz="900" b="1">
              <a:solidFill>
                <a:srgbClr val="000000"/>
              </a:solidFill>
              <a:effectLst/>
              <a:latin typeface="+mn-lt"/>
              <a:ea typeface="+mn-ea"/>
              <a:cs typeface="Arial" panose="020B0604020202020204" pitchFamily="34" charset="0"/>
            </a:rPr>
            <a:t>Klassifikation der Berufe</a:t>
          </a:r>
          <a:endParaRPr lang="de-DE" sz="900">
            <a:effectLst/>
            <a:latin typeface="+mn-lt"/>
            <a:ea typeface="Times New Roman"/>
            <a:cs typeface="Arial" panose="020B0604020202020204" pitchFamily="34" charset="0"/>
          </a:endParaRPr>
        </a:p>
        <a:p>
          <a:pPr>
            <a:spcAft>
              <a:spcPts val="0"/>
            </a:spcAft>
          </a:pPr>
          <a:r>
            <a:rPr lang="de-DE" sz="500">
              <a:solidFill>
                <a:srgbClr val="000000"/>
              </a:solidFill>
              <a:effectLst/>
              <a:latin typeface="+mn-lt"/>
              <a:ea typeface="+mn-ea"/>
              <a:cs typeface="Arial" panose="020B0604020202020204" pitchFamily="34" charset="0"/>
            </a:rPr>
            <a:t> </a:t>
          </a:r>
          <a:endParaRPr lang="de-DE" sz="500">
            <a:effectLst/>
            <a:latin typeface="+mn-lt"/>
            <a:ea typeface="Times New Roman"/>
            <a:cs typeface="Arial" panose="020B0604020202020204" pitchFamily="34" charset="0"/>
          </a:endParaRPr>
        </a:p>
        <a:p>
          <a:pPr>
            <a:spcAft>
              <a:spcPts val="0"/>
            </a:spcAft>
          </a:pPr>
          <a:r>
            <a:rPr lang="de-DE" sz="850">
              <a:solidFill>
                <a:sysClr val="windowText" lastClr="000000"/>
              </a:solidFill>
              <a:effectLst/>
              <a:latin typeface="+mn-lt"/>
              <a:ea typeface="+mn-ea"/>
              <a:cs typeface="Arial" panose="020B0604020202020204" pitchFamily="34" charset="0"/>
            </a:rPr>
            <a:t>Die Angaben zur Tätigkeit der sozialversicherungspflichtig Beschäftigten beruhen auf der </a:t>
          </a:r>
          <a:r>
            <a:rPr lang="de-DE" sz="850" b="0">
              <a:solidFill>
                <a:sysClr val="windowText" lastClr="000000"/>
              </a:solidFill>
              <a:effectLst/>
              <a:latin typeface="+mn-lt"/>
              <a:ea typeface="+mn-ea"/>
              <a:cs typeface="Arial" panose="020B0604020202020204" pitchFamily="34" charset="0"/>
            </a:rPr>
            <a:t>"Klassifikation der Berufe 2010" </a:t>
          </a:r>
          <a:r>
            <a:rPr lang="de-DE" sz="850">
              <a:solidFill>
                <a:sysClr val="windowText" lastClr="000000"/>
              </a:solidFill>
              <a:effectLst/>
              <a:latin typeface="+mn-lt"/>
              <a:ea typeface="+mn-ea"/>
              <a:cs typeface="Arial" panose="020B0604020202020204" pitchFamily="34" charset="0"/>
            </a:rPr>
            <a:t>(KldB 2010) in der überarbeiteten Fassung von 2020. Sie </a:t>
          </a:r>
          <a:r>
            <a:rPr lang="de-DE" sz="850">
              <a:solidFill>
                <a:srgbClr val="000000"/>
              </a:solidFill>
              <a:effectLst/>
              <a:latin typeface="+mn-lt"/>
              <a:ea typeface="+mn-ea"/>
              <a:cs typeface="Arial" panose="020B0604020202020204" pitchFamily="34" charset="0"/>
            </a:rPr>
            <a:t>besitzt eine hohe Kompatibilität zur internationalen Berufsklassifikation, der ISCO-08 (International Standard Classification of Occupations 2008). </a:t>
          </a:r>
          <a:r>
            <a:rPr lang="de-DE" sz="850">
              <a:solidFill>
                <a:srgbClr val="000000"/>
              </a:solidFill>
              <a:effectLst/>
              <a:latin typeface="+mn-lt"/>
              <a:ea typeface="Times New Roman"/>
              <a:cs typeface="Arial" panose="020B0604020202020204" pitchFamily="34" charset="0"/>
            </a:rPr>
            <a:t>Maßgebend für die Berufsbezeichnung ist allein die gegenwärtig in der Hauptbeschäf­tigung ausgeübte Tätigkeit und nicht der erlernte oder früher ausgeübte Beruf.</a:t>
          </a:r>
          <a:endParaRPr lang="de-DE" sz="850">
            <a:effectLst/>
            <a:latin typeface="+mn-lt"/>
            <a:ea typeface="Times New Roman"/>
            <a:cs typeface="Arial" panose="020B0604020202020204" pitchFamily="34" charset="0"/>
          </a:endParaRPr>
        </a:p>
        <a:p>
          <a:pPr>
            <a:spcAft>
              <a:spcPts val="0"/>
            </a:spcAft>
          </a:pPr>
          <a:r>
            <a:rPr lang="de-DE" sz="850">
              <a:solidFill>
                <a:srgbClr val="000000"/>
              </a:solidFill>
              <a:effectLst/>
              <a:latin typeface="+mn-lt"/>
              <a:ea typeface="+mn-ea"/>
              <a:cs typeface="Arial" panose="020B0604020202020204" pitchFamily="34" charset="0"/>
            </a:rPr>
            <a:t> </a:t>
          </a:r>
          <a:endParaRPr lang="de-DE" sz="850">
            <a:effectLst/>
            <a:latin typeface="+mn-lt"/>
            <a:ea typeface="Times New Roman"/>
            <a:cs typeface="Arial" panose="020B0604020202020204" pitchFamily="34" charset="0"/>
          </a:endParaRPr>
        </a:p>
        <a:p>
          <a:pPr>
            <a:spcAft>
              <a:spcPts val="0"/>
            </a:spcAft>
          </a:pPr>
          <a:r>
            <a:rPr lang="de-DE" sz="900" b="1">
              <a:solidFill>
                <a:srgbClr val="000000"/>
              </a:solidFill>
              <a:effectLst/>
              <a:latin typeface="+mn-lt"/>
              <a:ea typeface="Times New Roman"/>
              <a:cs typeface="Arial" panose="020B0604020202020204" pitchFamily="34" charset="0"/>
            </a:rPr>
            <a:t>Alter</a:t>
          </a:r>
          <a:endParaRPr lang="de-DE" sz="900">
            <a:effectLst/>
            <a:latin typeface="+mn-lt"/>
            <a:ea typeface="Times New Roman"/>
            <a:cs typeface="Arial" panose="020B0604020202020204" pitchFamily="34" charset="0"/>
          </a:endParaRPr>
        </a:p>
        <a:p>
          <a:pPr>
            <a:spcAft>
              <a:spcPts val="0"/>
            </a:spcAft>
          </a:pPr>
          <a:r>
            <a:rPr lang="de-DE" sz="850">
              <a:solidFill>
                <a:srgbClr val="000000"/>
              </a:solidFill>
              <a:effectLst/>
              <a:latin typeface="+mn-lt"/>
              <a:ea typeface="Times New Roman"/>
              <a:cs typeface="Arial" panose="020B0604020202020204" pitchFamily="34" charset="0"/>
            </a:rPr>
            <a:t>Bei der Darstellung der Altersgruppen wird bei jeder Auszählung das Alter der Beschäftigten am jeweiligen Stichtag ermittelt.</a:t>
          </a:r>
          <a:endParaRPr lang="de-DE" sz="850">
            <a:effectLst/>
            <a:latin typeface="+mn-lt"/>
            <a:ea typeface="Times New Roman"/>
            <a:cs typeface="Arial" panose="020B0604020202020204" pitchFamily="34" charset="0"/>
          </a:endParaRPr>
        </a:p>
        <a:p>
          <a:pPr>
            <a:spcAft>
              <a:spcPts val="0"/>
            </a:spcAft>
          </a:pPr>
          <a:r>
            <a:rPr lang="de-DE" sz="700">
              <a:effectLst/>
              <a:latin typeface="+mn-lt"/>
              <a:ea typeface="Times New Roman"/>
              <a:cs typeface="Arial" panose="020B0604020202020204" pitchFamily="34" charset="0"/>
            </a:rPr>
            <a:t> </a:t>
          </a:r>
        </a:p>
        <a:p>
          <a:pPr>
            <a:spcAft>
              <a:spcPts val="0"/>
            </a:spcAft>
          </a:pPr>
          <a:r>
            <a:rPr lang="de-DE" sz="900" b="1">
              <a:effectLst/>
              <a:latin typeface="+mn-lt"/>
              <a:ea typeface="Calibri"/>
              <a:cs typeface="Arial" panose="020B0604020202020204" pitchFamily="34" charset="0"/>
            </a:rPr>
            <a:t>Ausbildung (berufliche)</a:t>
          </a:r>
          <a:r>
            <a:rPr lang="de-DE" sz="850" b="0">
              <a:effectLst/>
              <a:latin typeface="+mn-lt"/>
              <a:ea typeface="Calibri"/>
              <a:cs typeface="Arial" panose="020B0604020202020204" pitchFamily="34" charset="0"/>
            </a:rPr>
            <a:t/>
          </a:r>
          <a:br>
            <a:rPr lang="de-DE" sz="850" b="0">
              <a:effectLst/>
              <a:latin typeface="+mn-lt"/>
              <a:ea typeface="Calibri"/>
              <a:cs typeface="Arial" panose="020B0604020202020204" pitchFamily="34" charset="0"/>
            </a:rPr>
          </a:br>
          <a:r>
            <a:rPr lang="de-DE" sz="850">
              <a:solidFill>
                <a:schemeClr val="dk1"/>
              </a:solidFill>
              <a:effectLst/>
              <a:latin typeface="+mn-lt"/>
              <a:ea typeface="Calibri"/>
              <a:cs typeface="Arial" panose="020B0604020202020204" pitchFamily="34" charset="0"/>
            </a:rPr>
            <a:t>Nachgewiesen wird die abgeschlossene Berufsausbildung, untergliedert nach beruflichem Ausbildungsabschluss, d. h. Abschluss einer anerkannten Berufsausbildung, einem Meister-/Techniker- oder gleichwertigen Fachschulabschluss und akademischem Abschluss, d. h. Bachelor, Diplom/Magister/Master/Staatsexamen, Promotion. Die Angaben beziehen sich auf den höchsten Abschluss, auch wenn diese Ausbildung für die derzeit ausgeübte Tätigkeit nicht vorgeschrieben oder verlangt ist.</a:t>
          </a:r>
        </a:p>
        <a:p>
          <a:pPr>
            <a:lnSpc>
              <a:spcPct val="115000"/>
            </a:lnSpc>
            <a:spcAft>
              <a:spcPts val="0"/>
            </a:spcAft>
          </a:pPr>
          <a:endParaRPr lang="de-DE" sz="700">
            <a:effectLst/>
            <a:latin typeface="+mn-lt"/>
            <a:ea typeface="Calibri"/>
            <a:cs typeface="Arial" panose="020B0604020202020204" pitchFamily="34" charset="0"/>
          </a:endParaRPr>
        </a:p>
        <a:p>
          <a:pPr>
            <a:spcAft>
              <a:spcPts val="0"/>
            </a:spcAft>
          </a:pPr>
          <a:r>
            <a:rPr lang="de-DE" sz="900" b="1">
              <a:effectLst/>
              <a:latin typeface="+mn-lt"/>
              <a:ea typeface="Calibri"/>
              <a:cs typeface="Arial" panose="020B0604020202020204" pitchFamily="34" charset="0"/>
            </a:rPr>
            <a:t>Ausländer</a:t>
          </a:r>
          <a:r>
            <a:rPr lang="de-DE" sz="900">
              <a:effectLst/>
              <a:latin typeface="+mn-lt"/>
              <a:ea typeface="Calibri"/>
              <a:cs typeface="Arial" panose="020B0604020202020204" pitchFamily="34" charset="0"/>
            </a:rPr>
            <a:t> </a:t>
          </a:r>
        </a:p>
        <a:p>
          <a:pPr>
            <a:spcAft>
              <a:spcPts val="0"/>
            </a:spcAft>
          </a:pPr>
          <a:r>
            <a:rPr lang="de-DE" sz="850">
              <a:effectLst/>
              <a:latin typeface="+mn-lt"/>
              <a:ea typeface="Calibri"/>
              <a:cs typeface="Arial" panose="020B0604020202020204" pitchFamily="34" charset="0"/>
            </a:rPr>
            <a:t>… sind Personen, die nicht Deutsche im Sinne des Artikels 116 Absatz 1 Grundgesetz sind, d. h. nicht die deutsche Staatsangehörigkeit besitzen. Zu ihnen gehören auch die Staatenlosen und die Personen mit ungeklärter Staatsangehörigkeit. Deutsche, die zugleich eine fremde Staatsangehörigkeit besitzen, gehören nicht zu den Ausländerinnen und Ausländern.</a:t>
          </a:r>
        </a:p>
        <a:p>
          <a:pPr>
            <a:spcAft>
              <a:spcPts val="0"/>
            </a:spcAft>
          </a:pPr>
          <a:r>
            <a:rPr lang="de-DE" sz="850">
              <a:effectLst/>
              <a:latin typeface="+mn-lt"/>
              <a:ea typeface="Calibri"/>
              <a:cs typeface="Arial" panose="020B0604020202020204" pitchFamily="34" charset="0"/>
            </a:rPr>
            <a:t>Hinweis: Die Zählweise von Ausländern hat sich im Vergleich zu früheren Publikationen geändert. Staatenlose und Personen ohne  Angabe zur Staatsangehörigkeit werden nun nicht mehr unter „Keine Angabe“, sondern zu den Ausländern gezählt. Die Angaben </a:t>
          </a:r>
          <a:r>
            <a:rPr lang="de-DE" sz="850" baseline="0">
              <a:effectLst/>
              <a:latin typeface="+mn-lt"/>
              <a:ea typeface="Calibri"/>
              <a:cs typeface="Arial" panose="020B0604020202020204" pitchFamily="34" charset="0"/>
            </a:rPr>
            <a:t> in Tabelle 10 wurden rückwirkend aktualisiert.</a:t>
          </a:r>
          <a:endParaRPr lang="de-DE" sz="700">
            <a:effectLst/>
            <a:latin typeface="+mn-lt"/>
            <a:ea typeface="Calibri"/>
            <a:cs typeface="Arial" panose="020B0604020202020204" pitchFamily="34" charset="0"/>
          </a:endParaRPr>
        </a:p>
      </xdr:txBody>
    </xdr:sp>
    <xdr:clientData/>
  </xdr:twoCellAnchor>
  <xdr:twoCellAnchor>
    <xdr:from>
      <xdr:col>0</xdr:col>
      <xdr:colOff>0</xdr:colOff>
      <xdr:row>94</xdr:row>
      <xdr:rowOff>13620</xdr:rowOff>
    </xdr:from>
    <xdr:to>
      <xdr:col>0</xdr:col>
      <xdr:colOff>6120000</xdr:colOff>
      <xdr:row>112</xdr:row>
      <xdr:rowOff>142875</xdr:rowOff>
    </xdr:to>
    <xdr:sp macro="" textlink="">
      <xdr:nvSpPr>
        <xdr:cNvPr id="4" name="Textfeld 3">
          <a:hlinkClick xmlns:r="http://schemas.openxmlformats.org/officeDocument/2006/relationships" r:id="rId1"/>
        </xdr:cNvPr>
        <xdr:cNvSpPr txBox="1"/>
      </xdr:nvSpPr>
      <xdr:spPr>
        <a:xfrm>
          <a:off x="0" y="16410227"/>
          <a:ext cx="6120000" cy="30683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00" b="1">
              <a:solidFill>
                <a:schemeClr val="dk1"/>
              </a:solidFill>
              <a:effectLst/>
              <a:latin typeface="+mn-lt"/>
              <a:ea typeface="+mn-ea"/>
              <a:cs typeface="Arial" panose="020B0604020202020204" pitchFamily="34" charset="0"/>
            </a:rPr>
            <a:t>Allgemeine Hinweise</a:t>
          </a:r>
          <a:endParaRPr lang="de-DE" sz="900">
            <a:effectLst/>
            <a:latin typeface="+mn-lt"/>
            <a:cs typeface="Arial" panose="020B0604020202020204" pitchFamily="34" charset="0"/>
          </a:endParaRPr>
        </a:p>
        <a:p>
          <a:r>
            <a:rPr lang="de-DE" sz="600">
              <a:solidFill>
                <a:schemeClr val="dk1"/>
              </a:solidFill>
              <a:effectLst/>
              <a:latin typeface="+mn-lt"/>
              <a:ea typeface="+mn-ea"/>
              <a:cs typeface="Arial" panose="020B0604020202020204" pitchFamily="34" charset="0"/>
            </a:rPr>
            <a:t> </a:t>
          </a:r>
          <a:endParaRPr lang="de-DE" sz="600">
            <a:effectLst/>
            <a:latin typeface="+mn-lt"/>
            <a:cs typeface="Arial" panose="020B0604020202020204" pitchFamily="34" charset="0"/>
          </a:endParaRPr>
        </a:p>
        <a:p>
          <a:r>
            <a:rPr lang="de-DE" sz="850">
              <a:solidFill>
                <a:schemeClr val="dk1"/>
              </a:solidFill>
              <a:effectLst/>
              <a:latin typeface="+mn-lt"/>
              <a:ea typeface="+mn-ea"/>
              <a:cs typeface="Arial" panose="020B0604020202020204" pitchFamily="34" charset="0"/>
            </a:rPr>
            <a:t>Weiterführende Informationen, insbesondere zur Revision der Beschäftigtenstatistik im Jahr 2014, sind den einschlägigen Veröffent­lichungen der Bundesagentur für Arbeit (BA), wie z. B. Methoden- und Qualitätsberichten, Glossaren und Klassifikationen, unter </a:t>
          </a:r>
          <a:r>
            <a:rPr lang="de-DE" sz="850" u="sng">
              <a:solidFill>
                <a:srgbClr val="0000FF"/>
              </a:solidFill>
              <a:effectLst/>
              <a:latin typeface="+mn-lt"/>
              <a:ea typeface="+mn-ea"/>
              <a:cs typeface="Arial" panose="020B0604020202020204" pitchFamily="34" charset="0"/>
            </a:rPr>
            <a:t>https://statistik.arbeitsagentur.de</a:t>
          </a:r>
          <a:r>
            <a:rPr lang="de-DE" sz="850">
              <a:solidFill>
                <a:srgbClr val="0000FF"/>
              </a:solidFill>
              <a:effectLst/>
              <a:latin typeface="+mn-lt"/>
              <a:ea typeface="+mn-ea"/>
              <a:cs typeface="Arial" panose="020B0604020202020204" pitchFamily="34" charset="0"/>
            </a:rPr>
            <a:t> </a:t>
          </a:r>
          <a:r>
            <a:rPr lang="de-DE" sz="850">
              <a:solidFill>
                <a:schemeClr val="dk1"/>
              </a:solidFill>
              <a:effectLst/>
              <a:latin typeface="+mn-lt"/>
              <a:ea typeface="+mn-ea"/>
              <a:cs typeface="Arial" panose="020B0604020202020204" pitchFamily="34" charset="0"/>
            </a:rPr>
            <a:t>zu entnehmen.</a:t>
          </a:r>
          <a:br>
            <a:rPr lang="de-DE" sz="850">
              <a:solidFill>
                <a:schemeClr val="dk1"/>
              </a:solidFill>
              <a:effectLst/>
              <a:latin typeface="+mn-lt"/>
              <a:ea typeface="+mn-ea"/>
              <a:cs typeface="Arial" panose="020B0604020202020204" pitchFamily="34" charset="0"/>
            </a:rPr>
          </a:br>
          <a:r>
            <a:rPr lang="de-DE" sz="850">
              <a:solidFill>
                <a:schemeClr val="dk1"/>
              </a:solidFill>
              <a:effectLst/>
              <a:latin typeface="+mn-lt"/>
              <a:ea typeface="+mn-ea"/>
              <a:cs typeface="Arial" panose="020B0604020202020204" pitchFamily="34" charset="0"/>
            </a:rPr>
            <a:t>Verfahrensbedingt gelten die im vorliegenden Statistischen Bericht veröffentlichten Ergebnisse für einen Zeitraum von drei Jahren als </a:t>
          </a:r>
          <a:r>
            <a:rPr lang="de-DE" sz="850" b="1">
              <a:solidFill>
                <a:schemeClr val="dk1"/>
              </a:solidFill>
              <a:effectLst/>
              <a:latin typeface="+mn-lt"/>
              <a:ea typeface="+mn-ea"/>
              <a:cs typeface="Arial" panose="020B0604020202020204" pitchFamily="34" charset="0"/>
            </a:rPr>
            <a:t>vorläufig</a:t>
          </a:r>
          <a:r>
            <a:rPr lang="de-DE" sz="850">
              <a:solidFill>
                <a:schemeClr val="dk1"/>
              </a:solidFill>
              <a:effectLst/>
              <a:latin typeface="+mn-lt"/>
              <a:ea typeface="+mn-ea"/>
              <a:cs typeface="Arial" panose="020B0604020202020204" pitchFamily="34" charset="0"/>
            </a:rPr>
            <a:t> und können während dieses Zeitraumes von der Bundesagentur für Arbeit in begründeten Fällen jederzeit geändert werden.</a:t>
          </a:r>
          <a:endParaRPr lang="de-DE" sz="850">
            <a:effectLst/>
            <a:latin typeface="+mn-lt"/>
            <a:cs typeface="Arial" panose="020B0604020202020204" pitchFamily="34" charset="0"/>
          </a:endParaRPr>
        </a:p>
        <a:p>
          <a:pPr eaLnBrk="1" fontAlgn="auto" latinLnBrk="0" hangingPunct="1"/>
          <a:r>
            <a:rPr lang="de-DE" sz="850">
              <a:solidFill>
                <a:schemeClr val="dk1"/>
              </a:solidFill>
              <a:effectLst/>
              <a:latin typeface="+mn-lt"/>
              <a:ea typeface="+mn-ea"/>
              <a:cs typeface="Arial" panose="020B0604020202020204" pitchFamily="34" charset="0"/>
            </a:rPr>
            <a:t>Geringfügige Abweichungen zu Veröffentlichungen der Bundesagentur für Arbeit sind auf nachträgliche</a:t>
          </a:r>
          <a:r>
            <a:rPr lang="de-DE" sz="850" baseline="0">
              <a:solidFill>
                <a:schemeClr val="dk1"/>
              </a:solidFill>
              <a:effectLst/>
              <a:latin typeface="+mn-lt"/>
              <a:ea typeface="+mn-ea"/>
              <a:cs typeface="Arial" panose="020B0604020202020204" pitchFamily="34" charset="0"/>
            </a:rPr>
            <a:t> Korrekturen</a:t>
          </a:r>
          <a:r>
            <a:rPr lang="de-DE" sz="850">
              <a:solidFill>
                <a:schemeClr val="dk1"/>
              </a:solidFill>
              <a:effectLst/>
              <a:latin typeface="+mn-lt"/>
              <a:ea typeface="+mn-ea"/>
              <a:cs typeface="Arial" panose="020B0604020202020204" pitchFamily="34" charset="0"/>
            </a:rPr>
            <a:t> der BA zurück­zuführen.</a:t>
          </a:r>
        </a:p>
        <a:p>
          <a:pPr marL="0" marR="0" indent="0" defTabSz="914400" eaLnBrk="1" fontAlgn="auto" latinLnBrk="0" hangingPunct="1">
            <a:lnSpc>
              <a:spcPct val="100000"/>
            </a:lnSpc>
            <a:spcBef>
              <a:spcPts val="0"/>
            </a:spcBef>
            <a:spcAft>
              <a:spcPts val="0"/>
            </a:spcAft>
            <a:buClrTx/>
            <a:buSzTx/>
            <a:buFontTx/>
            <a:buNone/>
            <a:tabLst/>
            <a:defRPr/>
          </a:pPr>
          <a:r>
            <a:rPr lang="de-DE" sz="850">
              <a:solidFill>
                <a:schemeClr val="dk1"/>
              </a:solidFill>
              <a:effectLst/>
              <a:latin typeface="+mn-lt"/>
              <a:ea typeface="+mn-ea"/>
              <a:cs typeface="Arial" panose="020B0604020202020204" pitchFamily="34" charset="0"/>
            </a:rPr>
            <a:t>Mit vorliegendem Bericht bietet das Statistische Amt Mecklenburg-Vorpommern Daten in möglichst großer Detailtiefe bei gleichzeitiger Wahrung des Datenschutzes gemäß den Rechtsvorschriften zur statistischen Geheimhaltung und zum Datenschutz, insbesondere 16 Bun­desstatistikgesetz, an. Konsumenten werden ausdrücklich aufgefordert, Deanonymisierungsversuche zu unterlassen. </a:t>
          </a:r>
          <a:endParaRPr lang="de-DE" sz="850">
            <a:effectLst/>
            <a:latin typeface="+mn-lt"/>
            <a:cs typeface="Arial" panose="020B0604020202020204" pitchFamily="34" charset="0"/>
          </a:endParaRPr>
        </a:p>
      </xdr:txBody>
    </xdr:sp>
    <xdr:clientData/>
  </xdr:twoCellAnchor>
  <xdr:twoCellAnchor>
    <xdr:from>
      <xdr:col>0</xdr:col>
      <xdr:colOff>0</xdr:colOff>
      <xdr:row>79</xdr:row>
      <xdr:rowOff>47623</xdr:rowOff>
    </xdr:from>
    <xdr:to>
      <xdr:col>0</xdr:col>
      <xdr:colOff>6120000</xdr:colOff>
      <xdr:row>91</xdr:row>
      <xdr:rowOff>149680</xdr:rowOff>
    </xdr:to>
    <xdr:sp macro="" textlink="">
      <xdr:nvSpPr>
        <xdr:cNvPr id="5" name="Textfeld 4"/>
        <xdr:cNvSpPr txBox="1"/>
      </xdr:nvSpPr>
      <xdr:spPr>
        <a:xfrm>
          <a:off x="0" y="13831659"/>
          <a:ext cx="6120000" cy="20614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spcAft>
              <a:spcPts val="0"/>
            </a:spcAft>
          </a:pPr>
          <a:r>
            <a:rPr lang="de-DE" sz="900" b="1">
              <a:effectLst/>
              <a:latin typeface="+mn-lt"/>
              <a:ea typeface="Calibri"/>
              <a:cs typeface="Arial" panose="020B0604020202020204" pitchFamily="34" charset="0"/>
            </a:rPr>
            <a:t>Auszubildende</a:t>
          </a:r>
          <a:r>
            <a:rPr lang="de-DE" sz="900">
              <a:solidFill>
                <a:srgbClr val="000000"/>
              </a:solidFill>
              <a:effectLst/>
              <a:latin typeface="+mn-lt"/>
              <a:ea typeface="Calibri"/>
              <a:cs typeface="Arial" panose="020B0604020202020204" pitchFamily="34" charset="0"/>
            </a:rPr>
            <a:t> </a:t>
          </a:r>
        </a:p>
        <a:p>
          <a:pPr>
            <a:spcAft>
              <a:spcPts val="0"/>
            </a:spcAft>
          </a:pPr>
          <a:r>
            <a:rPr lang="de-DE" sz="850">
              <a:solidFill>
                <a:srgbClr val="000000"/>
              </a:solidFill>
              <a:effectLst/>
              <a:latin typeface="+mn-lt"/>
              <a:ea typeface="Calibri"/>
              <a:cs typeface="Arial" panose="020B0604020202020204" pitchFamily="34" charset="0"/>
            </a:rPr>
            <a:t>… sind Personen, die aufgrund eines Ausbildungsvertrages nach dem Berufsbildungsgesetz oder der Handwerksordnung eine betriebliche Berufsausbildung in einem anerkannten Ausbildungsberuf durchlaufen. </a:t>
          </a:r>
        </a:p>
        <a:p>
          <a:pPr>
            <a:spcAft>
              <a:spcPts val="0"/>
            </a:spcAft>
          </a:pPr>
          <a:r>
            <a:rPr lang="de-DE" sz="700" b="1">
              <a:effectLst/>
              <a:latin typeface="+mn-lt"/>
              <a:ea typeface="Calibri"/>
              <a:cs typeface="Arial" panose="020B0604020202020204" pitchFamily="34" charset="0"/>
            </a:rPr>
            <a:t> </a:t>
          </a:r>
          <a:endParaRPr lang="de-DE" sz="700">
            <a:effectLst/>
            <a:latin typeface="+mn-lt"/>
            <a:ea typeface="Calibri"/>
            <a:cs typeface="Arial" panose="020B0604020202020204" pitchFamily="34" charset="0"/>
          </a:endParaRPr>
        </a:p>
        <a:p>
          <a:pPr>
            <a:spcAft>
              <a:spcPts val="0"/>
            </a:spcAft>
          </a:pPr>
          <a:r>
            <a:rPr lang="de-DE" sz="900" b="1">
              <a:effectLst/>
              <a:latin typeface="+mn-lt"/>
              <a:ea typeface="Calibri"/>
              <a:cs typeface="Arial" panose="020B0604020202020204" pitchFamily="34" charset="0"/>
            </a:rPr>
            <a:t>Voll- und Teilzeitbeschäftigte</a:t>
          </a:r>
          <a:endParaRPr lang="de-DE" sz="900">
            <a:effectLst/>
            <a:latin typeface="+mn-lt"/>
            <a:ea typeface="Times New Roman"/>
            <a:cs typeface="Arial" panose="020B0604020202020204" pitchFamily="34" charset="0"/>
          </a:endParaRPr>
        </a:p>
        <a:p>
          <a:pPr>
            <a:spcAft>
              <a:spcPts val="0"/>
            </a:spcAft>
          </a:pPr>
          <a:r>
            <a:rPr lang="de-DE" sz="850">
              <a:effectLst/>
              <a:latin typeface="+mn-lt"/>
              <a:ea typeface="Times New Roman"/>
              <a:cs typeface="Arial" panose="020B0604020202020204" pitchFamily="34" charset="0"/>
            </a:rPr>
            <a:t>Die Unterscheidung richtet sich nach den von den Arbeitgebern in den Meldebelegen erteilten Angaben. Die Arbeitgeber melden, ob der/die Beschäftigte sich im tarifrechtlichen Sinne in einem Vollzeit- oder einem Teilzeitbeschäftigungsverhältnis befindet. Ausschlag­gebend ist die im Arbeitsvertrag individuell vereinbarte Regelarbeitszeit.</a:t>
          </a:r>
        </a:p>
        <a:p>
          <a:pPr>
            <a:spcAft>
              <a:spcPts val="0"/>
            </a:spcAft>
          </a:pPr>
          <a:r>
            <a:rPr lang="de-DE" sz="700">
              <a:effectLst/>
              <a:latin typeface="+mn-lt"/>
              <a:ea typeface="Calibri"/>
              <a:cs typeface="Arial" panose="020B0604020202020204" pitchFamily="34" charset="0"/>
            </a:rPr>
            <a:t> </a:t>
          </a:r>
        </a:p>
        <a:p>
          <a:pPr>
            <a:spcAft>
              <a:spcPts val="0"/>
            </a:spcAft>
          </a:pPr>
          <a:r>
            <a:rPr lang="de-DE" sz="900" b="1">
              <a:effectLst/>
              <a:latin typeface="+mn-lt"/>
              <a:ea typeface="Calibri"/>
              <a:cs typeface="Arial" panose="020B0604020202020204" pitchFamily="34" charset="0"/>
            </a:rPr>
            <a:t>Methodische Hinweise – Revision der Beschäftigungsstatistik 2017</a:t>
          </a:r>
          <a:endParaRPr lang="de-DE" sz="900">
            <a:effectLst/>
            <a:latin typeface="+mn-lt"/>
            <a:ea typeface="Calibri"/>
            <a:cs typeface="Arial" panose="020B0604020202020204" pitchFamily="34" charset="0"/>
          </a:endParaRPr>
        </a:p>
        <a:p>
          <a:pPr>
            <a:spcAft>
              <a:spcPts val="0"/>
            </a:spcAft>
          </a:pPr>
          <a:r>
            <a:rPr lang="de-DE" sz="500">
              <a:effectLst/>
              <a:latin typeface="+mn-lt"/>
              <a:ea typeface="Calibri"/>
              <a:cs typeface="Arial" panose="020B0604020202020204" pitchFamily="34" charset="0"/>
            </a:rPr>
            <a:t> </a:t>
          </a:r>
        </a:p>
        <a:p>
          <a:pPr>
            <a:spcAft>
              <a:spcPts val="0"/>
            </a:spcAft>
          </a:pPr>
          <a:r>
            <a:rPr lang="de-DE" sz="850">
              <a:effectLst/>
              <a:latin typeface="+mn-lt"/>
              <a:ea typeface="Calibri"/>
              <a:cs typeface="Arial" panose="020B0604020202020204" pitchFamily="34" charset="0"/>
            </a:rPr>
            <a:t>Im Jahr 2016 sind aufgrund eines technischen Problems im Datenverarbeitungsprozess in größerem Umfang Arbeitgebermeldungen zur Sozialversicherung nicht in die Statistik-Datenverarbeitung eingeflossen.</a:t>
          </a:r>
          <a:r>
            <a:rPr lang="de-DE" sz="850" baseline="0">
              <a:effectLst/>
              <a:latin typeface="+mn-lt"/>
              <a:ea typeface="Calibri"/>
              <a:cs typeface="Arial" panose="020B0604020202020204" pitchFamily="34" charset="0"/>
            </a:rPr>
            <a:t> Diese Meldungen wurden im Jahr 2017 nachträglich aufge­nommen und die Ergebnisse der Beschäftigungsstatistik neu ermittelt. Daher erfolgte eine Revision der Beschäftigungsstatistik. Der Methodenbericht "Revision der Beschäftigungsstatistik 2017" mit ausführlichen Informationen steht im Internet zur Verfügung.</a:t>
          </a:r>
          <a:endParaRPr lang="de-DE" sz="850">
            <a:effectLst/>
            <a:latin typeface="+mn-lt"/>
            <a:ea typeface="Calibri"/>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304800</xdr:colOff>
      <xdr:row>18</xdr:row>
      <xdr:rowOff>257175</xdr:rowOff>
    </xdr:from>
    <xdr:to>
      <xdr:col>5</xdr:col>
      <xdr:colOff>704850</xdr:colOff>
      <xdr:row>20</xdr:row>
      <xdr:rowOff>0</xdr:rowOff>
    </xdr:to>
    <xdr:sp macro="" textlink="">
      <xdr:nvSpPr>
        <xdr:cNvPr id="2" name="Text Box 1"/>
        <xdr:cNvSpPr txBox="1">
          <a:spLocks noChangeArrowheads="1"/>
        </xdr:cNvSpPr>
      </xdr:nvSpPr>
      <xdr:spPr bwMode="auto">
        <a:xfrm>
          <a:off x="485775" y="6276975"/>
          <a:ext cx="2381250" cy="457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none" strike="noStrike" baseline="0">
              <a:solidFill>
                <a:srgbClr val="000000"/>
              </a:solidFill>
              <a:latin typeface="MetaNormalLF-Roman"/>
            </a:rPr>
            <a:t>Statistische Ämter der Länder</a:t>
          </a:r>
          <a:endParaRPr lang="de-DE"/>
        </a:p>
      </xdr:txBody>
    </xdr:sp>
    <xdr:clientData/>
  </xdr:twoCellAnchor>
  <xdr:twoCellAnchor>
    <xdr:from>
      <xdr:col>9</xdr:col>
      <xdr:colOff>0</xdr:colOff>
      <xdr:row>3</xdr:row>
      <xdr:rowOff>209550</xdr:rowOff>
    </xdr:from>
    <xdr:to>
      <xdr:col>11</xdr:col>
      <xdr:colOff>152400</xdr:colOff>
      <xdr:row>3</xdr:row>
      <xdr:rowOff>209550</xdr:rowOff>
    </xdr:to>
    <xdr:sp macro="" textlink="">
      <xdr:nvSpPr>
        <xdr:cNvPr id="159602" name="Line 2"/>
        <xdr:cNvSpPr>
          <a:spLocks noChangeShapeType="1"/>
        </xdr:cNvSpPr>
      </xdr:nvSpPr>
      <xdr:spPr bwMode="auto">
        <a:xfrm>
          <a:off x="4314825" y="952500"/>
          <a:ext cx="847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133350</xdr:colOff>
      <xdr:row>3</xdr:row>
      <xdr:rowOff>219075</xdr:rowOff>
    </xdr:from>
    <xdr:to>
      <xdr:col>11</xdr:col>
      <xdr:colOff>142875</xdr:colOff>
      <xdr:row>6</xdr:row>
      <xdr:rowOff>161925</xdr:rowOff>
    </xdr:to>
    <xdr:sp macro="" textlink="">
      <xdr:nvSpPr>
        <xdr:cNvPr id="159603" name="Line 3"/>
        <xdr:cNvSpPr>
          <a:spLocks noChangeShapeType="1"/>
        </xdr:cNvSpPr>
      </xdr:nvSpPr>
      <xdr:spPr bwMode="auto">
        <a:xfrm flipH="1">
          <a:off x="5143500" y="962025"/>
          <a:ext cx="9525"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76200</xdr:colOff>
      <xdr:row>4</xdr:row>
      <xdr:rowOff>0</xdr:rowOff>
    </xdr:from>
    <xdr:to>
      <xdr:col>7</xdr:col>
      <xdr:colOff>76200</xdr:colOff>
      <xdr:row>4</xdr:row>
      <xdr:rowOff>209550</xdr:rowOff>
    </xdr:to>
    <xdr:sp macro="" textlink="">
      <xdr:nvSpPr>
        <xdr:cNvPr id="159604" name="Line 4"/>
        <xdr:cNvSpPr>
          <a:spLocks noChangeShapeType="1"/>
        </xdr:cNvSpPr>
      </xdr:nvSpPr>
      <xdr:spPr bwMode="auto">
        <a:xfrm>
          <a:off x="3190875" y="1123950"/>
          <a:ext cx="0" cy="209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66675</xdr:colOff>
      <xdr:row>6</xdr:row>
      <xdr:rowOff>0</xdr:rowOff>
    </xdr:from>
    <xdr:to>
      <xdr:col>7</xdr:col>
      <xdr:colOff>66675</xdr:colOff>
      <xdr:row>6</xdr:row>
      <xdr:rowOff>219075</xdr:rowOff>
    </xdr:to>
    <xdr:sp macro="" textlink="">
      <xdr:nvSpPr>
        <xdr:cNvPr id="159605" name="Line 5"/>
        <xdr:cNvSpPr>
          <a:spLocks noChangeShapeType="1"/>
        </xdr:cNvSpPr>
      </xdr:nvSpPr>
      <xdr:spPr bwMode="auto">
        <a:xfrm>
          <a:off x="3181350" y="1733550"/>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57150</xdr:colOff>
      <xdr:row>8</xdr:row>
      <xdr:rowOff>9525</xdr:rowOff>
    </xdr:from>
    <xdr:to>
      <xdr:col>7</xdr:col>
      <xdr:colOff>57150</xdr:colOff>
      <xdr:row>9</xdr:row>
      <xdr:rowOff>0</xdr:rowOff>
    </xdr:to>
    <xdr:sp macro="" textlink="">
      <xdr:nvSpPr>
        <xdr:cNvPr id="159606" name="Line 6"/>
        <xdr:cNvSpPr>
          <a:spLocks noChangeShapeType="1"/>
        </xdr:cNvSpPr>
      </xdr:nvSpPr>
      <xdr:spPr bwMode="auto">
        <a:xfrm>
          <a:off x="3171825" y="2447925"/>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38100</xdr:colOff>
      <xdr:row>11</xdr:row>
      <xdr:rowOff>19050</xdr:rowOff>
    </xdr:from>
    <xdr:to>
      <xdr:col>7</xdr:col>
      <xdr:colOff>38100</xdr:colOff>
      <xdr:row>11</xdr:row>
      <xdr:rowOff>238125</xdr:rowOff>
    </xdr:to>
    <xdr:sp macro="" textlink="">
      <xdr:nvSpPr>
        <xdr:cNvPr id="159607" name="Line 7"/>
        <xdr:cNvSpPr>
          <a:spLocks noChangeShapeType="1"/>
        </xdr:cNvSpPr>
      </xdr:nvSpPr>
      <xdr:spPr bwMode="auto">
        <a:xfrm>
          <a:off x="3152775" y="3590925"/>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895350</xdr:colOff>
      <xdr:row>6</xdr:row>
      <xdr:rowOff>9525</xdr:rowOff>
    </xdr:from>
    <xdr:to>
      <xdr:col>7</xdr:col>
      <xdr:colOff>76200</xdr:colOff>
      <xdr:row>6</xdr:row>
      <xdr:rowOff>209550</xdr:rowOff>
    </xdr:to>
    <xdr:sp macro="" textlink="">
      <xdr:nvSpPr>
        <xdr:cNvPr id="159608" name="Line 8"/>
        <xdr:cNvSpPr>
          <a:spLocks noChangeShapeType="1"/>
        </xdr:cNvSpPr>
      </xdr:nvSpPr>
      <xdr:spPr bwMode="auto">
        <a:xfrm flipH="1">
          <a:off x="1076325" y="1743075"/>
          <a:ext cx="211455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914400</xdr:colOff>
      <xdr:row>8</xdr:row>
      <xdr:rowOff>9525</xdr:rowOff>
    </xdr:from>
    <xdr:to>
      <xdr:col>7</xdr:col>
      <xdr:colOff>28575</xdr:colOff>
      <xdr:row>8</xdr:row>
      <xdr:rowOff>190500</xdr:rowOff>
    </xdr:to>
    <xdr:sp macro="" textlink="">
      <xdr:nvSpPr>
        <xdr:cNvPr id="159609" name="Line 9"/>
        <xdr:cNvSpPr>
          <a:spLocks noChangeShapeType="1"/>
        </xdr:cNvSpPr>
      </xdr:nvSpPr>
      <xdr:spPr bwMode="auto">
        <a:xfrm>
          <a:off x="1095375" y="2447925"/>
          <a:ext cx="2047875"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85725</xdr:colOff>
      <xdr:row>8</xdr:row>
      <xdr:rowOff>9525</xdr:rowOff>
    </xdr:from>
    <xdr:to>
      <xdr:col>11</xdr:col>
      <xdr:colOff>104775</xdr:colOff>
      <xdr:row>8</xdr:row>
      <xdr:rowOff>180975</xdr:rowOff>
    </xdr:to>
    <xdr:sp macro="" textlink="">
      <xdr:nvSpPr>
        <xdr:cNvPr id="159610" name="Line 10"/>
        <xdr:cNvSpPr>
          <a:spLocks noChangeShapeType="1"/>
        </xdr:cNvSpPr>
      </xdr:nvSpPr>
      <xdr:spPr bwMode="auto">
        <a:xfrm flipH="1">
          <a:off x="3200400" y="2447925"/>
          <a:ext cx="1914525"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13</xdr:row>
      <xdr:rowOff>9525</xdr:rowOff>
    </xdr:from>
    <xdr:to>
      <xdr:col>6</xdr:col>
      <xdr:colOff>228600</xdr:colOff>
      <xdr:row>14</xdr:row>
      <xdr:rowOff>114300</xdr:rowOff>
    </xdr:to>
    <xdr:sp macro="" textlink="">
      <xdr:nvSpPr>
        <xdr:cNvPr id="159611" name="Line 11"/>
        <xdr:cNvSpPr>
          <a:spLocks noChangeShapeType="1"/>
        </xdr:cNvSpPr>
      </xdr:nvSpPr>
      <xdr:spPr bwMode="auto">
        <a:xfrm flipH="1">
          <a:off x="1733550" y="4324350"/>
          <a:ext cx="1362075"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76200</xdr:colOff>
      <xdr:row>13</xdr:row>
      <xdr:rowOff>0</xdr:rowOff>
    </xdr:from>
    <xdr:to>
      <xdr:col>9</xdr:col>
      <xdr:colOff>381000</xdr:colOff>
      <xdr:row>14</xdr:row>
      <xdr:rowOff>104775</xdr:rowOff>
    </xdr:to>
    <xdr:sp macro="" textlink="">
      <xdr:nvSpPr>
        <xdr:cNvPr id="159612" name="Line 12"/>
        <xdr:cNvSpPr>
          <a:spLocks noChangeShapeType="1"/>
        </xdr:cNvSpPr>
      </xdr:nvSpPr>
      <xdr:spPr bwMode="auto">
        <a:xfrm>
          <a:off x="3190875" y="4314825"/>
          <a:ext cx="150495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238125</xdr:colOff>
      <xdr:row>18</xdr:row>
      <xdr:rowOff>9525</xdr:rowOff>
    </xdr:from>
    <xdr:to>
      <xdr:col>9</xdr:col>
      <xdr:colOff>238125</xdr:colOff>
      <xdr:row>18</xdr:row>
      <xdr:rowOff>133350</xdr:rowOff>
    </xdr:to>
    <xdr:sp macro="" textlink="">
      <xdr:nvSpPr>
        <xdr:cNvPr id="159613" name="Line 13"/>
        <xdr:cNvSpPr>
          <a:spLocks noChangeShapeType="1"/>
        </xdr:cNvSpPr>
      </xdr:nvSpPr>
      <xdr:spPr bwMode="auto">
        <a:xfrm>
          <a:off x="4552950" y="6124575"/>
          <a:ext cx="0"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20</xdr:row>
      <xdr:rowOff>9525</xdr:rowOff>
    </xdr:from>
    <xdr:to>
      <xdr:col>2</xdr:col>
      <xdr:colOff>104775</xdr:colOff>
      <xdr:row>20</xdr:row>
      <xdr:rowOff>114300</xdr:rowOff>
    </xdr:to>
    <xdr:sp macro="" textlink="">
      <xdr:nvSpPr>
        <xdr:cNvPr id="159614" name="Line 15"/>
        <xdr:cNvSpPr>
          <a:spLocks noChangeShapeType="1"/>
        </xdr:cNvSpPr>
      </xdr:nvSpPr>
      <xdr:spPr bwMode="auto">
        <a:xfrm>
          <a:off x="1466850" y="6743700"/>
          <a:ext cx="0" cy="104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219075</xdr:colOff>
      <xdr:row>20</xdr:row>
      <xdr:rowOff>9525</xdr:rowOff>
    </xdr:from>
    <xdr:to>
      <xdr:col>9</xdr:col>
      <xdr:colOff>219075</xdr:colOff>
      <xdr:row>20</xdr:row>
      <xdr:rowOff>123825</xdr:rowOff>
    </xdr:to>
    <xdr:sp macro="" textlink="">
      <xdr:nvSpPr>
        <xdr:cNvPr id="159615" name="Line 16"/>
        <xdr:cNvSpPr>
          <a:spLocks noChangeShapeType="1"/>
        </xdr:cNvSpPr>
      </xdr:nvSpPr>
      <xdr:spPr bwMode="auto">
        <a:xfrm flipH="1">
          <a:off x="4533900" y="6743700"/>
          <a:ext cx="0" cy="114300"/>
        </a:xfrm>
        <a:custGeom>
          <a:avLst/>
          <a:gdLst>
            <a:gd name="T0" fmla="*/ 0 w 1312"/>
            <a:gd name="T1" fmla="*/ 0 h 12130"/>
            <a:gd name="T2" fmla="*/ 0 w 1312"/>
            <a:gd name="T3" fmla="*/ 2147483646 h 12130"/>
            <a:gd name="T4" fmla="*/ 0 60000 65536"/>
            <a:gd name="T5" fmla="*/ 0 60000 65536"/>
          </a:gdLst>
          <a:ahLst/>
          <a:cxnLst>
            <a:cxn ang="T4">
              <a:pos x="T0" y="T1"/>
            </a:cxn>
            <a:cxn ang="T5">
              <a:pos x="T2" y="T3"/>
            </a:cxn>
          </a:cxnLst>
          <a:rect l="0" t="0" r="r" b="b"/>
          <a:pathLst>
            <a:path w="1312" h="12130">
              <a:moveTo>
                <a:pt x="246" y="0"/>
              </a:moveTo>
              <a:cubicBezTo>
                <a:pt x="3579" y="3333"/>
                <a:pt x="-2266" y="8797"/>
                <a:pt x="1067" y="12130"/>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638175</xdr:colOff>
      <xdr:row>18</xdr:row>
      <xdr:rowOff>9525</xdr:rowOff>
    </xdr:from>
    <xdr:to>
      <xdr:col>9</xdr:col>
      <xdr:colOff>228600</xdr:colOff>
      <xdr:row>19</xdr:row>
      <xdr:rowOff>219075</xdr:rowOff>
    </xdr:to>
    <xdr:sp macro="" textlink="">
      <xdr:nvSpPr>
        <xdr:cNvPr id="159616" name="Freeform 14"/>
        <xdr:cNvSpPr>
          <a:spLocks/>
        </xdr:cNvSpPr>
      </xdr:nvSpPr>
      <xdr:spPr bwMode="auto">
        <a:xfrm>
          <a:off x="2847975" y="6124575"/>
          <a:ext cx="1695450" cy="371475"/>
        </a:xfrm>
        <a:custGeom>
          <a:avLst/>
          <a:gdLst>
            <a:gd name="T0" fmla="*/ 2147483646 w 10000"/>
            <a:gd name="T1" fmla="*/ 0 h 10000"/>
            <a:gd name="T2" fmla="*/ 2147483646 w 10000"/>
            <a:gd name="T3" fmla="*/ 2147483646 h 10000"/>
            <a:gd name="T4" fmla="*/ 2147483646 w 10000"/>
            <a:gd name="T5" fmla="*/ 2147483646 h 10000"/>
            <a:gd name="T6" fmla="*/ 0 w 10000"/>
            <a:gd name="T7" fmla="*/ 2147483646 h 1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0000" h="10000">
              <a:moveTo>
                <a:pt x="10000" y="0"/>
              </a:moveTo>
              <a:lnTo>
                <a:pt x="1143" y="2243"/>
              </a:lnTo>
              <a:cubicBezTo>
                <a:pt x="1110" y="4866"/>
                <a:pt x="1176" y="7377"/>
                <a:pt x="1143" y="10000"/>
              </a:cubicBezTo>
              <a:lnTo>
                <a:pt x="0" y="10000"/>
              </a:lnTo>
            </a:path>
          </a:pathLst>
        </a:cu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2990850</xdr:colOff>
      <xdr:row>22</xdr:row>
      <xdr:rowOff>142875</xdr:rowOff>
    </xdr:to>
    <xdr:graphicFrame macro="">
      <xdr:nvGraphicFramePr>
        <xdr:cNvPr id="394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0</xdr:rowOff>
    </xdr:from>
    <xdr:to>
      <xdr:col>1</xdr:col>
      <xdr:colOff>2962275</xdr:colOff>
      <xdr:row>55</xdr:row>
      <xdr:rowOff>152400</xdr:rowOff>
    </xdr:to>
    <xdr:graphicFrame macro="">
      <xdr:nvGraphicFramePr>
        <xdr:cNvPr id="3944" name="Diagram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0.42568</cdr:x>
      <cdr:y>0.0976</cdr:y>
    </cdr:from>
    <cdr:to>
      <cdr:x>0.57095</cdr:x>
      <cdr:y>0.15554</cdr:y>
    </cdr:to>
    <cdr:sp macro="" textlink="Deckblatt!$A$6">
      <cdr:nvSpPr>
        <cdr:cNvPr id="2" name="Textfeld 1"/>
        <cdr:cNvSpPr txBox="1"/>
      </cdr:nvSpPr>
      <cdr:spPr>
        <a:xfrm xmlns:a="http://schemas.openxmlformats.org/drawingml/2006/main">
          <a:off x="2571750" y="354467"/>
          <a:ext cx="877661" cy="210911"/>
        </a:xfrm>
        <a:prstGeom xmlns:a="http://schemas.openxmlformats.org/drawingml/2006/main" prst="rect">
          <a:avLst/>
        </a:prstGeom>
      </cdr:spPr>
      <cdr:txBody>
        <a:bodyPr xmlns:a="http://schemas.openxmlformats.org/drawingml/2006/main" vertOverflow="clip" wrap="none" lIns="0" tIns="0" rIns="0" bIns="0" rtlCol="0" anchor="ctr"/>
        <a:lstStyle xmlns:a="http://schemas.openxmlformats.org/drawingml/2006/main"/>
        <a:p xmlns:a="http://schemas.openxmlformats.org/drawingml/2006/main">
          <a:pPr algn="ctr"/>
          <a:fld id="{9CAD8DC9-B3D2-4FE2-A5DE-0155BF41992D}" type="TxLink">
            <a:rPr lang="en-US" sz="850" b="1" i="0" u="none" strike="noStrike">
              <a:solidFill>
                <a:srgbClr val="000000"/>
              </a:solidFill>
              <a:latin typeface="Calibri"/>
              <a:cs typeface="Calibri"/>
            </a:rPr>
            <a:pPr algn="ctr"/>
            <a:t>30.06.2021</a:t>
          </a:fld>
          <a:endParaRPr lang="de-DE" sz="850" b="1"/>
        </a:p>
      </cdr:txBody>
    </cdr:sp>
  </cdr:relSizeAnchor>
  <cdr:relSizeAnchor xmlns:cdr="http://schemas.openxmlformats.org/drawingml/2006/chartDrawing">
    <cdr:from>
      <cdr:x>0</cdr:x>
      <cdr:y>0.94909</cdr:y>
    </cdr:from>
    <cdr:to>
      <cdr:x>0.15135</cdr:x>
      <cdr:y>0.99707</cdr:y>
    </cdr:to>
    <cdr:sp macro="" textlink="">
      <cdr:nvSpPr>
        <cdr:cNvPr id="3" name="Textfeld 1"/>
        <cdr:cNvSpPr txBox="1"/>
      </cdr:nvSpPr>
      <cdr:spPr>
        <a:xfrm xmlns:a="http://schemas.openxmlformats.org/drawingml/2006/main">
          <a:off x="0" y="3341234"/>
          <a:ext cx="914400" cy="21091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700"/>
            <a:t>(c) StatA MV</a:t>
          </a:r>
        </a:p>
      </cdr:txBody>
    </cdr:sp>
  </cdr:relSizeAnchor>
  <cdr:relSizeAnchor xmlns:cdr="http://schemas.openxmlformats.org/drawingml/2006/chartDrawing">
    <cdr:from>
      <cdr:x>0.76802</cdr:x>
      <cdr:y>0.76348</cdr:y>
    </cdr:from>
    <cdr:to>
      <cdr:x>0.91937</cdr:x>
      <cdr:y>0.8622</cdr:y>
    </cdr:to>
    <cdr:sp macro="" textlink="">
      <cdr:nvSpPr>
        <cdr:cNvPr id="4" name="Textfeld 3"/>
        <cdr:cNvSpPr txBox="1"/>
      </cdr:nvSpPr>
      <cdr:spPr>
        <a:xfrm xmlns:a="http://schemas.openxmlformats.org/drawingml/2006/main">
          <a:off x="4640036" y="2640465"/>
          <a:ext cx="914400" cy="333377"/>
        </a:xfrm>
        <a:prstGeom xmlns:a="http://schemas.openxmlformats.org/drawingml/2006/main" prst="rect">
          <a:avLst/>
        </a:prstGeom>
      </cdr:spPr>
      <cdr:txBody>
        <a:bodyPr xmlns:a="http://schemas.openxmlformats.org/drawingml/2006/main" vertOverflow="clip" wrap="none" lIns="0" tIns="0" rIns="0" bIns="0" rtlCol="0" anchor="ctr"/>
        <a:lstStyle xmlns:a="http://schemas.openxmlformats.org/drawingml/2006/main"/>
        <a:p xmlns:a="http://schemas.openxmlformats.org/drawingml/2006/main">
          <a:pPr algn="ctr"/>
          <a:r>
            <a:rPr lang="de-DE" sz="850"/>
            <a:t>Baugewerbe</a:t>
          </a:r>
        </a:p>
        <a:p xmlns:a="http://schemas.openxmlformats.org/drawingml/2006/main">
          <a:pPr algn="ctr"/>
          <a:r>
            <a:rPr lang="de-DE" sz="850"/>
            <a:t>(F)</a:t>
          </a:r>
        </a:p>
      </cdr:txBody>
    </cdr:sp>
  </cdr:relSizeAnchor>
  <cdr:relSizeAnchor xmlns:cdr="http://schemas.openxmlformats.org/drawingml/2006/chartDrawing">
    <cdr:from>
      <cdr:x>0.75901</cdr:x>
      <cdr:y>0.14334</cdr:y>
    </cdr:from>
    <cdr:to>
      <cdr:x>0.96156</cdr:x>
      <cdr:y>0.2597</cdr:y>
    </cdr:to>
    <cdr:sp macro="" textlink="">
      <cdr:nvSpPr>
        <cdr:cNvPr id="5" name="Textfeld 1"/>
        <cdr:cNvSpPr txBox="1"/>
      </cdr:nvSpPr>
      <cdr:spPr>
        <a:xfrm xmlns:a="http://schemas.openxmlformats.org/drawingml/2006/main">
          <a:off x="4585607" y="517754"/>
          <a:ext cx="1223736" cy="408214"/>
        </a:xfrm>
        <a:prstGeom xmlns:a="http://schemas.openxmlformats.org/drawingml/2006/main" prst="rect">
          <a:avLst/>
        </a:prstGeom>
      </cdr:spPr>
      <cdr:txBody>
        <a:bodyPr xmlns:a="http://schemas.openxmlformats.org/drawingml/2006/main" wrap="none" lIns="0" tIns="0" r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Produzierendes Gewerbe</a:t>
          </a:r>
        </a:p>
        <a:p xmlns:a="http://schemas.openxmlformats.org/drawingml/2006/main">
          <a:pPr algn="ctr"/>
          <a:r>
            <a:rPr lang="de-DE" sz="850"/>
            <a:t>ohne</a:t>
          </a:r>
          <a:r>
            <a:rPr lang="de-DE" sz="850" baseline="0"/>
            <a:t> Baugewerbe</a:t>
          </a:r>
        </a:p>
        <a:p xmlns:a="http://schemas.openxmlformats.org/drawingml/2006/main">
          <a:pPr algn="ctr"/>
          <a:r>
            <a:rPr lang="de-DE" sz="850" baseline="0"/>
            <a:t>(B-E)</a:t>
          </a:r>
          <a:endParaRPr lang="de-DE" sz="850"/>
        </a:p>
      </cdr:txBody>
    </cdr:sp>
  </cdr:relSizeAnchor>
  <cdr:relSizeAnchor xmlns:cdr="http://schemas.openxmlformats.org/drawingml/2006/chartDrawing">
    <cdr:from>
      <cdr:x>0.47575</cdr:x>
      <cdr:y>0.45515</cdr:y>
    </cdr:from>
    <cdr:to>
      <cdr:x>0.63851</cdr:x>
      <cdr:y>0.57542</cdr:y>
    </cdr:to>
    <cdr:sp macro="" textlink="">
      <cdr:nvSpPr>
        <cdr:cNvPr id="6" name="Textfeld 1"/>
        <cdr:cNvSpPr txBox="1"/>
      </cdr:nvSpPr>
      <cdr:spPr>
        <a:xfrm xmlns:a="http://schemas.openxmlformats.org/drawingml/2006/main">
          <a:off x="2874283" y="1595211"/>
          <a:ext cx="983343" cy="408214"/>
        </a:xfrm>
        <a:prstGeom xmlns:a="http://schemas.openxmlformats.org/drawingml/2006/main" prst="rect">
          <a:avLst/>
        </a:prstGeom>
      </cdr:spPr>
      <cdr:txBody>
        <a:bodyPr xmlns:a="http://schemas.openxmlformats.org/drawingml/2006/main" wrap="none" lIns="0" tIns="0" r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Produzierendes</a:t>
          </a:r>
        </a:p>
        <a:p xmlns:a="http://schemas.openxmlformats.org/drawingml/2006/main">
          <a:pPr algn="ctr"/>
          <a:r>
            <a:rPr lang="de-DE" sz="850"/>
            <a:t>Gewerbe</a:t>
          </a:r>
        </a:p>
        <a:p xmlns:a="http://schemas.openxmlformats.org/drawingml/2006/main">
          <a:pPr algn="ctr"/>
          <a:r>
            <a:rPr lang="de-DE" sz="850"/>
            <a:t>(B-F)</a:t>
          </a:r>
        </a:p>
      </cdr:txBody>
    </cdr:sp>
  </cdr:relSizeAnchor>
  <cdr:relSizeAnchor xmlns:cdr="http://schemas.openxmlformats.org/drawingml/2006/chartDrawing">
    <cdr:from>
      <cdr:x>0.11539</cdr:x>
      <cdr:y>0.10049</cdr:y>
    </cdr:from>
    <cdr:to>
      <cdr:x>0.27815</cdr:x>
      <cdr:y>0.21541</cdr:y>
    </cdr:to>
    <cdr:sp macro="" textlink="">
      <cdr:nvSpPr>
        <cdr:cNvPr id="7" name="Textfeld 1"/>
        <cdr:cNvSpPr txBox="1"/>
      </cdr:nvSpPr>
      <cdr:spPr>
        <a:xfrm xmlns:a="http://schemas.openxmlformats.org/drawingml/2006/main">
          <a:off x="697140" y="356963"/>
          <a:ext cx="983343" cy="408214"/>
        </a:xfrm>
        <a:prstGeom xmlns:a="http://schemas.openxmlformats.org/drawingml/2006/main" prst="rect">
          <a:avLst/>
        </a:prstGeom>
      </cdr:spPr>
      <cdr:txBody>
        <a:bodyPr xmlns:a="http://schemas.openxmlformats.org/drawingml/2006/main" wrap="none" lIns="0" tIns="0" r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Öffentliche und</a:t>
          </a:r>
        </a:p>
        <a:p xmlns:a="http://schemas.openxmlformats.org/drawingml/2006/main">
          <a:pPr algn="ctr"/>
          <a:r>
            <a:rPr lang="de-DE" sz="850"/>
            <a:t>private</a:t>
          </a:r>
          <a:r>
            <a:rPr lang="de-DE" sz="850" baseline="0"/>
            <a:t> Dienstleistungen</a:t>
          </a:r>
        </a:p>
        <a:p xmlns:a="http://schemas.openxmlformats.org/drawingml/2006/main">
          <a:pPr algn="ctr"/>
          <a:r>
            <a:rPr lang="de-DE" sz="850" baseline="0"/>
            <a:t>(O-U)</a:t>
          </a:r>
          <a:endParaRPr lang="de-DE" sz="850"/>
        </a:p>
      </cdr:txBody>
    </cdr:sp>
  </cdr:relSizeAnchor>
  <cdr:relSizeAnchor xmlns:cdr="http://schemas.openxmlformats.org/drawingml/2006/chartDrawing">
    <cdr:from>
      <cdr:x>0.20323</cdr:x>
      <cdr:y>0.85452</cdr:y>
    </cdr:from>
    <cdr:to>
      <cdr:x>0.36599</cdr:x>
      <cdr:y>0.95267</cdr:y>
    </cdr:to>
    <cdr:sp macro="" textlink="">
      <cdr:nvSpPr>
        <cdr:cNvPr id="8" name="Textfeld 1"/>
        <cdr:cNvSpPr txBox="1"/>
      </cdr:nvSpPr>
      <cdr:spPr>
        <a:xfrm xmlns:a="http://schemas.openxmlformats.org/drawingml/2006/main">
          <a:off x="1227818" y="2949121"/>
          <a:ext cx="983343" cy="408214"/>
        </a:xfrm>
        <a:prstGeom xmlns:a="http://schemas.openxmlformats.org/drawingml/2006/main" prst="rect">
          <a:avLst/>
        </a:prstGeom>
      </cdr:spPr>
      <cdr:txBody>
        <a:bodyPr xmlns:a="http://schemas.openxmlformats.org/drawingml/2006/main" wrap="none" lIns="0" tIns="0" r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ts val="800"/>
            </a:lnSpc>
          </a:pPr>
          <a:r>
            <a:rPr lang="de-DE" sz="850"/>
            <a:t>Handel,</a:t>
          </a:r>
          <a:r>
            <a:rPr lang="de-DE" sz="850" baseline="0"/>
            <a:t> Verkehr,</a:t>
          </a:r>
        </a:p>
        <a:p xmlns:a="http://schemas.openxmlformats.org/drawingml/2006/main">
          <a:pPr algn="ctr">
            <a:lnSpc>
              <a:spcPts val="900"/>
            </a:lnSpc>
          </a:pPr>
          <a:r>
            <a:rPr lang="de-DE" sz="850" baseline="0"/>
            <a:t>Gastgewerbe</a:t>
          </a:r>
        </a:p>
        <a:p xmlns:a="http://schemas.openxmlformats.org/drawingml/2006/main">
          <a:pPr algn="ctr">
            <a:lnSpc>
              <a:spcPts val="600"/>
            </a:lnSpc>
          </a:pPr>
          <a:r>
            <a:rPr lang="de-DE" sz="850" baseline="0"/>
            <a:t>(G-I)</a:t>
          </a:r>
          <a:endParaRPr lang="de-DE" sz="850"/>
        </a:p>
      </cdr:txBody>
    </cdr:sp>
  </cdr:relSizeAnchor>
  <cdr:relSizeAnchor xmlns:cdr="http://schemas.openxmlformats.org/drawingml/2006/chartDrawing">
    <cdr:from>
      <cdr:x>0</cdr:x>
      <cdr:y>0.62597</cdr:y>
    </cdr:from>
    <cdr:to>
      <cdr:x>0.12898</cdr:x>
      <cdr:y>0.74598</cdr:y>
    </cdr:to>
    <cdr:sp macro="" textlink="">
      <cdr:nvSpPr>
        <cdr:cNvPr id="9" name="Textfeld 1"/>
        <cdr:cNvSpPr txBox="1"/>
      </cdr:nvSpPr>
      <cdr:spPr>
        <a:xfrm xmlns:a="http://schemas.openxmlformats.org/drawingml/2006/main">
          <a:off x="0" y="2173515"/>
          <a:ext cx="779236" cy="408214"/>
        </a:xfrm>
        <a:prstGeom xmlns:a="http://schemas.openxmlformats.org/drawingml/2006/main" prst="rect">
          <a:avLst/>
        </a:prstGeom>
      </cdr:spPr>
      <cdr:txBody>
        <a:bodyPr xmlns:a="http://schemas.openxmlformats.org/drawingml/2006/main" wrap="none" lIns="0" tIns="0" r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Unternehmens-</a:t>
          </a:r>
        </a:p>
        <a:p xmlns:a="http://schemas.openxmlformats.org/drawingml/2006/main">
          <a:pPr algn="ctr"/>
          <a:r>
            <a:rPr lang="de-DE" sz="850"/>
            <a:t>dienstleistungen</a:t>
          </a:r>
        </a:p>
        <a:p xmlns:a="http://schemas.openxmlformats.org/drawingml/2006/main">
          <a:pPr algn="ctr"/>
          <a:r>
            <a:rPr lang="de-DE" sz="850"/>
            <a:t>(J-N)</a:t>
          </a:r>
        </a:p>
      </cdr:txBody>
    </cdr:sp>
  </cdr:relSizeAnchor>
  <cdr:relSizeAnchor xmlns:cdr="http://schemas.openxmlformats.org/drawingml/2006/chartDrawing">
    <cdr:from>
      <cdr:x>0.3958</cdr:x>
      <cdr:y>0.73832</cdr:y>
    </cdr:from>
    <cdr:to>
      <cdr:x>0.55856</cdr:x>
      <cdr:y>0.85907</cdr:y>
    </cdr:to>
    <cdr:sp macro="" textlink="">
      <cdr:nvSpPr>
        <cdr:cNvPr id="10" name="Textfeld 1"/>
        <cdr:cNvSpPr txBox="1"/>
      </cdr:nvSpPr>
      <cdr:spPr>
        <a:xfrm xmlns:a="http://schemas.openxmlformats.org/drawingml/2006/main">
          <a:off x="2391229" y="2554513"/>
          <a:ext cx="983343" cy="408214"/>
        </a:xfrm>
        <a:prstGeom xmlns:a="http://schemas.openxmlformats.org/drawingml/2006/main" prst="rect">
          <a:avLst/>
        </a:prstGeom>
      </cdr:spPr>
      <cdr:txBody>
        <a:bodyPr xmlns:a="http://schemas.openxmlformats.org/drawingml/2006/main" wrap="none" lIns="0" tIns="0" r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Land- und Forst-</a:t>
          </a:r>
        </a:p>
        <a:p xmlns:a="http://schemas.openxmlformats.org/drawingml/2006/main">
          <a:pPr algn="ctr"/>
          <a:r>
            <a:rPr lang="de-DE" sz="850"/>
            <a:t>wirtschaft,</a:t>
          </a:r>
          <a:r>
            <a:rPr lang="de-DE" sz="850" baseline="0"/>
            <a:t> Fischerei</a:t>
          </a:r>
        </a:p>
        <a:p xmlns:a="http://schemas.openxmlformats.org/drawingml/2006/main">
          <a:pPr algn="ctr"/>
          <a:r>
            <a:rPr lang="de-DE" sz="850" baseline="0"/>
            <a:t>(A)</a:t>
          </a:r>
          <a:endParaRPr lang="de-DE" sz="850"/>
        </a:p>
      </cdr:txBody>
    </cdr:sp>
  </cdr:relSizeAnchor>
</c:userShapes>
</file>

<file path=xl/drawings/drawing6.xml><?xml version="1.0" encoding="utf-8"?>
<c:userShapes xmlns:c="http://schemas.openxmlformats.org/drawingml/2006/chart">
  <cdr:relSizeAnchor xmlns:cdr="http://schemas.openxmlformats.org/drawingml/2006/chartDrawing">
    <cdr:from>
      <cdr:x>0.37033</cdr:x>
      <cdr:y>0.08605</cdr:y>
    </cdr:from>
    <cdr:to>
      <cdr:x>0.6342</cdr:x>
      <cdr:y>0.14059</cdr:y>
    </cdr:to>
    <cdr:sp macro="" textlink="Deckblatt!$A$6">
      <cdr:nvSpPr>
        <cdr:cNvPr id="2" name="Textfeld 1"/>
        <cdr:cNvSpPr txBox="1"/>
      </cdr:nvSpPr>
      <cdr:spPr>
        <a:xfrm xmlns:a="http://schemas.openxmlformats.org/drawingml/2006/main">
          <a:off x="2224792" y="378200"/>
          <a:ext cx="1585214" cy="239709"/>
        </a:xfrm>
        <a:prstGeom xmlns:a="http://schemas.openxmlformats.org/drawingml/2006/main" prst="rect">
          <a:avLst/>
        </a:prstGeom>
      </cdr:spPr>
      <cdr:txBody>
        <a:bodyPr xmlns:a="http://schemas.openxmlformats.org/drawingml/2006/main" vertOverflow="clip" wrap="none" lIns="0" tIns="0" rIns="0" bIns="0" rtlCol="0" anchor="ctr"/>
        <a:lstStyle xmlns:a="http://schemas.openxmlformats.org/drawingml/2006/main"/>
        <a:p xmlns:a="http://schemas.openxmlformats.org/drawingml/2006/main">
          <a:pPr algn="ctr"/>
          <a:fld id="{1D3DD5DB-4E17-4543-AB33-807E22017985}" type="TxLink">
            <a:rPr lang="en-US" sz="850" b="1" i="0" u="none" strike="noStrike">
              <a:solidFill>
                <a:srgbClr val="000000"/>
              </a:solidFill>
              <a:latin typeface="+mn-lt"/>
              <a:cs typeface="Calibri"/>
            </a:rPr>
            <a:pPr algn="ctr"/>
            <a:t>30.06.2021</a:t>
          </a:fld>
          <a:endParaRPr lang="de-DE" sz="850" b="1">
            <a:latin typeface="+mn-lt"/>
          </a:endParaRPr>
        </a:p>
      </cdr:txBody>
    </cdr:sp>
  </cdr:relSizeAnchor>
  <cdr:relSizeAnchor xmlns:cdr="http://schemas.openxmlformats.org/drawingml/2006/chartDrawing">
    <cdr:from>
      <cdr:x>0</cdr:x>
      <cdr:y>0.962</cdr:y>
    </cdr:from>
    <cdr:to>
      <cdr:x>0</cdr:x>
      <cdr:y>0.96224</cdr:y>
    </cdr:to>
    <cdr:sp macro="" textlink="">
      <cdr:nvSpPr>
        <cdr:cNvPr id="3" name="Textfeld 2"/>
        <cdr:cNvSpPr txBox="1"/>
      </cdr:nvSpPr>
      <cdr:spPr>
        <a:xfrm xmlns:a="http://schemas.openxmlformats.org/drawingml/2006/main">
          <a:off x="0" y="4184196"/>
          <a:ext cx="914400" cy="2109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tatistik.arbeitsagentur.de/DE/Statischer-Content/Grundlagen/Methodik-Qualitaet/Methodenberichte/Uebergreifend/Generische-Publikationen/Hintergrundinfo-Zuordnung-von-Staatenlosen.pdf?__blob=publicationFile&amp;v=6" TargetMode="External"/><Relationship Id="rId1" Type="http://schemas.openxmlformats.org/officeDocument/2006/relationships/hyperlink" Target="https://statistik.arbeitsagentur.de/DE/Navigation/Grundlagen/Methodik-Qualitaet/Methodenberichte/Beschaeftigungsstatistik/Methodenberichte-Beschaeftigungsstatistik-Nav.html"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D44"/>
  <sheetViews>
    <sheetView tabSelected="1" zoomScale="140" zoomScaleNormal="140" workbookViewId="0">
      <selection sqref="A1:B1"/>
    </sheetView>
  </sheetViews>
  <sheetFormatPr baseColWidth="10" defaultRowHeight="12.75"/>
  <cols>
    <col min="1" max="1" width="10.7109375" style="22" customWidth="1"/>
    <col min="2" max="2" width="55.7109375" style="22" customWidth="1"/>
    <col min="3" max="3" width="8.7109375" style="22" customWidth="1"/>
    <col min="4" max="4" width="16.7109375" style="22" customWidth="1"/>
    <col min="5" max="16384" width="11.42578125" style="22"/>
  </cols>
  <sheetData>
    <row r="1" spans="1:4" ht="50.1" customHeight="1" thickBot="1">
      <c r="A1" s="413" t="s">
        <v>137</v>
      </c>
      <c r="B1" s="413"/>
      <c r="C1" s="294"/>
      <c r="D1" s="294"/>
    </row>
    <row r="2" spans="1:4" ht="35.1" customHeight="1" thickTop="1">
      <c r="A2" s="295" t="s">
        <v>151</v>
      </c>
      <c r="B2" s="295"/>
      <c r="C2" s="296" t="s">
        <v>152</v>
      </c>
      <c r="D2" s="296"/>
    </row>
    <row r="3" spans="1:4" ht="24.95" customHeight="1">
      <c r="A3" s="297"/>
      <c r="B3" s="297"/>
      <c r="C3" s="297"/>
      <c r="D3" s="297"/>
    </row>
    <row r="4" spans="1:4" ht="24.95" customHeight="1">
      <c r="A4" s="298" t="s">
        <v>153</v>
      </c>
      <c r="B4" s="298"/>
      <c r="C4" s="298"/>
      <c r="D4" s="299"/>
    </row>
    <row r="5" spans="1:4" ht="24.95" customHeight="1">
      <c r="A5" s="298" t="s">
        <v>154</v>
      </c>
      <c r="B5" s="298"/>
      <c r="C5" s="298"/>
      <c r="D5" s="299"/>
    </row>
    <row r="6" spans="1:4" ht="39.950000000000003" customHeight="1">
      <c r="A6" s="300" t="s">
        <v>371</v>
      </c>
      <c r="B6" s="301"/>
      <c r="C6" s="301"/>
      <c r="D6" s="301"/>
    </row>
    <row r="7" spans="1:4" ht="24.95" customHeight="1">
      <c r="A7" s="302"/>
      <c r="B7" s="302"/>
      <c r="C7" s="302"/>
      <c r="D7" s="302"/>
    </row>
    <row r="8" spans="1:4" ht="24.95" customHeight="1">
      <c r="A8" s="302"/>
      <c r="B8" s="302"/>
      <c r="C8" s="302"/>
      <c r="D8" s="302"/>
    </row>
    <row r="9" spans="1:4" ht="24.95" customHeight="1">
      <c r="A9" s="302"/>
      <c r="B9" s="302"/>
      <c r="C9" s="302"/>
      <c r="D9" s="302"/>
    </row>
    <row r="10" spans="1:4" ht="24.95" customHeight="1">
      <c r="A10" s="291"/>
      <c r="B10" s="291"/>
      <c r="C10" s="291"/>
      <c r="D10" s="291"/>
    </row>
    <row r="11" spans="1:4" ht="24.95" customHeight="1">
      <c r="A11" s="291"/>
      <c r="B11" s="291"/>
      <c r="C11" s="291"/>
      <c r="D11" s="291"/>
    </row>
    <row r="12" spans="1:4" ht="24.95" customHeight="1">
      <c r="A12" s="291"/>
      <c r="B12" s="291"/>
      <c r="C12" s="291"/>
      <c r="D12" s="291"/>
    </row>
    <row r="13" spans="1:4" ht="12" customHeight="1">
      <c r="A13" s="26"/>
      <c r="B13" s="292" t="s">
        <v>224</v>
      </c>
      <c r="C13" s="292"/>
      <c r="D13" s="23" t="s">
        <v>372</v>
      </c>
    </row>
    <row r="14" spans="1:4" ht="12" customHeight="1">
      <c r="A14" s="26"/>
      <c r="B14" s="292"/>
      <c r="C14" s="292"/>
      <c r="D14" s="23"/>
    </row>
    <row r="15" spans="1:4" ht="12" customHeight="1">
      <c r="A15" s="26"/>
      <c r="B15" s="292" t="s">
        <v>138</v>
      </c>
      <c r="C15" s="292"/>
      <c r="D15" s="23" t="s">
        <v>441</v>
      </c>
    </row>
    <row r="16" spans="1:4" ht="12" customHeight="1">
      <c r="A16" s="26"/>
      <c r="B16" s="292"/>
      <c r="C16" s="292"/>
      <c r="D16" s="23"/>
    </row>
    <row r="17" spans="1:4" ht="12" customHeight="1">
      <c r="A17" s="27"/>
      <c r="B17" s="293"/>
      <c r="C17" s="293"/>
      <c r="D17" s="24"/>
    </row>
    <row r="18" spans="1:4" ht="12" customHeight="1">
      <c r="A18" s="289"/>
      <c r="B18" s="289"/>
      <c r="C18" s="289"/>
      <c r="D18" s="289"/>
    </row>
    <row r="19" spans="1:4" ht="12" customHeight="1">
      <c r="A19" s="284" t="s">
        <v>139</v>
      </c>
      <c r="B19" s="284"/>
      <c r="C19" s="284"/>
      <c r="D19" s="284"/>
    </row>
    <row r="20" spans="1:4" ht="12" customHeight="1">
      <c r="A20" s="284" t="s">
        <v>370</v>
      </c>
      <c r="B20" s="284"/>
      <c r="C20" s="284"/>
      <c r="D20" s="284"/>
    </row>
    <row r="21" spans="1:4" ht="12" customHeight="1">
      <c r="A21" s="284"/>
      <c r="B21" s="284"/>
      <c r="C21" s="284"/>
      <c r="D21" s="284"/>
    </row>
    <row r="22" spans="1:4" ht="12" customHeight="1">
      <c r="A22" s="290" t="s">
        <v>369</v>
      </c>
      <c r="B22" s="290"/>
      <c r="C22" s="290"/>
      <c r="D22" s="290"/>
    </row>
    <row r="23" spans="1:4" ht="12" customHeight="1">
      <c r="A23" s="284"/>
      <c r="B23" s="284"/>
      <c r="C23" s="284"/>
      <c r="D23" s="284"/>
    </row>
    <row r="24" spans="1:4" ht="12" customHeight="1">
      <c r="A24" s="287" t="s">
        <v>373</v>
      </c>
      <c r="B24" s="287"/>
      <c r="C24" s="287"/>
      <c r="D24" s="287"/>
    </row>
    <row r="25" spans="1:4" ht="12" customHeight="1">
      <c r="A25" s="287" t="s">
        <v>225</v>
      </c>
      <c r="B25" s="287"/>
      <c r="C25" s="287"/>
      <c r="D25" s="287"/>
    </row>
    <row r="26" spans="1:4" ht="12" customHeight="1">
      <c r="A26" s="288"/>
      <c r="B26" s="288"/>
      <c r="C26" s="288"/>
      <c r="D26" s="288"/>
    </row>
    <row r="27" spans="1:4" ht="12" customHeight="1">
      <c r="A27" s="289"/>
      <c r="B27" s="289"/>
      <c r="C27" s="289"/>
      <c r="D27" s="289"/>
    </row>
    <row r="28" spans="1:4" ht="12" customHeight="1">
      <c r="A28" s="285" t="s">
        <v>140</v>
      </c>
      <c r="B28" s="285"/>
      <c r="C28" s="285"/>
      <c r="D28" s="285"/>
    </row>
    <row r="29" spans="1:4" ht="12" customHeight="1">
      <c r="A29" s="286"/>
      <c r="B29" s="286"/>
      <c r="C29" s="286"/>
      <c r="D29" s="286"/>
    </row>
    <row r="30" spans="1:4" ht="12" customHeight="1">
      <c r="A30" s="28" t="s">
        <v>135</v>
      </c>
      <c r="B30" s="281" t="s">
        <v>226</v>
      </c>
      <c r="C30" s="281"/>
      <c r="D30" s="281"/>
    </row>
    <row r="31" spans="1:4" ht="12" customHeight="1">
      <c r="A31" s="29">
        <v>0</v>
      </c>
      <c r="B31" s="281" t="s">
        <v>227</v>
      </c>
      <c r="C31" s="281"/>
      <c r="D31" s="281"/>
    </row>
    <row r="32" spans="1:4" ht="12" customHeight="1">
      <c r="A32" s="28" t="s">
        <v>136</v>
      </c>
      <c r="B32" s="281" t="s">
        <v>141</v>
      </c>
      <c r="C32" s="281"/>
      <c r="D32" s="281"/>
    </row>
    <row r="33" spans="1:4" ht="12" customHeight="1">
      <c r="A33" s="28" t="s">
        <v>142</v>
      </c>
      <c r="B33" s="281" t="s">
        <v>143</v>
      </c>
      <c r="C33" s="281"/>
      <c r="D33" s="281"/>
    </row>
    <row r="34" spans="1:4" ht="12" customHeight="1">
      <c r="A34" s="28" t="s">
        <v>144</v>
      </c>
      <c r="B34" s="281" t="s">
        <v>145</v>
      </c>
      <c r="C34" s="281"/>
      <c r="D34" s="281"/>
    </row>
    <row r="35" spans="1:4" ht="12" customHeight="1">
      <c r="A35" s="28" t="s">
        <v>146</v>
      </c>
      <c r="B35" s="281" t="s">
        <v>229</v>
      </c>
      <c r="C35" s="281"/>
      <c r="D35" s="281"/>
    </row>
    <row r="36" spans="1:4" ht="12" customHeight="1">
      <c r="A36" s="28" t="s">
        <v>147</v>
      </c>
      <c r="B36" s="281" t="s">
        <v>148</v>
      </c>
      <c r="C36" s="281"/>
      <c r="D36" s="281"/>
    </row>
    <row r="37" spans="1:4" ht="12" customHeight="1">
      <c r="A37" s="28" t="s">
        <v>149</v>
      </c>
      <c r="B37" s="281" t="s">
        <v>228</v>
      </c>
      <c r="C37" s="281"/>
      <c r="D37" s="281"/>
    </row>
    <row r="38" spans="1:4" ht="12" customHeight="1">
      <c r="A38" s="28"/>
      <c r="B38" s="281"/>
      <c r="C38" s="281"/>
      <c r="D38" s="281"/>
    </row>
    <row r="39" spans="1:4" ht="12" customHeight="1">
      <c r="A39" s="28"/>
      <c r="B39" s="281"/>
      <c r="C39" s="281"/>
      <c r="D39" s="281"/>
    </row>
    <row r="40" spans="1:4" ht="12" customHeight="1">
      <c r="A40" s="28"/>
      <c r="B40" s="28"/>
      <c r="C40" s="28"/>
      <c r="D40" s="28"/>
    </row>
    <row r="41" spans="1:4" ht="12" customHeight="1">
      <c r="A41" s="28"/>
      <c r="B41" s="28"/>
      <c r="C41" s="28"/>
      <c r="D41" s="28"/>
    </row>
    <row r="42" spans="1:4" ht="12" customHeight="1">
      <c r="A42" s="30"/>
      <c r="B42" s="283"/>
      <c r="C42" s="283"/>
      <c r="D42" s="283"/>
    </row>
    <row r="43" spans="1:4">
      <c r="A43" s="281" t="s">
        <v>150</v>
      </c>
      <c r="B43" s="281"/>
      <c r="C43" s="281"/>
      <c r="D43" s="281"/>
    </row>
    <row r="44" spans="1:4" s="25" customFormat="1" ht="39.950000000000003" customHeight="1">
      <c r="A44" s="282" t="s">
        <v>420</v>
      </c>
      <c r="B44" s="282"/>
      <c r="C44" s="282"/>
      <c r="D44" s="282"/>
    </row>
  </sheetData>
  <mergeCells count="44">
    <mergeCell ref="A4:D4"/>
    <mergeCell ref="A6:D6"/>
    <mergeCell ref="A7:D7"/>
    <mergeCell ref="B14:C14"/>
    <mergeCell ref="B15:C15"/>
    <mergeCell ref="A10:D10"/>
    <mergeCell ref="B13:C13"/>
    <mergeCell ref="A5:D5"/>
    <mergeCell ref="A8:D8"/>
    <mergeCell ref="A9:D9"/>
    <mergeCell ref="A1:B1"/>
    <mergeCell ref="C1:D1"/>
    <mergeCell ref="A2:B2"/>
    <mergeCell ref="C2:D2"/>
    <mergeCell ref="A3:D3"/>
    <mergeCell ref="A22:D22"/>
    <mergeCell ref="A11:D11"/>
    <mergeCell ref="A12:D12"/>
    <mergeCell ref="B16:C16"/>
    <mergeCell ref="B17:C17"/>
    <mergeCell ref="A18:D18"/>
    <mergeCell ref="A19:D19"/>
    <mergeCell ref="A20:D20"/>
    <mergeCell ref="A21:D21"/>
    <mergeCell ref="B32:D32"/>
    <mergeCell ref="A24:D24"/>
    <mergeCell ref="A25:D25"/>
    <mergeCell ref="A26:D26"/>
    <mergeCell ref="A27:D27"/>
    <mergeCell ref="A23:D23"/>
    <mergeCell ref="A28:D28"/>
    <mergeCell ref="A29:D29"/>
    <mergeCell ref="B30:D30"/>
    <mergeCell ref="B31:D31"/>
    <mergeCell ref="B37:D37"/>
    <mergeCell ref="B38:D38"/>
    <mergeCell ref="B39:D39"/>
    <mergeCell ref="A44:D44"/>
    <mergeCell ref="B33:D33"/>
    <mergeCell ref="B42:D42"/>
    <mergeCell ref="A43:D43"/>
    <mergeCell ref="B35:D35"/>
    <mergeCell ref="B36:D36"/>
    <mergeCell ref="B34:D34"/>
  </mergeCells>
  <pageMargins left="0.59055118110236227" right="0.59055118110236227" top="0.59055118110236227" bottom="0.59055118110236227" header="0.39370078740157483" footer="0.39370078740157483"/>
  <pageSetup paperSize="9" pageOrder="overThenDown" orientation="portrait" r:id="rId1"/>
  <headerFooter differentOddEven="1" differentFirst="1">
    <oddFooter>&amp;L&amp;7StatA MV, Statistischer Bericht A653 2021 42&amp;R&amp;7&amp;P</oddFooter>
    <evenFooter>&amp;L&amp;7&amp;P&amp;R&amp;7StatA MV, Statistischer Bericht A653 2021 42</even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dimension ref="A1:P64"/>
  <sheetViews>
    <sheetView zoomScale="140" zoomScaleNormal="140" workbookViewId="0">
      <pane xSplit="3" ySplit="5" topLeftCell="D6" activePane="bottomRight" state="frozen"/>
      <selection sqref="A1:B1"/>
      <selection pane="topRight" sqref="A1:B1"/>
      <selection pane="bottomLeft" sqref="A1:B1"/>
      <selection pane="bottomRight" activeCell="D6" sqref="D6"/>
    </sheetView>
  </sheetViews>
  <sheetFormatPr baseColWidth="10" defaultColWidth="36.42578125" defaultRowHeight="10.7" customHeight="1"/>
  <cols>
    <col min="1" max="1" width="3.28515625" style="200" customWidth="1"/>
    <col min="2" max="2" width="5.7109375" style="200" customWidth="1"/>
    <col min="3" max="3" width="39.7109375" style="200" customWidth="1"/>
    <col min="4" max="4" width="8.7109375" style="200" customWidth="1"/>
    <col min="5" max="6" width="6.7109375" style="200" customWidth="1"/>
    <col min="7" max="7" width="7.7109375" style="200" customWidth="1"/>
    <col min="8" max="9" width="6.7109375" style="200" customWidth="1"/>
    <col min="10" max="10" width="7.7109375" style="200" customWidth="1"/>
    <col min="11" max="255" width="11.42578125" style="200" customWidth="1"/>
    <col min="256" max="16384" width="36.42578125" style="200"/>
  </cols>
  <sheetData>
    <row r="1" spans="1:16" s="143" customFormat="1" ht="50.1" customHeight="1">
      <c r="A1" s="379" t="s">
        <v>133</v>
      </c>
      <c r="B1" s="379"/>
      <c r="C1" s="380"/>
      <c r="D1" s="341" t="s">
        <v>397</v>
      </c>
      <c r="E1" s="341"/>
      <c r="F1" s="341"/>
      <c r="G1" s="341"/>
      <c r="H1" s="341"/>
      <c r="I1" s="342"/>
      <c r="J1" s="205"/>
    </row>
    <row r="2" spans="1:16" s="156" customFormat="1" ht="11.45" customHeight="1">
      <c r="A2" s="343" t="s">
        <v>86</v>
      </c>
      <c r="B2" s="336" t="s">
        <v>91</v>
      </c>
      <c r="C2" s="336" t="s">
        <v>94</v>
      </c>
      <c r="D2" s="381" t="s">
        <v>426</v>
      </c>
      <c r="E2" s="336" t="s">
        <v>2</v>
      </c>
      <c r="F2" s="336"/>
      <c r="G2" s="336"/>
      <c r="H2" s="336"/>
      <c r="I2" s="352"/>
    </row>
    <row r="3" spans="1:16" s="156" customFormat="1" ht="11.45" customHeight="1">
      <c r="A3" s="343"/>
      <c r="B3" s="336"/>
      <c r="C3" s="336"/>
      <c r="D3" s="346"/>
      <c r="E3" s="381" t="s">
        <v>3</v>
      </c>
      <c r="F3" s="381" t="s">
        <v>4</v>
      </c>
      <c r="G3" s="381" t="s">
        <v>166</v>
      </c>
      <c r="H3" s="336" t="s">
        <v>209</v>
      </c>
      <c r="I3" s="352" t="s">
        <v>93</v>
      </c>
    </row>
    <row r="4" spans="1:16" s="156" customFormat="1" ht="11.45" customHeight="1">
      <c r="A4" s="343"/>
      <c r="B4" s="336"/>
      <c r="C4" s="336"/>
      <c r="D4" s="346"/>
      <c r="E4" s="381"/>
      <c r="F4" s="381"/>
      <c r="G4" s="381"/>
      <c r="H4" s="336"/>
      <c r="I4" s="352"/>
    </row>
    <row r="5" spans="1:16" s="62" customFormat="1" ht="11.45" customHeight="1">
      <c r="A5" s="69">
        <v>1</v>
      </c>
      <c r="B5" s="59">
        <v>2</v>
      </c>
      <c r="C5" s="59">
        <v>3</v>
      </c>
      <c r="D5" s="59">
        <v>4</v>
      </c>
      <c r="E5" s="59">
        <v>5</v>
      </c>
      <c r="F5" s="59">
        <v>6</v>
      </c>
      <c r="G5" s="59">
        <v>7</v>
      </c>
      <c r="H5" s="59">
        <v>8</v>
      </c>
      <c r="I5" s="66">
        <v>9</v>
      </c>
      <c r="J5" s="70"/>
    </row>
    <row r="6" spans="1:16" s="156" customFormat="1" ht="6" customHeight="1">
      <c r="A6" s="206"/>
      <c r="B6" s="162"/>
      <c r="C6" s="192"/>
      <c r="D6" s="145"/>
      <c r="E6" s="145"/>
      <c r="F6" s="145"/>
      <c r="G6" s="145"/>
      <c r="H6" s="145"/>
      <c r="I6" s="145"/>
      <c r="J6" s="191"/>
    </row>
    <row r="7" spans="1:16" s="156" customFormat="1" ht="11.1" customHeight="1">
      <c r="A7" s="63">
        <f>IF(E7&lt;&gt;"",COUNTA($E7:E$7),"")</f>
        <v>1</v>
      </c>
      <c r="B7" s="193"/>
      <c r="C7" s="194" t="s">
        <v>425</v>
      </c>
      <c r="D7" s="147">
        <v>577776</v>
      </c>
      <c r="E7" s="147">
        <v>286905</v>
      </c>
      <c r="F7" s="147">
        <v>290871</v>
      </c>
      <c r="G7" s="147">
        <v>178764</v>
      </c>
      <c r="H7" s="147">
        <v>29896</v>
      </c>
      <c r="I7" s="147">
        <v>21435</v>
      </c>
      <c r="J7" s="191"/>
    </row>
    <row r="8" spans="1:16" s="156" customFormat="1" ht="6" customHeight="1">
      <c r="A8" s="63" t="str">
        <f>IF(E8&lt;&gt;"",COUNTA($E$7:E8),"")</f>
        <v/>
      </c>
      <c r="B8" s="195"/>
      <c r="C8" s="192"/>
      <c r="D8" s="145"/>
      <c r="E8" s="145"/>
      <c r="F8" s="145"/>
      <c r="G8" s="145"/>
      <c r="H8" s="145"/>
      <c r="I8" s="145"/>
      <c r="J8" s="191"/>
    </row>
    <row r="9" spans="1:16" ht="10.7" customHeight="1">
      <c r="A9" s="63">
        <f>IF(E9&lt;&gt;"",COUNTA($E$7:E9),"")</f>
        <v>2</v>
      </c>
      <c r="B9" s="196">
        <v>1</v>
      </c>
      <c r="C9" s="194" t="s">
        <v>320</v>
      </c>
      <c r="D9" s="147">
        <v>19718</v>
      </c>
      <c r="E9" s="147">
        <v>14781</v>
      </c>
      <c r="F9" s="147">
        <v>4937</v>
      </c>
      <c r="G9" s="147">
        <v>2882</v>
      </c>
      <c r="H9" s="147">
        <v>1544</v>
      </c>
      <c r="I9" s="147">
        <v>928</v>
      </c>
      <c r="J9" s="197"/>
      <c r="K9" s="198"/>
      <c r="L9" s="199"/>
      <c r="M9" s="199"/>
      <c r="N9" s="199"/>
      <c r="O9" s="199"/>
      <c r="P9" s="199"/>
    </row>
    <row r="10" spans="1:16" ht="10.7" customHeight="1">
      <c r="A10" s="63">
        <f>IF(E10&lt;&gt;"",COUNTA($E$7:E10),"")</f>
        <v>3</v>
      </c>
      <c r="B10" s="201">
        <v>11</v>
      </c>
      <c r="C10" s="202" t="s">
        <v>321</v>
      </c>
      <c r="D10" s="145">
        <v>13905</v>
      </c>
      <c r="E10" s="145">
        <v>10835</v>
      </c>
      <c r="F10" s="145">
        <v>3070</v>
      </c>
      <c r="G10" s="145">
        <v>1358</v>
      </c>
      <c r="H10" s="145">
        <v>1350</v>
      </c>
      <c r="I10" s="145">
        <v>743</v>
      </c>
      <c r="J10" s="197"/>
      <c r="K10" s="198"/>
    </row>
    <row r="11" spans="1:16" ht="10.7" customHeight="1">
      <c r="A11" s="63">
        <f>IF(E11&lt;&gt;"",COUNTA($E$7:E11),"")</f>
        <v>4</v>
      </c>
      <c r="B11" s="201">
        <v>12</v>
      </c>
      <c r="C11" s="202" t="s">
        <v>322</v>
      </c>
      <c r="D11" s="145">
        <v>5813</v>
      </c>
      <c r="E11" s="145">
        <v>3946</v>
      </c>
      <c r="F11" s="145">
        <v>1867</v>
      </c>
      <c r="G11" s="145">
        <v>1524</v>
      </c>
      <c r="H11" s="145">
        <v>194</v>
      </c>
      <c r="I11" s="145">
        <v>185</v>
      </c>
      <c r="J11" s="197"/>
      <c r="K11" s="198"/>
    </row>
    <row r="12" spans="1:16" s="156" customFormat="1" ht="5.0999999999999996" customHeight="1">
      <c r="A12" s="63" t="str">
        <f>IF(E12&lt;&gt;"",COUNTA($E$7:E12),"")</f>
        <v/>
      </c>
      <c r="B12" s="193"/>
      <c r="C12" s="202"/>
      <c r="D12" s="145"/>
      <c r="E12" s="145"/>
      <c r="F12" s="145"/>
      <c r="G12" s="145"/>
      <c r="H12" s="145"/>
      <c r="I12" s="145"/>
      <c r="J12" s="197"/>
      <c r="K12" s="198"/>
    </row>
    <row r="13" spans="1:16" ht="10.7" customHeight="1">
      <c r="A13" s="63">
        <f>IF(E13&lt;&gt;"",COUNTA($E$7:E13),"")</f>
        <v>5</v>
      </c>
      <c r="B13" s="196">
        <v>2</v>
      </c>
      <c r="C13" s="194" t="s">
        <v>323</v>
      </c>
      <c r="D13" s="147">
        <v>97894</v>
      </c>
      <c r="E13" s="147">
        <v>79588</v>
      </c>
      <c r="F13" s="147">
        <v>18306</v>
      </c>
      <c r="G13" s="147">
        <v>9930</v>
      </c>
      <c r="H13" s="147">
        <v>7745</v>
      </c>
      <c r="I13" s="147">
        <v>5051</v>
      </c>
      <c r="J13" s="197"/>
      <c r="K13" s="198"/>
      <c r="L13" s="199"/>
      <c r="M13" s="199"/>
      <c r="N13" s="199"/>
      <c r="O13" s="199"/>
      <c r="P13" s="199"/>
    </row>
    <row r="14" spans="1:16" ht="18.95" customHeight="1">
      <c r="A14" s="63">
        <f>IF(E14&lt;&gt;"",COUNTA($E$7:E14),"")</f>
        <v>6</v>
      </c>
      <c r="B14" s="201">
        <v>21</v>
      </c>
      <c r="C14" s="202" t="s">
        <v>324</v>
      </c>
      <c r="D14" s="145">
        <v>1535</v>
      </c>
      <c r="E14" s="145">
        <v>1426</v>
      </c>
      <c r="F14" s="145">
        <v>109</v>
      </c>
      <c r="G14" s="145">
        <v>81</v>
      </c>
      <c r="H14" s="145">
        <v>43</v>
      </c>
      <c r="I14" s="145">
        <v>15</v>
      </c>
      <c r="J14" s="197"/>
      <c r="K14" s="198"/>
    </row>
    <row r="15" spans="1:16" ht="18.95" customHeight="1">
      <c r="A15" s="63">
        <f>IF(E15&lt;&gt;"",COUNTA($E$7:E15),"")</f>
        <v>7</v>
      </c>
      <c r="B15" s="193">
        <v>22</v>
      </c>
      <c r="C15" s="203" t="s">
        <v>325</v>
      </c>
      <c r="D15" s="145">
        <v>7745</v>
      </c>
      <c r="E15" s="145">
        <v>6992</v>
      </c>
      <c r="F15" s="145">
        <v>753</v>
      </c>
      <c r="G15" s="145">
        <v>383</v>
      </c>
      <c r="H15" s="145">
        <v>578</v>
      </c>
      <c r="I15" s="145">
        <v>428</v>
      </c>
      <c r="J15" s="197"/>
      <c r="K15" s="198"/>
    </row>
    <row r="16" spans="1:16" ht="10.7" customHeight="1">
      <c r="A16" s="63">
        <f>IF(E16&lt;&gt;"",COUNTA($E$7:E16),"")</f>
        <v>8</v>
      </c>
      <c r="B16" s="201">
        <v>23</v>
      </c>
      <c r="C16" s="202" t="s">
        <v>326</v>
      </c>
      <c r="D16" s="145">
        <v>2562</v>
      </c>
      <c r="E16" s="145">
        <v>1546</v>
      </c>
      <c r="F16" s="145">
        <v>1016</v>
      </c>
      <c r="G16" s="145">
        <v>386</v>
      </c>
      <c r="H16" s="145">
        <v>81</v>
      </c>
      <c r="I16" s="145">
        <v>81</v>
      </c>
      <c r="J16" s="197"/>
      <c r="K16" s="198"/>
    </row>
    <row r="17" spans="1:16" ht="10.7" customHeight="1">
      <c r="A17" s="63">
        <f>IF(E17&lt;&gt;"",COUNTA($E$7:E17),"")</f>
        <v>9</v>
      </c>
      <c r="B17" s="201">
        <v>24</v>
      </c>
      <c r="C17" s="202" t="s">
        <v>327</v>
      </c>
      <c r="D17" s="145">
        <v>13937</v>
      </c>
      <c r="E17" s="145">
        <v>13364</v>
      </c>
      <c r="F17" s="145">
        <v>573</v>
      </c>
      <c r="G17" s="145">
        <v>412</v>
      </c>
      <c r="H17" s="145">
        <v>784</v>
      </c>
      <c r="I17" s="145">
        <v>696</v>
      </c>
      <c r="J17" s="197"/>
      <c r="K17" s="198"/>
    </row>
    <row r="18" spans="1:16" ht="10.7" customHeight="1">
      <c r="A18" s="63">
        <f>IF(E18&lt;&gt;"",COUNTA($E$7:E18),"")</f>
        <v>10</v>
      </c>
      <c r="B18" s="201">
        <v>25</v>
      </c>
      <c r="C18" s="202" t="s">
        <v>328</v>
      </c>
      <c r="D18" s="145">
        <v>24156</v>
      </c>
      <c r="E18" s="145">
        <v>22507</v>
      </c>
      <c r="F18" s="145">
        <v>1649</v>
      </c>
      <c r="G18" s="145">
        <v>1074</v>
      </c>
      <c r="H18" s="145">
        <v>1203</v>
      </c>
      <c r="I18" s="145">
        <v>1634</v>
      </c>
      <c r="J18" s="197"/>
      <c r="K18" s="198"/>
    </row>
    <row r="19" spans="1:16" ht="10.7" customHeight="1">
      <c r="A19" s="63">
        <f>IF(E19&lt;&gt;"",COUNTA($E$7:E19),"")</f>
        <v>11</v>
      </c>
      <c r="B19" s="201">
        <v>26</v>
      </c>
      <c r="C19" s="202" t="s">
        <v>329</v>
      </c>
      <c r="D19" s="145">
        <v>14191</v>
      </c>
      <c r="E19" s="145">
        <v>13159</v>
      </c>
      <c r="F19" s="145">
        <v>1032</v>
      </c>
      <c r="G19" s="145">
        <v>682</v>
      </c>
      <c r="H19" s="145">
        <v>509</v>
      </c>
      <c r="I19" s="145">
        <v>1209</v>
      </c>
      <c r="J19" s="197"/>
      <c r="K19" s="198"/>
    </row>
    <row r="20" spans="1:16" ht="18.95" customHeight="1">
      <c r="A20" s="63">
        <f>IF(E20&lt;&gt;"",COUNTA($E$7:E20),"")</f>
        <v>12</v>
      </c>
      <c r="B20" s="201">
        <v>27</v>
      </c>
      <c r="C20" s="202" t="s">
        <v>330</v>
      </c>
      <c r="D20" s="145">
        <v>10083</v>
      </c>
      <c r="E20" s="145">
        <v>7165</v>
      </c>
      <c r="F20" s="145">
        <v>2918</v>
      </c>
      <c r="G20" s="145">
        <v>1040</v>
      </c>
      <c r="H20" s="145">
        <v>349</v>
      </c>
      <c r="I20" s="145">
        <v>89</v>
      </c>
      <c r="J20" s="197"/>
      <c r="K20" s="198"/>
    </row>
    <row r="21" spans="1:16" ht="10.7" customHeight="1">
      <c r="A21" s="63">
        <f>IF(E21&lt;&gt;"",COUNTA($E$7:E21),"")</f>
        <v>13</v>
      </c>
      <c r="B21" s="201">
        <v>28</v>
      </c>
      <c r="C21" s="202" t="s">
        <v>331</v>
      </c>
      <c r="D21" s="145">
        <v>1371</v>
      </c>
      <c r="E21" s="145">
        <v>607</v>
      </c>
      <c r="F21" s="145">
        <v>764</v>
      </c>
      <c r="G21" s="145">
        <v>275</v>
      </c>
      <c r="H21" s="145">
        <v>148</v>
      </c>
      <c r="I21" s="145">
        <v>48</v>
      </c>
      <c r="J21" s="197"/>
      <c r="K21" s="198"/>
    </row>
    <row r="22" spans="1:16" ht="10.7" customHeight="1">
      <c r="A22" s="63">
        <f>IF(E22&lt;&gt;"",COUNTA($E$7:E22),"")</f>
        <v>14</v>
      </c>
      <c r="B22" s="201">
        <v>29</v>
      </c>
      <c r="C22" s="202" t="s">
        <v>332</v>
      </c>
      <c r="D22" s="145">
        <v>22314</v>
      </c>
      <c r="E22" s="145">
        <v>12822</v>
      </c>
      <c r="F22" s="145">
        <v>9492</v>
      </c>
      <c r="G22" s="145">
        <v>5597</v>
      </c>
      <c r="H22" s="145">
        <v>4050</v>
      </c>
      <c r="I22" s="145">
        <v>851</v>
      </c>
      <c r="J22" s="197"/>
      <c r="K22" s="198"/>
    </row>
    <row r="23" spans="1:16" s="156" customFormat="1" ht="5.0999999999999996" customHeight="1">
      <c r="A23" s="63" t="str">
        <f>IF(E23&lt;&gt;"",COUNTA($E$7:E23),"")</f>
        <v/>
      </c>
      <c r="B23" s="193"/>
      <c r="C23" s="202"/>
      <c r="D23" s="145"/>
      <c r="E23" s="145"/>
      <c r="F23" s="145"/>
      <c r="G23" s="145"/>
      <c r="H23" s="145"/>
      <c r="I23" s="145"/>
      <c r="J23" s="197"/>
      <c r="K23" s="198"/>
    </row>
    <row r="24" spans="1:16" ht="10.7" customHeight="1">
      <c r="A24" s="63">
        <f>IF(E24&lt;&gt;"",COUNTA($E$7:E24),"")</f>
        <v>15</v>
      </c>
      <c r="B24" s="196">
        <v>3</v>
      </c>
      <c r="C24" s="194" t="s">
        <v>333</v>
      </c>
      <c r="D24" s="147">
        <v>47044</v>
      </c>
      <c r="E24" s="147">
        <v>44823</v>
      </c>
      <c r="F24" s="147">
        <v>2221</v>
      </c>
      <c r="G24" s="147">
        <v>5405</v>
      </c>
      <c r="H24" s="147">
        <v>2136</v>
      </c>
      <c r="I24" s="147">
        <v>1936</v>
      </c>
      <c r="J24" s="197"/>
      <c r="K24" s="198"/>
      <c r="L24" s="199"/>
      <c r="M24" s="199"/>
      <c r="N24" s="199"/>
      <c r="O24" s="199"/>
      <c r="P24" s="199"/>
    </row>
    <row r="25" spans="1:16" ht="10.7" customHeight="1">
      <c r="A25" s="63">
        <f>IF(E25&lt;&gt;"",COUNTA($E$7:E25),"")</f>
        <v>16</v>
      </c>
      <c r="B25" s="201">
        <v>31</v>
      </c>
      <c r="C25" s="202" t="s">
        <v>334</v>
      </c>
      <c r="D25" s="145">
        <v>4217</v>
      </c>
      <c r="E25" s="145">
        <v>3137</v>
      </c>
      <c r="F25" s="145">
        <v>1080</v>
      </c>
      <c r="G25" s="145">
        <v>578</v>
      </c>
      <c r="H25" s="145">
        <v>152</v>
      </c>
      <c r="I25" s="145">
        <v>94</v>
      </c>
      <c r="J25" s="197"/>
      <c r="K25" s="198"/>
    </row>
    <row r="26" spans="1:16" ht="10.7" customHeight="1">
      <c r="A26" s="63">
        <f>IF(E26&lt;&gt;"",COUNTA($E$7:E26),"")</f>
        <v>17</v>
      </c>
      <c r="B26" s="201">
        <v>32</v>
      </c>
      <c r="C26" s="202" t="s">
        <v>335</v>
      </c>
      <c r="D26" s="145">
        <v>15421</v>
      </c>
      <c r="E26" s="145">
        <v>15172</v>
      </c>
      <c r="F26" s="145">
        <v>249</v>
      </c>
      <c r="G26" s="145">
        <v>891</v>
      </c>
      <c r="H26" s="145">
        <v>1064</v>
      </c>
      <c r="I26" s="145">
        <v>689</v>
      </c>
      <c r="J26" s="197"/>
      <c r="K26" s="198"/>
    </row>
    <row r="27" spans="1:16" ht="10.7" customHeight="1">
      <c r="A27" s="63">
        <f>IF(E27&lt;&gt;"",COUNTA($E$7:E27),"")</f>
        <v>18</v>
      </c>
      <c r="B27" s="201">
        <v>33</v>
      </c>
      <c r="C27" s="202" t="s">
        <v>336</v>
      </c>
      <c r="D27" s="145">
        <v>8762</v>
      </c>
      <c r="E27" s="145">
        <v>8506</v>
      </c>
      <c r="F27" s="145">
        <v>256</v>
      </c>
      <c r="G27" s="145">
        <v>532</v>
      </c>
      <c r="H27" s="145">
        <v>367</v>
      </c>
      <c r="I27" s="145">
        <v>501</v>
      </c>
      <c r="J27" s="197"/>
      <c r="K27" s="198"/>
    </row>
    <row r="28" spans="1:16" ht="10.7" customHeight="1">
      <c r="A28" s="63">
        <f>IF(E28&lt;&gt;"",COUNTA($E$7:E28),"")</f>
        <v>19</v>
      </c>
      <c r="B28" s="201">
        <v>34</v>
      </c>
      <c r="C28" s="202" t="s">
        <v>337</v>
      </c>
      <c r="D28" s="145">
        <v>18644</v>
      </c>
      <c r="E28" s="145">
        <v>18008</v>
      </c>
      <c r="F28" s="145">
        <v>636</v>
      </c>
      <c r="G28" s="145">
        <v>3404</v>
      </c>
      <c r="H28" s="145">
        <v>553</v>
      </c>
      <c r="I28" s="145">
        <v>652</v>
      </c>
      <c r="J28" s="197"/>
      <c r="K28" s="198"/>
    </row>
    <row r="29" spans="1:16" s="156" customFormat="1" ht="5.0999999999999996" customHeight="1">
      <c r="A29" s="63" t="str">
        <f>IF(E29&lt;&gt;"",COUNTA($E$7:E29),"")</f>
        <v/>
      </c>
      <c r="B29" s="193"/>
      <c r="C29" s="202"/>
      <c r="D29" s="145"/>
      <c r="E29" s="145"/>
      <c r="F29" s="145"/>
      <c r="G29" s="145"/>
      <c r="H29" s="145"/>
      <c r="I29" s="145"/>
      <c r="J29" s="197"/>
      <c r="K29" s="198"/>
    </row>
    <row r="30" spans="1:16" ht="10.7" customHeight="1">
      <c r="A30" s="63">
        <f>IF(E30&lt;&gt;"",COUNTA($E$7:E30),"")</f>
        <v>20</v>
      </c>
      <c r="B30" s="196">
        <v>4</v>
      </c>
      <c r="C30" s="194" t="s">
        <v>338</v>
      </c>
      <c r="D30" s="147">
        <v>11469</v>
      </c>
      <c r="E30" s="147">
        <v>7663</v>
      </c>
      <c r="F30" s="147">
        <v>3806</v>
      </c>
      <c r="G30" s="147">
        <v>1678</v>
      </c>
      <c r="H30" s="147">
        <v>578</v>
      </c>
      <c r="I30" s="147">
        <v>507</v>
      </c>
      <c r="J30" s="197"/>
      <c r="K30" s="198"/>
      <c r="L30" s="199"/>
      <c r="M30" s="199"/>
      <c r="N30" s="199"/>
      <c r="O30" s="199"/>
      <c r="P30" s="199"/>
    </row>
    <row r="31" spans="1:16" ht="10.7" customHeight="1">
      <c r="A31" s="63">
        <f>IF(E31&lt;&gt;"",COUNTA($E$7:E31),"")</f>
        <v>21</v>
      </c>
      <c r="B31" s="201" t="s">
        <v>100</v>
      </c>
      <c r="C31" s="202" t="s">
        <v>339</v>
      </c>
      <c r="D31" s="145">
        <v>4685</v>
      </c>
      <c r="E31" s="145">
        <v>2028</v>
      </c>
      <c r="F31" s="145">
        <v>2657</v>
      </c>
      <c r="G31" s="145">
        <v>889</v>
      </c>
      <c r="H31" s="145">
        <v>347</v>
      </c>
      <c r="I31" s="145">
        <v>136</v>
      </c>
      <c r="J31" s="197"/>
      <c r="K31" s="198"/>
    </row>
    <row r="32" spans="1:16" ht="10.7" customHeight="1">
      <c r="A32" s="63">
        <f>IF(E32&lt;&gt;"",COUNTA($E$7:E32),"")</f>
        <v>22</v>
      </c>
      <c r="B32" s="201" t="s">
        <v>105</v>
      </c>
      <c r="C32" s="202" t="s">
        <v>340</v>
      </c>
      <c r="D32" s="145">
        <v>752</v>
      </c>
      <c r="E32" s="145">
        <v>542</v>
      </c>
      <c r="F32" s="145">
        <v>210</v>
      </c>
      <c r="G32" s="145">
        <v>101</v>
      </c>
      <c r="H32" s="145">
        <v>25</v>
      </c>
      <c r="I32" s="145">
        <v>33</v>
      </c>
      <c r="J32" s="197"/>
      <c r="K32" s="198"/>
    </row>
    <row r="33" spans="1:16" ht="18.95" customHeight="1">
      <c r="A33" s="63">
        <f>IF(E33&lt;&gt;"",COUNTA($E$7:E33),"")</f>
        <v>23</v>
      </c>
      <c r="B33" s="201" t="s">
        <v>111</v>
      </c>
      <c r="C33" s="202" t="s">
        <v>341</v>
      </c>
      <c r="D33" s="145">
        <v>6032</v>
      </c>
      <c r="E33" s="145">
        <v>5093</v>
      </c>
      <c r="F33" s="145">
        <v>939</v>
      </c>
      <c r="G33" s="145">
        <v>688</v>
      </c>
      <c r="H33" s="145">
        <v>206</v>
      </c>
      <c r="I33" s="145">
        <v>338</v>
      </c>
      <c r="J33" s="197"/>
      <c r="K33" s="198"/>
    </row>
    <row r="34" spans="1:16" s="156" customFormat="1" ht="5.0999999999999996" customHeight="1">
      <c r="A34" s="63" t="str">
        <f>IF(E34&lt;&gt;"",COUNTA($E$7:E34),"")</f>
        <v/>
      </c>
      <c r="B34" s="193"/>
      <c r="C34" s="202"/>
      <c r="D34" s="145"/>
      <c r="E34" s="145"/>
      <c r="F34" s="145"/>
      <c r="G34" s="145"/>
      <c r="H34" s="145"/>
      <c r="I34" s="145"/>
      <c r="J34" s="197"/>
      <c r="K34" s="198"/>
    </row>
    <row r="35" spans="1:16" ht="10.7" customHeight="1">
      <c r="A35" s="63">
        <f>IF(E35&lt;&gt;"",COUNTA($E$7:E35),"")</f>
        <v>24</v>
      </c>
      <c r="B35" s="196">
        <v>5</v>
      </c>
      <c r="C35" s="194" t="s">
        <v>342</v>
      </c>
      <c r="D35" s="147">
        <v>78471</v>
      </c>
      <c r="E35" s="147">
        <v>54337</v>
      </c>
      <c r="F35" s="147">
        <v>24134</v>
      </c>
      <c r="G35" s="147">
        <v>22326</v>
      </c>
      <c r="H35" s="147">
        <v>6105</v>
      </c>
      <c r="I35" s="147">
        <v>1070</v>
      </c>
      <c r="J35" s="197"/>
      <c r="K35" s="198"/>
      <c r="L35" s="199"/>
      <c r="M35" s="199"/>
      <c r="N35" s="199"/>
      <c r="O35" s="199"/>
      <c r="P35" s="199"/>
    </row>
    <row r="36" spans="1:16" ht="10.7" customHeight="1">
      <c r="A36" s="63">
        <f>IF(E36&lt;&gt;"",COUNTA($E$7:E36),"")</f>
        <v>25</v>
      </c>
      <c r="B36" s="201" t="s">
        <v>101</v>
      </c>
      <c r="C36" s="202" t="s">
        <v>343</v>
      </c>
      <c r="D36" s="145">
        <v>30301</v>
      </c>
      <c r="E36" s="145">
        <v>21813</v>
      </c>
      <c r="F36" s="145">
        <v>8488</v>
      </c>
      <c r="G36" s="145">
        <v>6628</v>
      </c>
      <c r="H36" s="145">
        <v>2144</v>
      </c>
      <c r="I36" s="145">
        <v>802</v>
      </c>
      <c r="J36" s="197"/>
      <c r="K36" s="198"/>
    </row>
    <row r="37" spans="1:16" ht="10.7" customHeight="1">
      <c r="A37" s="63">
        <f>IF(E37&lt;&gt;"",COUNTA($E$7:E37),"")</f>
        <v>26</v>
      </c>
      <c r="B37" s="201" t="s">
        <v>106</v>
      </c>
      <c r="C37" s="202" t="s">
        <v>344</v>
      </c>
      <c r="D37" s="145">
        <v>24024</v>
      </c>
      <c r="E37" s="145">
        <v>23025</v>
      </c>
      <c r="F37" s="145">
        <v>999</v>
      </c>
      <c r="G37" s="145">
        <v>2661</v>
      </c>
      <c r="H37" s="145">
        <v>1691</v>
      </c>
      <c r="I37" s="145">
        <v>179</v>
      </c>
      <c r="J37" s="197"/>
      <c r="K37" s="198"/>
    </row>
    <row r="38" spans="1:16" ht="10.7" customHeight="1">
      <c r="A38" s="63">
        <f>IF(E38&lt;&gt;"",COUNTA($E$7:E38),"")</f>
        <v>27</v>
      </c>
      <c r="B38" s="201" t="s">
        <v>112</v>
      </c>
      <c r="C38" s="202" t="s">
        <v>345</v>
      </c>
      <c r="D38" s="145">
        <v>6372</v>
      </c>
      <c r="E38" s="145">
        <v>4756</v>
      </c>
      <c r="F38" s="145">
        <v>1616</v>
      </c>
      <c r="G38" s="145">
        <v>1221</v>
      </c>
      <c r="H38" s="145">
        <v>127</v>
      </c>
      <c r="I38" s="145">
        <v>53</v>
      </c>
      <c r="J38" s="197"/>
      <c r="K38" s="198"/>
    </row>
    <row r="39" spans="1:16" ht="10.7" customHeight="1">
      <c r="A39" s="63">
        <f>IF(E39&lt;&gt;"",COUNTA($E$7:E39),"")</f>
        <v>28</v>
      </c>
      <c r="B39" s="201" t="s">
        <v>117</v>
      </c>
      <c r="C39" s="202" t="s">
        <v>346</v>
      </c>
      <c r="D39" s="145">
        <v>17774</v>
      </c>
      <c r="E39" s="145">
        <v>4743</v>
      </c>
      <c r="F39" s="145">
        <v>13031</v>
      </c>
      <c r="G39" s="145">
        <v>11816</v>
      </c>
      <c r="H39" s="145">
        <v>2143</v>
      </c>
      <c r="I39" s="145">
        <v>36</v>
      </c>
      <c r="J39" s="197"/>
      <c r="K39" s="198"/>
    </row>
    <row r="40" spans="1:16" s="156" customFormat="1" ht="5.0999999999999996" customHeight="1">
      <c r="A40" s="63" t="str">
        <f>IF(E40&lt;&gt;"",COUNTA($E$7:E40),"")</f>
        <v/>
      </c>
      <c r="B40" s="193"/>
      <c r="C40" s="202"/>
      <c r="D40" s="145"/>
      <c r="E40" s="145"/>
      <c r="F40" s="145"/>
      <c r="G40" s="145"/>
      <c r="H40" s="145"/>
      <c r="I40" s="145"/>
      <c r="J40" s="197"/>
      <c r="K40" s="198"/>
    </row>
    <row r="41" spans="1:16" ht="18.95" customHeight="1">
      <c r="A41" s="63">
        <f>IF(E41&lt;&gt;"",COUNTA($E$7:E41),"")</f>
        <v>29</v>
      </c>
      <c r="B41" s="196">
        <v>6</v>
      </c>
      <c r="C41" s="194" t="s">
        <v>347</v>
      </c>
      <c r="D41" s="147">
        <v>74966</v>
      </c>
      <c r="E41" s="147">
        <v>23052</v>
      </c>
      <c r="F41" s="147">
        <v>51914</v>
      </c>
      <c r="G41" s="147">
        <v>33731</v>
      </c>
      <c r="H41" s="147">
        <v>5511</v>
      </c>
      <c r="I41" s="147">
        <v>3492</v>
      </c>
      <c r="J41" s="197"/>
      <c r="K41" s="198"/>
      <c r="L41" s="199"/>
      <c r="M41" s="199"/>
      <c r="N41" s="199"/>
      <c r="O41" s="199"/>
      <c r="P41" s="199"/>
    </row>
    <row r="42" spans="1:16" ht="10.7" customHeight="1">
      <c r="A42" s="63">
        <f>IF(E42&lt;&gt;"",COUNTA($E$7:E42),"")</f>
        <v>30</v>
      </c>
      <c r="B42" s="201" t="s">
        <v>102</v>
      </c>
      <c r="C42" s="202" t="s">
        <v>348</v>
      </c>
      <c r="D42" s="145">
        <v>10369</v>
      </c>
      <c r="E42" s="145">
        <v>5846</v>
      </c>
      <c r="F42" s="145">
        <v>4523</v>
      </c>
      <c r="G42" s="145">
        <v>1433</v>
      </c>
      <c r="H42" s="145">
        <v>220</v>
      </c>
      <c r="I42" s="145">
        <v>482</v>
      </c>
      <c r="J42" s="197"/>
      <c r="K42" s="198"/>
    </row>
    <row r="43" spans="1:16" ht="10.7" customHeight="1">
      <c r="A43" s="63">
        <f>IF(E43&lt;&gt;"",COUNTA($E$7:E43),"")</f>
        <v>31</v>
      </c>
      <c r="B43" s="201" t="s">
        <v>107</v>
      </c>
      <c r="C43" s="202" t="s">
        <v>349</v>
      </c>
      <c r="D43" s="145">
        <v>41901</v>
      </c>
      <c r="E43" s="145">
        <v>10317</v>
      </c>
      <c r="F43" s="145">
        <v>31584</v>
      </c>
      <c r="G43" s="145">
        <v>24625</v>
      </c>
      <c r="H43" s="145">
        <v>1073</v>
      </c>
      <c r="I43" s="145">
        <v>1681</v>
      </c>
      <c r="J43" s="197"/>
      <c r="K43" s="198"/>
    </row>
    <row r="44" spans="1:16" ht="10.7" customHeight="1">
      <c r="A44" s="63">
        <f>IF(E44&lt;&gt;"",COUNTA($E$7:E44),"")</f>
        <v>32</v>
      </c>
      <c r="B44" s="201" t="s">
        <v>113</v>
      </c>
      <c r="C44" s="202" t="s">
        <v>350</v>
      </c>
      <c r="D44" s="145">
        <v>22696</v>
      </c>
      <c r="E44" s="145">
        <v>6889</v>
      </c>
      <c r="F44" s="145">
        <v>15807</v>
      </c>
      <c r="G44" s="145">
        <v>7673</v>
      </c>
      <c r="H44" s="145">
        <v>4218</v>
      </c>
      <c r="I44" s="145">
        <v>1329</v>
      </c>
      <c r="J44" s="197"/>
      <c r="K44" s="198"/>
    </row>
    <row r="45" spans="1:16" s="156" customFormat="1" ht="5.0999999999999996" customHeight="1">
      <c r="A45" s="63" t="str">
        <f>IF(E45&lt;&gt;"",COUNTA($E$7:E45),"")</f>
        <v/>
      </c>
      <c r="B45" s="193"/>
      <c r="C45" s="202"/>
      <c r="D45" s="145"/>
      <c r="E45" s="145"/>
      <c r="F45" s="145"/>
      <c r="G45" s="145"/>
      <c r="H45" s="145"/>
      <c r="I45" s="145"/>
      <c r="J45" s="197"/>
      <c r="K45" s="198"/>
    </row>
    <row r="46" spans="1:16" ht="18.95" customHeight="1">
      <c r="A46" s="63">
        <f>IF(E46&lt;&gt;"",COUNTA($E$7:E46),"")</f>
        <v>33</v>
      </c>
      <c r="B46" s="196">
        <v>7</v>
      </c>
      <c r="C46" s="194" t="s">
        <v>351</v>
      </c>
      <c r="D46" s="147">
        <v>95443</v>
      </c>
      <c r="E46" s="147">
        <v>25890</v>
      </c>
      <c r="F46" s="147">
        <v>69553</v>
      </c>
      <c r="G46" s="147">
        <v>30227</v>
      </c>
      <c r="H46" s="147">
        <v>1479</v>
      </c>
      <c r="I46" s="147">
        <v>2664</v>
      </c>
      <c r="J46" s="197"/>
      <c r="K46" s="198"/>
      <c r="L46" s="199"/>
      <c r="M46" s="199"/>
      <c r="N46" s="199"/>
      <c r="O46" s="199"/>
      <c r="P46" s="199"/>
    </row>
    <row r="47" spans="1:16" ht="10.7" customHeight="1">
      <c r="A47" s="63">
        <f>IF(E47&lt;&gt;"",COUNTA($E$7:E47),"")</f>
        <v>34</v>
      </c>
      <c r="B47" s="201" t="s">
        <v>103</v>
      </c>
      <c r="C47" s="202" t="s">
        <v>352</v>
      </c>
      <c r="D47" s="145">
        <v>56559</v>
      </c>
      <c r="E47" s="145">
        <v>16806</v>
      </c>
      <c r="F47" s="145">
        <v>39753</v>
      </c>
      <c r="G47" s="145">
        <v>18139</v>
      </c>
      <c r="H47" s="145">
        <v>1129</v>
      </c>
      <c r="I47" s="145">
        <v>1169</v>
      </c>
      <c r="J47" s="197"/>
      <c r="K47" s="198"/>
    </row>
    <row r="48" spans="1:16" ht="18.95" customHeight="1">
      <c r="A48" s="63">
        <f>IF(E48&lt;&gt;"",COUNTA($E$7:E48),"")</f>
        <v>35</v>
      </c>
      <c r="B48" s="201" t="s">
        <v>108</v>
      </c>
      <c r="C48" s="202" t="s">
        <v>353</v>
      </c>
      <c r="D48" s="145">
        <v>15470</v>
      </c>
      <c r="E48" s="145">
        <v>3961</v>
      </c>
      <c r="F48" s="145">
        <v>11509</v>
      </c>
      <c r="G48" s="145">
        <v>4726</v>
      </c>
      <c r="H48" s="145">
        <v>188</v>
      </c>
      <c r="I48" s="145">
        <v>530</v>
      </c>
      <c r="J48" s="197"/>
      <c r="K48" s="198"/>
    </row>
    <row r="49" spans="1:16" ht="10.7" customHeight="1">
      <c r="A49" s="63">
        <f>IF(E49&lt;&gt;"",COUNTA($E$7:E49),"")</f>
        <v>36</v>
      </c>
      <c r="B49" s="201" t="s">
        <v>114</v>
      </c>
      <c r="C49" s="202" t="s">
        <v>354</v>
      </c>
      <c r="D49" s="145">
        <v>23414</v>
      </c>
      <c r="E49" s="145">
        <v>5123</v>
      </c>
      <c r="F49" s="145">
        <v>18291</v>
      </c>
      <c r="G49" s="145">
        <v>7362</v>
      </c>
      <c r="H49" s="145">
        <v>162</v>
      </c>
      <c r="I49" s="145">
        <v>965</v>
      </c>
      <c r="J49" s="197"/>
      <c r="K49" s="198"/>
    </row>
    <row r="50" spans="1:16" s="156" customFormat="1" ht="5.0999999999999996" customHeight="1">
      <c r="A50" s="63" t="str">
        <f>IF(E50&lt;&gt;"",COUNTA($E$7:E50),"")</f>
        <v/>
      </c>
      <c r="B50" s="193"/>
      <c r="C50" s="202"/>
      <c r="D50" s="145"/>
      <c r="E50" s="145"/>
      <c r="F50" s="145"/>
      <c r="G50" s="145"/>
      <c r="H50" s="145"/>
      <c r="I50" s="145"/>
      <c r="J50" s="197"/>
      <c r="K50" s="198"/>
    </row>
    <row r="51" spans="1:16" ht="10.7" customHeight="1">
      <c r="A51" s="63">
        <f>IF(E51&lt;&gt;"",COUNTA($E$7:E51),"")</f>
        <v>37</v>
      </c>
      <c r="B51" s="196">
        <v>8</v>
      </c>
      <c r="C51" s="194" t="s">
        <v>355</v>
      </c>
      <c r="D51" s="147">
        <v>130679</v>
      </c>
      <c r="E51" s="147">
        <v>26519</v>
      </c>
      <c r="F51" s="147">
        <v>104160</v>
      </c>
      <c r="G51" s="147">
        <v>65153</v>
      </c>
      <c r="H51" s="147">
        <v>4297</v>
      </c>
      <c r="I51" s="147">
        <v>5564</v>
      </c>
      <c r="J51" s="197"/>
      <c r="K51" s="198"/>
      <c r="L51" s="199"/>
      <c r="M51" s="199"/>
      <c r="N51" s="199"/>
      <c r="O51" s="199"/>
      <c r="P51" s="199"/>
    </row>
    <row r="52" spans="1:16" ht="10.7" customHeight="1">
      <c r="A52" s="63">
        <f>IF(E52&lt;&gt;"",COUNTA($E$7:E52),"")</f>
        <v>38</v>
      </c>
      <c r="B52" s="201">
        <v>81</v>
      </c>
      <c r="C52" s="202" t="s">
        <v>356</v>
      </c>
      <c r="D52" s="145">
        <v>55396</v>
      </c>
      <c r="E52" s="145">
        <v>10512</v>
      </c>
      <c r="F52" s="145">
        <v>44884</v>
      </c>
      <c r="G52" s="145">
        <v>22463</v>
      </c>
      <c r="H52" s="145">
        <v>1985</v>
      </c>
      <c r="I52" s="145">
        <v>3527</v>
      </c>
      <c r="J52" s="197"/>
      <c r="K52" s="198"/>
    </row>
    <row r="53" spans="1:16" ht="18.95" customHeight="1">
      <c r="A53" s="63">
        <f>IF(E53&lt;&gt;"",COUNTA($E$7:E53),"")</f>
        <v>39</v>
      </c>
      <c r="B53" s="201" t="s">
        <v>109</v>
      </c>
      <c r="C53" s="202" t="s">
        <v>357</v>
      </c>
      <c r="D53" s="145">
        <v>22846</v>
      </c>
      <c r="E53" s="145">
        <v>3919</v>
      </c>
      <c r="F53" s="145">
        <v>18927</v>
      </c>
      <c r="G53" s="145">
        <v>13801</v>
      </c>
      <c r="H53" s="145">
        <v>709</v>
      </c>
      <c r="I53" s="145">
        <v>1345</v>
      </c>
      <c r="J53" s="197"/>
      <c r="K53" s="198"/>
    </row>
    <row r="54" spans="1:16" ht="10.7" customHeight="1">
      <c r="A54" s="63">
        <f>IF(E54&lt;&gt;"",COUNTA($E$7:E54),"")</f>
        <v>40</v>
      </c>
      <c r="B54" s="201" t="s">
        <v>115</v>
      </c>
      <c r="C54" s="202" t="s">
        <v>358</v>
      </c>
      <c r="D54" s="145">
        <v>33956</v>
      </c>
      <c r="E54" s="145">
        <v>5539</v>
      </c>
      <c r="F54" s="145">
        <v>28417</v>
      </c>
      <c r="G54" s="145">
        <v>21920</v>
      </c>
      <c r="H54" s="145">
        <v>661</v>
      </c>
      <c r="I54" s="145">
        <v>488</v>
      </c>
      <c r="J54" s="197"/>
      <c r="K54" s="198"/>
    </row>
    <row r="55" spans="1:16" ht="10.7" customHeight="1">
      <c r="A55" s="63">
        <f>IF(E55&lt;&gt;"",COUNTA($E$7:E55),"")</f>
        <v>41</v>
      </c>
      <c r="B55" s="201" t="s">
        <v>118</v>
      </c>
      <c r="C55" s="202" t="s">
        <v>359</v>
      </c>
      <c r="D55" s="145">
        <v>18481</v>
      </c>
      <c r="E55" s="145">
        <v>6549</v>
      </c>
      <c r="F55" s="145">
        <v>11932</v>
      </c>
      <c r="G55" s="145">
        <v>6969</v>
      </c>
      <c r="H55" s="145">
        <v>942</v>
      </c>
      <c r="I55" s="145">
        <v>204</v>
      </c>
      <c r="J55" s="197"/>
      <c r="K55" s="198"/>
    </row>
    <row r="56" spans="1:16" s="156" customFormat="1" ht="5.0999999999999996" customHeight="1">
      <c r="A56" s="63" t="str">
        <f>IF(E56&lt;&gt;"",COUNTA($E$7:E56),"")</f>
        <v/>
      </c>
      <c r="B56" s="193"/>
      <c r="C56" s="202"/>
      <c r="D56" s="145"/>
      <c r="E56" s="145"/>
      <c r="F56" s="145"/>
      <c r="G56" s="145"/>
      <c r="H56" s="145"/>
      <c r="I56" s="145"/>
      <c r="J56" s="197"/>
      <c r="K56" s="198"/>
    </row>
    <row r="57" spans="1:16" ht="27.95" customHeight="1">
      <c r="A57" s="63">
        <f>IF(E57&lt;&gt;"",COUNTA($E$7:E57),"")</f>
        <v>42</v>
      </c>
      <c r="B57" s="196">
        <v>9</v>
      </c>
      <c r="C57" s="194" t="s">
        <v>360</v>
      </c>
      <c r="D57" s="147">
        <v>16678</v>
      </c>
      <c r="E57" s="147">
        <v>6909</v>
      </c>
      <c r="F57" s="147">
        <v>9769</v>
      </c>
      <c r="G57" s="147">
        <v>6532</v>
      </c>
      <c r="H57" s="147">
        <v>477</v>
      </c>
      <c r="I57" s="147">
        <v>223</v>
      </c>
      <c r="J57" s="197"/>
      <c r="K57" s="198"/>
      <c r="L57" s="199"/>
      <c r="M57" s="199"/>
      <c r="N57" s="199"/>
      <c r="O57" s="199"/>
      <c r="P57" s="199"/>
    </row>
    <row r="58" spans="1:16" ht="18.95" customHeight="1">
      <c r="A58" s="63">
        <f>IF(E58&lt;&gt;"",COUNTA($E$7:E58),"")</f>
        <v>43</v>
      </c>
      <c r="B58" s="201" t="s">
        <v>104</v>
      </c>
      <c r="C58" s="202" t="s">
        <v>361</v>
      </c>
      <c r="D58" s="145">
        <v>1104</v>
      </c>
      <c r="E58" s="145">
        <v>402</v>
      </c>
      <c r="F58" s="145">
        <v>702</v>
      </c>
      <c r="G58" s="145">
        <v>510</v>
      </c>
      <c r="H58" s="145">
        <v>38</v>
      </c>
      <c r="I58" s="145" t="s">
        <v>136</v>
      </c>
      <c r="J58" s="197"/>
      <c r="K58" s="198"/>
    </row>
    <row r="59" spans="1:16" ht="18.95" customHeight="1">
      <c r="A59" s="63">
        <f>IF(E59&lt;&gt;"",COUNTA($E$7:E59),"")</f>
        <v>44</v>
      </c>
      <c r="B59" s="201" t="s">
        <v>110</v>
      </c>
      <c r="C59" s="202" t="s">
        <v>362</v>
      </c>
      <c r="D59" s="145">
        <v>13025</v>
      </c>
      <c r="E59" s="145">
        <v>4964</v>
      </c>
      <c r="F59" s="145">
        <v>8061</v>
      </c>
      <c r="G59" s="145">
        <v>5419</v>
      </c>
      <c r="H59" s="145">
        <v>195</v>
      </c>
      <c r="I59" s="145">
        <v>77</v>
      </c>
      <c r="J59" s="197"/>
      <c r="K59" s="198"/>
    </row>
    <row r="60" spans="1:16" ht="18.95" customHeight="1">
      <c r="A60" s="63">
        <f>IF(E60&lt;&gt;"",COUNTA($E$7:E60),"")</f>
        <v>45</v>
      </c>
      <c r="B60" s="201" t="s">
        <v>116</v>
      </c>
      <c r="C60" s="202" t="s">
        <v>363</v>
      </c>
      <c r="D60" s="145">
        <v>631</v>
      </c>
      <c r="E60" s="145">
        <v>314</v>
      </c>
      <c r="F60" s="145">
        <v>317</v>
      </c>
      <c r="G60" s="145">
        <v>167</v>
      </c>
      <c r="H60" s="145">
        <v>21</v>
      </c>
      <c r="I60" s="145" t="s">
        <v>136</v>
      </c>
      <c r="J60" s="197"/>
      <c r="K60" s="198"/>
    </row>
    <row r="61" spans="1:16" ht="10.7" customHeight="1">
      <c r="A61" s="63">
        <f>IF(E61&lt;&gt;"",COUNTA($E$7:E61),"")</f>
        <v>46</v>
      </c>
      <c r="B61" s="201" t="s">
        <v>119</v>
      </c>
      <c r="C61" s="202" t="s">
        <v>364</v>
      </c>
      <c r="D61" s="145">
        <v>1918</v>
      </c>
      <c r="E61" s="145">
        <v>1229</v>
      </c>
      <c r="F61" s="145">
        <v>689</v>
      </c>
      <c r="G61" s="145">
        <v>436</v>
      </c>
      <c r="H61" s="145">
        <v>223</v>
      </c>
      <c r="I61" s="145">
        <v>95</v>
      </c>
      <c r="J61" s="197"/>
      <c r="K61" s="198"/>
    </row>
    <row r="62" spans="1:16" s="156" customFormat="1" ht="5.0999999999999996" customHeight="1">
      <c r="A62" s="63" t="str">
        <f>IF(E62&lt;&gt;"",COUNTA($E$7:E62),"")</f>
        <v/>
      </c>
      <c r="B62" s="193"/>
      <c r="C62" s="202"/>
      <c r="D62" s="145"/>
      <c r="E62" s="145"/>
      <c r="F62" s="145"/>
      <c r="G62" s="145"/>
      <c r="H62" s="145"/>
      <c r="I62" s="145"/>
      <c r="J62" s="197"/>
      <c r="K62" s="198"/>
    </row>
    <row r="63" spans="1:16" ht="10.7" customHeight="1">
      <c r="A63" s="63">
        <f>IF(E63&lt;&gt;"",COUNTA($E$7:E63),"")</f>
        <v>47</v>
      </c>
      <c r="B63" s="196">
        <v>0</v>
      </c>
      <c r="C63" s="194" t="s">
        <v>365</v>
      </c>
      <c r="D63" s="147">
        <v>35</v>
      </c>
      <c r="E63" s="147">
        <v>25</v>
      </c>
      <c r="F63" s="147">
        <v>10</v>
      </c>
      <c r="G63" s="147">
        <v>8</v>
      </c>
      <c r="H63" s="147" t="s">
        <v>136</v>
      </c>
      <c r="I63" s="147" t="s">
        <v>135</v>
      </c>
      <c r="J63" s="197"/>
      <c r="K63" s="198"/>
    </row>
    <row r="64" spans="1:16" ht="10.7" customHeight="1">
      <c r="D64" s="204"/>
    </row>
  </sheetData>
  <mergeCells count="12">
    <mergeCell ref="A1:C1"/>
    <mergeCell ref="D1:I1"/>
    <mergeCell ref="A2:A4"/>
    <mergeCell ref="B2:B4"/>
    <mergeCell ref="C2:C4"/>
    <mergeCell ref="D2:D4"/>
    <mergeCell ref="E2:I2"/>
    <mergeCell ref="E3:E4"/>
    <mergeCell ref="F3:F4"/>
    <mergeCell ref="G3:G4"/>
    <mergeCell ref="H3:H4"/>
    <mergeCell ref="I3:I4"/>
  </mergeCells>
  <conditionalFormatting sqref="D9:I63">
    <cfRule type="cellIs" dxfId="38" priority="2" stopIfTrue="1" operator="between">
      <formula>0.1</formula>
      <formula>2.9</formula>
    </cfRule>
  </conditionalFormatting>
  <conditionalFormatting sqref="D7:I7">
    <cfRule type="cellIs" dxfId="37"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2021 42&amp;R&amp;"-,Standard"&amp;7&amp;P</oddFooter>
    <evenFooter>&amp;L&amp;"-,Standard"&amp;7&amp;P&amp;R&amp;"-,Standard"&amp;7StatA MV, Statistischer Bericht A653 2021 42</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6"/>
  <dimension ref="A1:N113"/>
  <sheetViews>
    <sheetView zoomScale="140" zoomScaleNormal="140" workbookViewId="0">
      <pane xSplit="3" ySplit="6" topLeftCell="D7" activePane="bottomRight" state="frozen"/>
      <selection sqref="A1:B1"/>
      <selection pane="topRight" sqref="A1:B1"/>
      <selection pane="bottomLeft" sqref="A1:B1"/>
      <selection pane="bottomRight" activeCell="D7" sqref="D7"/>
    </sheetView>
  </sheetViews>
  <sheetFormatPr baseColWidth="10" defaultColWidth="5.5703125" defaultRowHeight="9.75"/>
  <cols>
    <col min="1" max="1" width="3" style="200" customWidth="1"/>
    <col min="2" max="2" width="5.28515625" style="200" customWidth="1"/>
    <col min="3" max="3" width="39.7109375" style="200" customWidth="1"/>
    <col min="4" max="4" width="8.7109375" style="156" customWidth="1"/>
    <col min="5" max="5" width="9.7109375" style="156" customWidth="1"/>
    <col min="6" max="6" width="9.28515625" style="156" customWidth="1"/>
    <col min="7" max="7" width="8.7109375" style="156" customWidth="1"/>
    <col min="8" max="8" width="7.7109375" style="200" customWidth="1"/>
    <col min="9" max="251" width="11.42578125" style="200" customWidth="1"/>
    <col min="252" max="252" width="36.42578125" style="200" customWidth="1"/>
    <col min="253" max="254" width="6.85546875" style="200" customWidth="1"/>
    <col min="255" max="255" width="2.7109375" style="200" customWidth="1"/>
    <col min="256" max="16384" width="5.5703125" style="200"/>
  </cols>
  <sheetData>
    <row r="1" spans="1:14" s="143" customFormat="1" ht="50.1" customHeight="1">
      <c r="A1" s="384" t="s">
        <v>185</v>
      </c>
      <c r="B1" s="385"/>
      <c r="C1" s="385"/>
      <c r="D1" s="342" t="s">
        <v>398</v>
      </c>
      <c r="E1" s="386"/>
      <c r="F1" s="386"/>
      <c r="G1" s="386"/>
      <c r="H1" s="386"/>
    </row>
    <row r="2" spans="1:14" s="156" customFormat="1" ht="11.45" customHeight="1">
      <c r="A2" s="343" t="s">
        <v>86</v>
      </c>
      <c r="B2" s="336" t="s">
        <v>91</v>
      </c>
      <c r="C2" s="336" t="s">
        <v>94</v>
      </c>
      <c r="D2" s="382" t="s">
        <v>1</v>
      </c>
      <c r="E2" s="357" t="s">
        <v>207</v>
      </c>
      <c r="F2" s="378"/>
      <c r="G2" s="378"/>
      <c r="H2" s="378"/>
    </row>
    <row r="3" spans="1:14" s="156" customFormat="1" ht="11.45" customHeight="1">
      <c r="A3" s="343"/>
      <c r="B3" s="336"/>
      <c r="C3" s="336"/>
      <c r="D3" s="387"/>
      <c r="E3" s="382" t="s">
        <v>422</v>
      </c>
      <c r="F3" s="382" t="s">
        <v>423</v>
      </c>
      <c r="G3" s="383" t="s">
        <v>196</v>
      </c>
      <c r="H3" s="383" t="s">
        <v>200</v>
      </c>
    </row>
    <row r="4" spans="1:14" s="156" customFormat="1" ht="11.45" customHeight="1">
      <c r="A4" s="343"/>
      <c r="B4" s="336"/>
      <c r="C4" s="336"/>
      <c r="D4" s="387"/>
      <c r="E4" s="382"/>
      <c r="F4" s="382"/>
      <c r="G4" s="383"/>
      <c r="H4" s="383"/>
    </row>
    <row r="5" spans="1:14" s="156" customFormat="1" ht="11.45" customHeight="1">
      <c r="A5" s="343"/>
      <c r="B5" s="336"/>
      <c r="C5" s="336"/>
      <c r="D5" s="387"/>
      <c r="E5" s="382"/>
      <c r="F5" s="382"/>
      <c r="G5" s="383"/>
      <c r="H5" s="383"/>
    </row>
    <row r="6" spans="1:14" s="62" customFormat="1" ht="11.45" customHeight="1">
      <c r="A6" s="58">
        <v>1</v>
      </c>
      <c r="B6" s="60">
        <v>2</v>
      </c>
      <c r="C6" s="60">
        <v>3</v>
      </c>
      <c r="D6" s="60">
        <v>4</v>
      </c>
      <c r="E6" s="60">
        <v>5</v>
      </c>
      <c r="F6" s="60">
        <v>6</v>
      </c>
      <c r="G6" s="61">
        <v>7</v>
      </c>
      <c r="H6" s="61">
        <v>8</v>
      </c>
    </row>
    <row r="7" spans="1:14" s="156" customFormat="1" ht="6" customHeight="1">
      <c r="A7" s="206"/>
      <c r="B7" s="162"/>
      <c r="C7" s="202"/>
      <c r="D7" s="207"/>
      <c r="E7" s="207"/>
      <c r="F7" s="208"/>
      <c r="G7" s="208"/>
      <c r="H7" s="191"/>
    </row>
    <row r="8" spans="1:14" s="156" customFormat="1" ht="11.1" customHeight="1">
      <c r="A8" s="63">
        <f>IF(E8&lt;&gt;"",COUNTA($E8:E$8),"")</f>
        <v>1</v>
      </c>
      <c r="B8" s="193"/>
      <c r="C8" s="194" t="s">
        <v>425</v>
      </c>
      <c r="D8" s="147">
        <v>577776</v>
      </c>
      <c r="E8" s="147">
        <v>405886</v>
      </c>
      <c r="F8" s="147">
        <v>77661</v>
      </c>
      <c r="G8" s="147">
        <v>46827</v>
      </c>
      <c r="H8" s="147">
        <v>47402</v>
      </c>
    </row>
    <row r="9" spans="1:14" s="156" customFormat="1" ht="5.0999999999999996" customHeight="1">
      <c r="A9" s="63" t="str">
        <f>IF(E9&lt;&gt;"",COUNTA($E$8:E9),"")</f>
        <v/>
      </c>
      <c r="B9" s="195"/>
      <c r="C9" s="202"/>
      <c r="D9" s="207"/>
      <c r="E9" s="207"/>
      <c r="F9" s="208"/>
      <c r="G9" s="208"/>
      <c r="H9" s="191"/>
    </row>
    <row r="10" spans="1:14" ht="10.7" customHeight="1">
      <c r="A10" s="63">
        <f>IF(E10&lt;&gt;"",COUNTA($E$8:E10),"")</f>
        <v>2</v>
      </c>
      <c r="B10" s="196">
        <v>1</v>
      </c>
      <c r="C10" s="194" t="s">
        <v>320</v>
      </c>
      <c r="D10" s="147">
        <v>19718</v>
      </c>
      <c r="E10" s="147">
        <v>13764</v>
      </c>
      <c r="F10" s="147">
        <v>1372</v>
      </c>
      <c r="G10" s="147">
        <v>2167</v>
      </c>
      <c r="H10" s="147">
        <v>2415</v>
      </c>
      <c r="I10" s="147"/>
      <c r="J10" s="199"/>
      <c r="K10" s="199"/>
      <c r="L10" s="199"/>
      <c r="M10" s="199"/>
      <c r="N10" s="199"/>
    </row>
    <row r="11" spans="1:14" ht="10.7" customHeight="1">
      <c r="A11" s="63">
        <f>IF(E11&lt;&gt;"",COUNTA($E$8:E11),"")</f>
        <v>3</v>
      </c>
      <c r="B11" s="201">
        <v>11</v>
      </c>
      <c r="C11" s="202" t="s">
        <v>321</v>
      </c>
      <c r="D11" s="145">
        <v>13905</v>
      </c>
      <c r="E11" s="145">
        <v>9551</v>
      </c>
      <c r="F11" s="145">
        <v>1110</v>
      </c>
      <c r="G11" s="145">
        <v>1365</v>
      </c>
      <c r="H11" s="145">
        <v>1879</v>
      </c>
      <c r="I11" s="145"/>
    </row>
    <row r="12" spans="1:14" ht="10.7" customHeight="1">
      <c r="A12" s="63">
        <f>IF(E12&lt;&gt;"",COUNTA($E$8:E12),"")</f>
        <v>4</v>
      </c>
      <c r="B12" s="201">
        <v>12</v>
      </c>
      <c r="C12" s="202" t="s">
        <v>322</v>
      </c>
      <c r="D12" s="145">
        <v>5813</v>
      </c>
      <c r="E12" s="145">
        <v>4213</v>
      </c>
      <c r="F12" s="145">
        <v>262</v>
      </c>
      <c r="G12" s="145">
        <v>802</v>
      </c>
      <c r="H12" s="145">
        <v>536</v>
      </c>
      <c r="I12" s="145"/>
    </row>
    <row r="13" spans="1:14" s="156" customFormat="1" ht="5.0999999999999996" customHeight="1">
      <c r="A13" s="63" t="str">
        <f>IF(E13&lt;&gt;"",COUNTA($E$8:E13),"")</f>
        <v/>
      </c>
      <c r="B13" s="193"/>
      <c r="C13" s="202"/>
      <c r="D13" s="145"/>
      <c r="E13" s="145"/>
      <c r="F13" s="145"/>
      <c r="G13" s="145"/>
      <c r="H13" s="145"/>
      <c r="I13" s="145"/>
    </row>
    <row r="14" spans="1:14" ht="10.7" customHeight="1">
      <c r="A14" s="63">
        <f>IF(E14&lt;&gt;"",COUNTA($E$8:E14),"")</f>
        <v>5</v>
      </c>
      <c r="B14" s="196">
        <v>2</v>
      </c>
      <c r="C14" s="194" t="s">
        <v>323</v>
      </c>
      <c r="D14" s="147">
        <v>97894</v>
      </c>
      <c r="E14" s="147">
        <v>72359</v>
      </c>
      <c r="F14" s="147">
        <v>6761</v>
      </c>
      <c r="G14" s="147">
        <v>9918</v>
      </c>
      <c r="H14" s="147">
        <v>8856</v>
      </c>
      <c r="I14" s="147"/>
      <c r="J14" s="199"/>
      <c r="K14" s="199"/>
      <c r="L14" s="199"/>
      <c r="M14" s="199"/>
      <c r="N14" s="199"/>
    </row>
    <row r="15" spans="1:14" ht="18.95" customHeight="1">
      <c r="A15" s="63">
        <f>IF(E15&lt;&gt;"",COUNTA($E$8:E15),"")</f>
        <v>6</v>
      </c>
      <c r="B15" s="201">
        <v>21</v>
      </c>
      <c r="C15" s="202" t="s">
        <v>324</v>
      </c>
      <c r="D15" s="145">
        <v>1535</v>
      </c>
      <c r="E15" s="145">
        <v>1259</v>
      </c>
      <c r="F15" s="145">
        <v>25</v>
      </c>
      <c r="G15" s="145">
        <v>126</v>
      </c>
      <c r="H15" s="145">
        <v>125</v>
      </c>
      <c r="I15" s="145"/>
    </row>
    <row r="16" spans="1:14" ht="18.95" customHeight="1">
      <c r="A16" s="63">
        <f>IF(E16&lt;&gt;"",COUNTA($E$8:E16),"")</f>
        <v>7</v>
      </c>
      <c r="B16" s="193">
        <v>22</v>
      </c>
      <c r="C16" s="203" t="s">
        <v>325</v>
      </c>
      <c r="D16" s="145">
        <v>7745</v>
      </c>
      <c r="E16" s="145">
        <v>5930</v>
      </c>
      <c r="F16" s="145">
        <v>122</v>
      </c>
      <c r="G16" s="145">
        <v>942</v>
      </c>
      <c r="H16" s="145">
        <v>751</v>
      </c>
      <c r="I16" s="145"/>
    </row>
    <row r="17" spans="1:14" ht="10.7" customHeight="1">
      <c r="A17" s="63">
        <f>IF(E17&lt;&gt;"",COUNTA($E$8:E17),"")</f>
        <v>8</v>
      </c>
      <c r="B17" s="201">
        <v>23</v>
      </c>
      <c r="C17" s="202" t="s">
        <v>326</v>
      </c>
      <c r="D17" s="145">
        <v>2562</v>
      </c>
      <c r="E17" s="145">
        <v>1781</v>
      </c>
      <c r="F17" s="145">
        <v>219</v>
      </c>
      <c r="G17" s="145">
        <v>356</v>
      </c>
      <c r="H17" s="145">
        <v>206</v>
      </c>
      <c r="I17" s="145"/>
    </row>
    <row r="18" spans="1:14" ht="10.7" customHeight="1">
      <c r="A18" s="63">
        <f>IF(E18&lt;&gt;"",COUNTA($E$8:E18),"")</f>
        <v>9</v>
      </c>
      <c r="B18" s="201">
        <v>24</v>
      </c>
      <c r="C18" s="202" t="s">
        <v>327</v>
      </c>
      <c r="D18" s="145">
        <v>13937</v>
      </c>
      <c r="E18" s="145">
        <v>11703</v>
      </c>
      <c r="F18" s="145">
        <v>256</v>
      </c>
      <c r="G18" s="145">
        <v>1163</v>
      </c>
      <c r="H18" s="145">
        <v>815</v>
      </c>
      <c r="I18" s="145"/>
    </row>
    <row r="19" spans="1:14" ht="10.7" customHeight="1">
      <c r="A19" s="63">
        <f>IF(E19&lt;&gt;"",COUNTA($E$8:E19),"")</f>
        <v>10</v>
      </c>
      <c r="B19" s="201">
        <v>25</v>
      </c>
      <c r="C19" s="202" t="s">
        <v>328</v>
      </c>
      <c r="D19" s="145">
        <v>24156</v>
      </c>
      <c r="E19" s="145">
        <v>18361</v>
      </c>
      <c r="F19" s="145">
        <v>1025</v>
      </c>
      <c r="G19" s="145">
        <v>3096</v>
      </c>
      <c r="H19" s="145">
        <v>1674</v>
      </c>
      <c r="I19" s="145"/>
    </row>
    <row r="20" spans="1:14" ht="10.7" customHeight="1">
      <c r="A20" s="63">
        <f>IF(E20&lt;&gt;"",COUNTA($E$8:E20),"")</f>
        <v>11</v>
      </c>
      <c r="B20" s="201">
        <v>26</v>
      </c>
      <c r="C20" s="202" t="s">
        <v>329</v>
      </c>
      <c r="D20" s="145">
        <v>14191</v>
      </c>
      <c r="E20" s="145">
        <v>10788</v>
      </c>
      <c r="F20" s="145">
        <v>1152</v>
      </c>
      <c r="G20" s="145">
        <v>1444</v>
      </c>
      <c r="H20" s="145">
        <v>807</v>
      </c>
      <c r="I20" s="145"/>
    </row>
    <row r="21" spans="1:14" ht="18.95" customHeight="1">
      <c r="A21" s="63">
        <f>IF(E21&lt;&gt;"",COUNTA($E$8:E21),"")</f>
        <v>12</v>
      </c>
      <c r="B21" s="201">
        <v>27</v>
      </c>
      <c r="C21" s="202" t="s">
        <v>330</v>
      </c>
      <c r="D21" s="145">
        <v>10083</v>
      </c>
      <c r="E21" s="145">
        <v>5641</v>
      </c>
      <c r="F21" s="145">
        <v>3567</v>
      </c>
      <c r="G21" s="145">
        <v>247</v>
      </c>
      <c r="H21" s="145">
        <v>628</v>
      </c>
      <c r="I21" s="145"/>
    </row>
    <row r="22" spans="1:14" ht="10.7" customHeight="1">
      <c r="A22" s="63">
        <f>IF(E22&lt;&gt;"",COUNTA($E$8:E22),"")</f>
        <v>13</v>
      </c>
      <c r="B22" s="201">
        <v>28</v>
      </c>
      <c r="C22" s="202" t="s">
        <v>331</v>
      </c>
      <c r="D22" s="145">
        <v>1371</v>
      </c>
      <c r="E22" s="145">
        <v>974</v>
      </c>
      <c r="F22" s="145">
        <v>33</v>
      </c>
      <c r="G22" s="145">
        <v>173</v>
      </c>
      <c r="H22" s="145">
        <v>191</v>
      </c>
      <c r="I22" s="145"/>
    </row>
    <row r="23" spans="1:14" ht="10.7" customHeight="1">
      <c r="A23" s="63">
        <f>IF(E23&lt;&gt;"",COUNTA($E$8:E23),"")</f>
        <v>14</v>
      </c>
      <c r="B23" s="201">
        <v>29</v>
      </c>
      <c r="C23" s="202" t="s">
        <v>332</v>
      </c>
      <c r="D23" s="145">
        <v>22314</v>
      </c>
      <c r="E23" s="145">
        <v>15922</v>
      </c>
      <c r="F23" s="145">
        <v>362</v>
      </c>
      <c r="G23" s="145">
        <v>2371</v>
      </c>
      <c r="H23" s="145">
        <v>3659</v>
      </c>
      <c r="I23" s="145"/>
    </row>
    <row r="24" spans="1:14" s="156" customFormat="1" ht="5.0999999999999996" customHeight="1">
      <c r="A24" s="63" t="str">
        <f>IF(E24&lt;&gt;"",COUNTA($E$8:E24),"")</f>
        <v/>
      </c>
      <c r="B24" s="193"/>
      <c r="C24" s="202"/>
      <c r="D24" s="145"/>
      <c r="E24" s="145"/>
      <c r="F24" s="145"/>
      <c r="G24" s="145"/>
      <c r="H24" s="145"/>
      <c r="I24" s="145"/>
    </row>
    <row r="25" spans="1:14" ht="10.7" customHeight="1">
      <c r="A25" s="63">
        <f>IF(E25&lt;&gt;"",COUNTA($E$8:E25),"")</f>
        <v>15</v>
      </c>
      <c r="B25" s="196">
        <v>3</v>
      </c>
      <c r="C25" s="194" t="s">
        <v>333</v>
      </c>
      <c r="D25" s="147">
        <v>47044</v>
      </c>
      <c r="E25" s="147">
        <v>36054</v>
      </c>
      <c r="F25" s="147">
        <v>2944</v>
      </c>
      <c r="G25" s="147">
        <v>3393</v>
      </c>
      <c r="H25" s="147">
        <v>4653</v>
      </c>
      <c r="I25" s="147"/>
      <c r="J25" s="199"/>
      <c r="K25" s="199"/>
      <c r="L25" s="199"/>
      <c r="M25" s="199"/>
      <c r="N25" s="199"/>
    </row>
    <row r="26" spans="1:14" ht="10.7" customHeight="1">
      <c r="A26" s="63">
        <f>IF(E26&lt;&gt;"",COUNTA($E$8:E26),"")</f>
        <v>16</v>
      </c>
      <c r="B26" s="201">
        <v>31</v>
      </c>
      <c r="C26" s="202" t="s">
        <v>334</v>
      </c>
      <c r="D26" s="145">
        <v>4217</v>
      </c>
      <c r="E26" s="145">
        <v>1807</v>
      </c>
      <c r="F26" s="145">
        <v>2011</v>
      </c>
      <c r="G26" s="145">
        <v>136</v>
      </c>
      <c r="H26" s="145">
        <v>263</v>
      </c>
      <c r="I26" s="145"/>
    </row>
    <row r="27" spans="1:14" ht="10.7" customHeight="1">
      <c r="A27" s="63">
        <f>IF(E27&lt;&gt;"",COUNTA($E$8:E27),"")</f>
        <v>17</v>
      </c>
      <c r="B27" s="201">
        <v>32</v>
      </c>
      <c r="C27" s="202" t="s">
        <v>335</v>
      </c>
      <c r="D27" s="145">
        <v>15421</v>
      </c>
      <c r="E27" s="145">
        <v>11543</v>
      </c>
      <c r="F27" s="145">
        <v>487</v>
      </c>
      <c r="G27" s="145">
        <v>1375</v>
      </c>
      <c r="H27" s="145">
        <v>2016</v>
      </c>
      <c r="I27" s="145"/>
    </row>
    <row r="28" spans="1:14" ht="10.7" customHeight="1">
      <c r="A28" s="63">
        <f>IF(E28&lt;&gt;"",COUNTA($E$8:E28),"")</f>
        <v>18</v>
      </c>
      <c r="B28" s="201">
        <v>33</v>
      </c>
      <c r="C28" s="202" t="s">
        <v>336</v>
      </c>
      <c r="D28" s="145">
        <v>8762</v>
      </c>
      <c r="E28" s="145">
        <v>7060</v>
      </c>
      <c r="F28" s="145">
        <v>55</v>
      </c>
      <c r="G28" s="145">
        <v>747</v>
      </c>
      <c r="H28" s="145">
        <v>900</v>
      </c>
      <c r="I28" s="145"/>
    </row>
    <row r="29" spans="1:14" ht="10.7" customHeight="1">
      <c r="A29" s="63">
        <f>IF(E29&lt;&gt;"",COUNTA($E$8:E29),"")</f>
        <v>19</v>
      </c>
      <c r="B29" s="201">
        <v>34</v>
      </c>
      <c r="C29" s="202" t="s">
        <v>337</v>
      </c>
      <c r="D29" s="145">
        <v>18644</v>
      </c>
      <c r="E29" s="145">
        <v>15644</v>
      </c>
      <c r="F29" s="145">
        <v>391</v>
      </c>
      <c r="G29" s="145">
        <v>1135</v>
      </c>
      <c r="H29" s="145">
        <v>1474</v>
      </c>
      <c r="I29" s="145"/>
    </row>
    <row r="30" spans="1:14" s="156" customFormat="1" ht="5.0999999999999996" customHeight="1">
      <c r="A30" s="63" t="str">
        <f>IF(E30&lt;&gt;"",COUNTA($E$8:E30),"")</f>
        <v/>
      </c>
      <c r="B30" s="193"/>
      <c r="C30" s="202"/>
      <c r="D30" s="145"/>
      <c r="E30" s="145"/>
      <c r="F30" s="145"/>
      <c r="G30" s="145"/>
      <c r="H30" s="145"/>
      <c r="I30" s="145"/>
    </row>
    <row r="31" spans="1:14" ht="10.7" customHeight="1">
      <c r="A31" s="63">
        <f>IF(E31&lt;&gt;"",COUNTA($E$8:E31),"")</f>
        <v>20</v>
      </c>
      <c r="B31" s="196">
        <v>4</v>
      </c>
      <c r="C31" s="194" t="s">
        <v>338</v>
      </c>
      <c r="D31" s="147">
        <v>11469</v>
      </c>
      <c r="E31" s="147">
        <v>5744</v>
      </c>
      <c r="F31" s="147">
        <v>4538</v>
      </c>
      <c r="G31" s="147">
        <v>725</v>
      </c>
      <c r="H31" s="147">
        <v>462</v>
      </c>
      <c r="I31" s="147"/>
      <c r="J31" s="199"/>
      <c r="K31" s="199"/>
      <c r="L31" s="199"/>
      <c r="M31" s="199"/>
      <c r="N31" s="199"/>
    </row>
    <row r="32" spans="1:14" ht="10.7" customHeight="1">
      <c r="A32" s="63">
        <f>IF(E32&lt;&gt;"",COUNTA($E$8:E32),"")</f>
        <v>21</v>
      </c>
      <c r="B32" s="201" t="s">
        <v>100</v>
      </c>
      <c r="C32" s="202" t="s">
        <v>339</v>
      </c>
      <c r="D32" s="145">
        <v>4685</v>
      </c>
      <c r="E32" s="145">
        <v>2632</v>
      </c>
      <c r="F32" s="145">
        <v>1627</v>
      </c>
      <c r="G32" s="145">
        <v>240</v>
      </c>
      <c r="H32" s="145">
        <v>186</v>
      </c>
      <c r="I32" s="145"/>
    </row>
    <row r="33" spans="1:14" ht="10.7" customHeight="1">
      <c r="A33" s="63">
        <f>IF(E33&lt;&gt;"",COUNTA($E$8:E33),"")</f>
        <v>22</v>
      </c>
      <c r="B33" s="201" t="s">
        <v>105</v>
      </c>
      <c r="C33" s="202" t="s">
        <v>340</v>
      </c>
      <c r="D33" s="145">
        <v>752</v>
      </c>
      <c r="E33" s="145">
        <v>329</v>
      </c>
      <c r="F33" s="145">
        <v>361</v>
      </c>
      <c r="G33" s="145">
        <v>42</v>
      </c>
      <c r="H33" s="145">
        <v>20</v>
      </c>
      <c r="I33" s="145"/>
    </row>
    <row r="34" spans="1:14" ht="18.95" customHeight="1">
      <c r="A34" s="63">
        <f>IF(E34&lt;&gt;"",COUNTA($E$8:E34),"")</f>
        <v>23</v>
      </c>
      <c r="B34" s="201" t="s">
        <v>111</v>
      </c>
      <c r="C34" s="202" t="s">
        <v>341</v>
      </c>
      <c r="D34" s="145">
        <v>6032</v>
      </c>
      <c r="E34" s="145">
        <v>2783</v>
      </c>
      <c r="F34" s="145">
        <v>2550</v>
      </c>
      <c r="G34" s="145">
        <v>443</v>
      </c>
      <c r="H34" s="145">
        <v>256</v>
      </c>
      <c r="I34" s="145"/>
    </row>
    <row r="35" spans="1:14" s="156" customFormat="1" ht="5.0999999999999996" customHeight="1">
      <c r="A35" s="63" t="str">
        <f>IF(E35&lt;&gt;"",COUNTA($E$8:E35),"")</f>
        <v/>
      </c>
      <c r="B35" s="193"/>
      <c r="C35" s="202"/>
      <c r="D35" s="145"/>
      <c r="E35" s="145"/>
      <c r="F35" s="145"/>
      <c r="G35" s="145"/>
      <c r="H35" s="145"/>
      <c r="I35" s="145"/>
    </row>
    <row r="36" spans="1:14" ht="10.7" customHeight="1">
      <c r="A36" s="63">
        <f>IF(E36&lt;&gt;"",COUNTA($E$8:E36),"")</f>
        <v>24</v>
      </c>
      <c r="B36" s="196">
        <v>5</v>
      </c>
      <c r="C36" s="194" t="s">
        <v>342</v>
      </c>
      <c r="D36" s="147">
        <v>78471</v>
      </c>
      <c r="E36" s="147">
        <v>58247</v>
      </c>
      <c r="F36" s="147">
        <v>2280</v>
      </c>
      <c r="G36" s="147">
        <v>6924</v>
      </c>
      <c r="H36" s="147">
        <v>11020</v>
      </c>
      <c r="I36" s="147"/>
      <c r="J36" s="199"/>
      <c r="K36" s="199"/>
      <c r="L36" s="199"/>
      <c r="M36" s="199"/>
      <c r="N36" s="199"/>
    </row>
    <row r="37" spans="1:14" ht="10.7" customHeight="1">
      <c r="A37" s="63">
        <f>IF(E37&lt;&gt;"",COUNTA($E$8:E37),"")</f>
        <v>25</v>
      </c>
      <c r="B37" s="201" t="s">
        <v>101</v>
      </c>
      <c r="C37" s="202" t="s">
        <v>343</v>
      </c>
      <c r="D37" s="145">
        <v>30301</v>
      </c>
      <c r="E37" s="145">
        <v>21058</v>
      </c>
      <c r="F37" s="145">
        <v>986</v>
      </c>
      <c r="G37" s="145">
        <v>3556</v>
      </c>
      <c r="H37" s="145">
        <v>4701</v>
      </c>
      <c r="I37" s="145"/>
    </row>
    <row r="38" spans="1:14" ht="10.7" customHeight="1">
      <c r="A38" s="63">
        <f>IF(E38&lt;&gt;"",COUNTA($E$8:E38),"")</f>
        <v>26</v>
      </c>
      <c r="B38" s="201" t="s">
        <v>106</v>
      </c>
      <c r="C38" s="202" t="s">
        <v>344</v>
      </c>
      <c r="D38" s="145">
        <v>24024</v>
      </c>
      <c r="E38" s="145">
        <v>20172</v>
      </c>
      <c r="F38" s="145">
        <v>464</v>
      </c>
      <c r="G38" s="145">
        <v>1090</v>
      </c>
      <c r="H38" s="145">
        <v>2298</v>
      </c>
      <c r="I38" s="145"/>
    </row>
    <row r="39" spans="1:14" ht="10.7" customHeight="1">
      <c r="A39" s="63">
        <f>IF(E39&lt;&gt;"",COUNTA($E$8:E39),"")</f>
        <v>27</v>
      </c>
      <c r="B39" s="201" t="s">
        <v>112</v>
      </c>
      <c r="C39" s="202" t="s">
        <v>345</v>
      </c>
      <c r="D39" s="145">
        <v>6372</v>
      </c>
      <c r="E39" s="145">
        <v>4961</v>
      </c>
      <c r="F39" s="145">
        <v>605</v>
      </c>
      <c r="G39" s="145">
        <v>360</v>
      </c>
      <c r="H39" s="145">
        <v>446</v>
      </c>
      <c r="I39" s="145"/>
    </row>
    <row r="40" spans="1:14" ht="10.7" customHeight="1">
      <c r="A40" s="63">
        <f>IF(E40&lt;&gt;"",COUNTA($E$8:E40),"")</f>
        <v>28</v>
      </c>
      <c r="B40" s="201" t="s">
        <v>117</v>
      </c>
      <c r="C40" s="202" t="s">
        <v>346</v>
      </c>
      <c r="D40" s="145">
        <v>17774</v>
      </c>
      <c r="E40" s="145">
        <v>12056</v>
      </c>
      <c r="F40" s="145">
        <v>225</v>
      </c>
      <c r="G40" s="145">
        <v>1918</v>
      </c>
      <c r="H40" s="145">
        <v>3575</v>
      </c>
      <c r="I40" s="145"/>
    </row>
    <row r="41" spans="1:14" s="156" customFormat="1" ht="5.0999999999999996" customHeight="1">
      <c r="A41" s="63" t="str">
        <f>IF(E41&lt;&gt;"",COUNTA($E$8:E41),"")</f>
        <v/>
      </c>
      <c r="B41" s="193"/>
      <c r="C41" s="202"/>
      <c r="D41" s="145"/>
      <c r="E41" s="145"/>
      <c r="F41" s="145"/>
      <c r="G41" s="145"/>
      <c r="H41" s="145"/>
      <c r="I41" s="145"/>
    </row>
    <row r="42" spans="1:14" ht="18.95" customHeight="1">
      <c r="A42" s="63">
        <f>IF(E42&lt;&gt;"",COUNTA($E$8:E42),"")</f>
        <v>29</v>
      </c>
      <c r="B42" s="196">
        <v>6</v>
      </c>
      <c r="C42" s="194" t="s">
        <v>347</v>
      </c>
      <c r="D42" s="147">
        <v>74966</v>
      </c>
      <c r="E42" s="147">
        <v>55231</v>
      </c>
      <c r="F42" s="147">
        <v>4343</v>
      </c>
      <c r="G42" s="147">
        <v>7435</v>
      </c>
      <c r="H42" s="147">
        <v>7957</v>
      </c>
      <c r="I42" s="147"/>
      <c r="J42" s="199"/>
      <c r="K42" s="199"/>
      <c r="L42" s="199"/>
      <c r="M42" s="199"/>
      <c r="N42" s="199"/>
    </row>
    <row r="43" spans="1:14" ht="10.7" customHeight="1">
      <c r="A43" s="63">
        <f>IF(E43&lt;&gt;"",COUNTA($E$8:E43),"")</f>
        <v>30</v>
      </c>
      <c r="B43" s="201" t="s">
        <v>102</v>
      </c>
      <c r="C43" s="202" t="s">
        <v>348</v>
      </c>
      <c r="D43" s="145">
        <v>10369</v>
      </c>
      <c r="E43" s="145">
        <v>7310</v>
      </c>
      <c r="F43" s="145">
        <v>1932</v>
      </c>
      <c r="G43" s="145">
        <v>599</v>
      </c>
      <c r="H43" s="145">
        <v>528</v>
      </c>
      <c r="I43" s="145"/>
    </row>
    <row r="44" spans="1:14" ht="10.7" customHeight="1">
      <c r="A44" s="63">
        <f>IF(E44&lt;&gt;"",COUNTA($E$8:E44),"")</f>
        <v>31</v>
      </c>
      <c r="B44" s="201" t="s">
        <v>107</v>
      </c>
      <c r="C44" s="202" t="s">
        <v>349</v>
      </c>
      <c r="D44" s="145">
        <v>41901</v>
      </c>
      <c r="E44" s="145">
        <v>33018</v>
      </c>
      <c r="F44" s="145">
        <v>1057</v>
      </c>
      <c r="G44" s="145">
        <v>3967</v>
      </c>
      <c r="H44" s="145">
        <v>3859</v>
      </c>
      <c r="I44" s="145"/>
    </row>
    <row r="45" spans="1:14" ht="10.7" customHeight="1">
      <c r="A45" s="63">
        <f>IF(E45&lt;&gt;"",COUNTA($E$8:E45),"")</f>
        <v>32</v>
      </c>
      <c r="B45" s="201" t="s">
        <v>113</v>
      </c>
      <c r="C45" s="202" t="s">
        <v>350</v>
      </c>
      <c r="D45" s="145">
        <v>22696</v>
      </c>
      <c r="E45" s="145">
        <v>14903</v>
      </c>
      <c r="F45" s="145">
        <v>1354</v>
      </c>
      <c r="G45" s="145">
        <v>2869</v>
      </c>
      <c r="H45" s="145">
        <v>3570</v>
      </c>
      <c r="I45" s="145"/>
    </row>
    <row r="46" spans="1:14" s="156" customFormat="1" ht="5.0999999999999996" customHeight="1">
      <c r="A46" s="63" t="str">
        <f>IF(E46&lt;&gt;"",COUNTA($E$8:E46),"")</f>
        <v/>
      </c>
      <c r="B46" s="193"/>
      <c r="C46" s="202"/>
      <c r="D46" s="145"/>
      <c r="E46" s="145"/>
      <c r="F46" s="145"/>
      <c r="G46" s="145"/>
      <c r="H46" s="145"/>
      <c r="I46" s="145"/>
    </row>
    <row r="47" spans="1:14" ht="18.95" customHeight="1">
      <c r="A47" s="63">
        <f>IF(E47&lt;&gt;"",COUNTA($E$8:E47),"")</f>
        <v>33</v>
      </c>
      <c r="B47" s="196">
        <v>7</v>
      </c>
      <c r="C47" s="194" t="s">
        <v>351</v>
      </c>
      <c r="D47" s="147">
        <v>95443</v>
      </c>
      <c r="E47" s="147">
        <v>64635</v>
      </c>
      <c r="F47" s="147">
        <v>22390</v>
      </c>
      <c r="G47" s="147">
        <v>3874</v>
      </c>
      <c r="H47" s="147">
        <v>4544</v>
      </c>
      <c r="I47" s="147"/>
      <c r="J47" s="199"/>
      <c r="K47" s="199"/>
      <c r="L47" s="199"/>
      <c r="M47" s="199"/>
      <c r="N47" s="199"/>
    </row>
    <row r="48" spans="1:14" ht="10.7" customHeight="1">
      <c r="A48" s="63">
        <f>IF(E48&lt;&gt;"",COUNTA($E$8:E48),"")</f>
        <v>34</v>
      </c>
      <c r="B48" s="201" t="s">
        <v>103</v>
      </c>
      <c r="C48" s="202" t="s">
        <v>352</v>
      </c>
      <c r="D48" s="145">
        <v>56559</v>
      </c>
      <c r="E48" s="145">
        <v>37586</v>
      </c>
      <c r="F48" s="145">
        <v>12889</v>
      </c>
      <c r="G48" s="145">
        <v>2400</v>
      </c>
      <c r="H48" s="145">
        <v>3684</v>
      </c>
      <c r="I48" s="145"/>
    </row>
    <row r="49" spans="1:14" ht="18.95" customHeight="1">
      <c r="A49" s="63">
        <f>IF(E49&lt;&gt;"",COUNTA($E$8:E49),"")</f>
        <v>35</v>
      </c>
      <c r="B49" s="201" t="s">
        <v>108</v>
      </c>
      <c r="C49" s="202" t="s">
        <v>353</v>
      </c>
      <c r="D49" s="145">
        <v>15470</v>
      </c>
      <c r="E49" s="145">
        <v>10853</v>
      </c>
      <c r="F49" s="145">
        <v>3573</v>
      </c>
      <c r="G49" s="145">
        <v>592</v>
      </c>
      <c r="H49" s="145">
        <v>452</v>
      </c>
      <c r="I49" s="145"/>
    </row>
    <row r="50" spans="1:14" ht="10.7" customHeight="1">
      <c r="A50" s="63">
        <f>IF(E50&lt;&gt;"",COUNTA($E$8:E50),"")</f>
        <v>36</v>
      </c>
      <c r="B50" s="201" t="s">
        <v>114</v>
      </c>
      <c r="C50" s="202" t="s">
        <v>354</v>
      </c>
      <c r="D50" s="145">
        <v>23414</v>
      </c>
      <c r="E50" s="145">
        <v>16196</v>
      </c>
      <c r="F50" s="145">
        <v>5928</v>
      </c>
      <c r="G50" s="145">
        <v>882</v>
      </c>
      <c r="H50" s="145">
        <v>408</v>
      </c>
      <c r="I50" s="145"/>
    </row>
    <row r="51" spans="1:14" s="156" customFormat="1" ht="5.0999999999999996" customHeight="1">
      <c r="A51" s="63" t="str">
        <f>IF(E51&lt;&gt;"",COUNTA($E$8:E51),"")</f>
        <v/>
      </c>
      <c r="B51" s="193"/>
      <c r="C51" s="202"/>
      <c r="D51" s="145"/>
      <c r="E51" s="145"/>
      <c r="F51" s="145"/>
      <c r="G51" s="145"/>
      <c r="H51" s="145"/>
      <c r="I51" s="145"/>
    </row>
    <row r="52" spans="1:14" ht="10.7" customHeight="1">
      <c r="A52" s="63">
        <f>IF(E52&lt;&gt;"",COUNTA($E$8:E52),"")</f>
        <v>37</v>
      </c>
      <c r="B52" s="196">
        <v>8</v>
      </c>
      <c r="C52" s="194" t="s">
        <v>355</v>
      </c>
      <c r="D52" s="147">
        <v>130679</v>
      </c>
      <c r="E52" s="147">
        <v>88913</v>
      </c>
      <c r="F52" s="147">
        <v>29731</v>
      </c>
      <c r="G52" s="147">
        <v>8145</v>
      </c>
      <c r="H52" s="147">
        <v>3890</v>
      </c>
      <c r="I52" s="147"/>
      <c r="J52" s="199"/>
      <c r="K52" s="199"/>
      <c r="L52" s="199"/>
      <c r="M52" s="199"/>
      <c r="N52" s="199"/>
    </row>
    <row r="53" spans="1:14" ht="10.7" customHeight="1">
      <c r="A53" s="63">
        <f>IF(E53&lt;&gt;"",COUNTA($E$8:E53),"")</f>
        <v>38</v>
      </c>
      <c r="B53" s="201">
        <v>81</v>
      </c>
      <c r="C53" s="202" t="s">
        <v>356</v>
      </c>
      <c r="D53" s="145">
        <v>55396</v>
      </c>
      <c r="E53" s="145">
        <v>39539</v>
      </c>
      <c r="F53" s="145">
        <v>10252</v>
      </c>
      <c r="G53" s="145">
        <v>3995</v>
      </c>
      <c r="H53" s="145">
        <v>1610</v>
      </c>
      <c r="I53" s="145"/>
    </row>
    <row r="54" spans="1:14" ht="18.95" customHeight="1">
      <c r="A54" s="63">
        <f>IF(E54&lt;&gt;"",COUNTA($E$8:E54),"")</f>
        <v>39</v>
      </c>
      <c r="B54" s="201" t="s">
        <v>109</v>
      </c>
      <c r="C54" s="202" t="s">
        <v>357</v>
      </c>
      <c r="D54" s="145">
        <v>22846</v>
      </c>
      <c r="E54" s="145">
        <v>19191</v>
      </c>
      <c r="F54" s="145">
        <v>653</v>
      </c>
      <c r="G54" s="145">
        <v>1960</v>
      </c>
      <c r="H54" s="145">
        <v>1042</v>
      </c>
      <c r="I54" s="145"/>
    </row>
    <row r="55" spans="1:14" ht="10.7" customHeight="1">
      <c r="A55" s="63">
        <f>IF(E55&lt;&gt;"",COUNTA($E$8:E55),"")</f>
        <v>40</v>
      </c>
      <c r="B55" s="201" t="s">
        <v>115</v>
      </c>
      <c r="C55" s="202" t="s">
        <v>358</v>
      </c>
      <c r="D55" s="145">
        <v>33956</v>
      </c>
      <c r="E55" s="145">
        <v>26024</v>
      </c>
      <c r="F55" s="145">
        <v>5239</v>
      </c>
      <c r="G55" s="145">
        <v>1721</v>
      </c>
      <c r="H55" s="145">
        <v>972</v>
      </c>
      <c r="I55" s="145"/>
    </row>
    <row r="56" spans="1:14" ht="10.7" customHeight="1">
      <c r="A56" s="63">
        <f>IF(E56&lt;&gt;"",COUNTA($E$8:E56),"")</f>
        <v>41</v>
      </c>
      <c r="B56" s="201" t="s">
        <v>118</v>
      </c>
      <c r="C56" s="202" t="s">
        <v>359</v>
      </c>
      <c r="D56" s="145">
        <v>18481</v>
      </c>
      <c r="E56" s="145">
        <v>4159</v>
      </c>
      <c r="F56" s="145">
        <v>13587</v>
      </c>
      <c r="G56" s="145">
        <v>469</v>
      </c>
      <c r="H56" s="145">
        <v>266</v>
      </c>
      <c r="I56" s="145"/>
    </row>
    <row r="57" spans="1:14" s="156" customFormat="1" ht="5.0999999999999996" customHeight="1">
      <c r="A57" s="63" t="str">
        <f>IF(E57&lt;&gt;"",COUNTA($E$8:E57),"")</f>
        <v/>
      </c>
      <c r="B57" s="193"/>
      <c r="C57" s="202"/>
      <c r="D57" s="145"/>
      <c r="E57" s="145"/>
      <c r="F57" s="145"/>
      <c r="G57" s="145"/>
      <c r="H57" s="145"/>
      <c r="I57" s="145"/>
    </row>
    <row r="58" spans="1:14" ht="27.95" customHeight="1">
      <c r="A58" s="63">
        <f>IF(E58&lt;&gt;"",COUNTA($E$8:E58),"")</f>
        <v>42</v>
      </c>
      <c r="B58" s="196">
        <v>9</v>
      </c>
      <c r="C58" s="194" t="s">
        <v>360</v>
      </c>
      <c r="D58" s="147">
        <v>16678</v>
      </c>
      <c r="E58" s="147">
        <v>10560</v>
      </c>
      <c r="F58" s="147">
        <v>3268</v>
      </c>
      <c r="G58" s="147">
        <v>1637</v>
      </c>
      <c r="H58" s="147">
        <v>1213</v>
      </c>
      <c r="I58" s="147"/>
      <c r="J58" s="199"/>
      <c r="K58" s="199"/>
      <c r="L58" s="199"/>
      <c r="M58" s="199"/>
      <c r="N58" s="199"/>
    </row>
    <row r="59" spans="1:14" ht="18.95" customHeight="1">
      <c r="A59" s="63">
        <f>IF(E59&lt;&gt;"",COUNTA($E$8:E59),"")</f>
        <v>43</v>
      </c>
      <c r="B59" s="201" t="s">
        <v>104</v>
      </c>
      <c r="C59" s="202" t="s">
        <v>361</v>
      </c>
      <c r="D59" s="145">
        <v>1104</v>
      </c>
      <c r="E59" s="145">
        <v>470</v>
      </c>
      <c r="F59" s="145">
        <v>492</v>
      </c>
      <c r="G59" s="145">
        <v>61</v>
      </c>
      <c r="H59" s="145">
        <v>81</v>
      </c>
      <c r="I59" s="145"/>
    </row>
    <row r="60" spans="1:14" ht="18.95" customHeight="1">
      <c r="A60" s="63">
        <f>IF(E60&lt;&gt;"",COUNTA($E$8:E60),"")</f>
        <v>44</v>
      </c>
      <c r="B60" s="201" t="s">
        <v>110</v>
      </c>
      <c r="C60" s="202" t="s">
        <v>362</v>
      </c>
      <c r="D60" s="145">
        <v>13025</v>
      </c>
      <c r="E60" s="145">
        <v>8916</v>
      </c>
      <c r="F60" s="145">
        <v>1875</v>
      </c>
      <c r="G60" s="145">
        <v>1279</v>
      </c>
      <c r="H60" s="145">
        <v>955</v>
      </c>
      <c r="I60" s="145"/>
    </row>
    <row r="61" spans="1:14" ht="18.95" customHeight="1">
      <c r="A61" s="63">
        <f>IF(E61&lt;&gt;"",COUNTA($E$8:E61),"")</f>
        <v>45</v>
      </c>
      <c r="B61" s="201" t="s">
        <v>116</v>
      </c>
      <c r="C61" s="202" t="s">
        <v>363</v>
      </c>
      <c r="D61" s="145">
        <v>631</v>
      </c>
      <c r="E61" s="145">
        <v>394</v>
      </c>
      <c r="F61" s="145">
        <v>91</v>
      </c>
      <c r="G61" s="145">
        <v>98</v>
      </c>
      <c r="H61" s="145">
        <v>48</v>
      </c>
      <c r="I61" s="145"/>
    </row>
    <row r="62" spans="1:14" ht="10.7" customHeight="1">
      <c r="A62" s="63">
        <f>IF(E62&lt;&gt;"",COUNTA($E$8:E62),"")</f>
        <v>46</v>
      </c>
      <c r="B62" s="201" t="s">
        <v>119</v>
      </c>
      <c r="C62" s="202" t="s">
        <v>364</v>
      </c>
      <c r="D62" s="145">
        <v>1918</v>
      </c>
      <c r="E62" s="145">
        <v>780</v>
      </c>
      <c r="F62" s="145">
        <v>810</v>
      </c>
      <c r="G62" s="145">
        <v>199</v>
      </c>
      <c r="H62" s="145">
        <v>129</v>
      </c>
      <c r="I62" s="145"/>
    </row>
    <row r="63" spans="1:14" s="156" customFormat="1" ht="5.0999999999999996" customHeight="1">
      <c r="A63" s="63" t="str">
        <f>IF(E63&lt;&gt;"",COUNTA($E$8:E63),"")</f>
        <v/>
      </c>
      <c r="B63" s="193"/>
      <c r="C63" s="202"/>
      <c r="D63" s="145"/>
      <c r="E63" s="145"/>
      <c r="F63" s="145"/>
      <c r="G63" s="145"/>
      <c r="H63" s="145"/>
      <c r="I63" s="145"/>
    </row>
    <row r="64" spans="1:14" ht="10.7" customHeight="1">
      <c r="A64" s="63">
        <f>IF(E64&lt;&gt;"",COUNTA($E$8:E64),"")</f>
        <v>47</v>
      </c>
      <c r="B64" s="196">
        <v>0</v>
      </c>
      <c r="C64" s="194" t="s">
        <v>365</v>
      </c>
      <c r="D64" s="147">
        <v>35</v>
      </c>
      <c r="E64" s="147">
        <v>23</v>
      </c>
      <c r="F64" s="147" t="s">
        <v>136</v>
      </c>
      <c r="G64" s="147">
        <v>6</v>
      </c>
      <c r="H64" s="147" t="s">
        <v>136</v>
      </c>
      <c r="I64" s="147"/>
    </row>
    <row r="65" spans="4:7" ht="10.35" customHeight="1">
      <c r="D65" s="209"/>
      <c r="E65" s="209"/>
      <c r="F65" s="209"/>
      <c r="G65" s="210"/>
    </row>
    <row r="66" spans="4:7" ht="10.35" customHeight="1">
      <c r="D66" s="209"/>
      <c r="E66" s="209"/>
      <c r="F66" s="209"/>
      <c r="G66" s="210"/>
    </row>
    <row r="67" spans="4:7" ht="10.35" customHeight="1">
      <c r="D67" s="209"/>
      <c r="E67" s="209"/>
      <c r="F67" s="209"/>
      <c r="G67" s="210"/>
    </row>
    <row r="68" spans="4:7" ht="10.35" customHeight="1">
      <c r="D68" s="209"/>
      <c r="E68" s="209"/>
      <c r="F68" s="209"/>
      <c r="G68" s="210"/>
    </row>
    <row r="69" spans="4:7" ht="10.35" customHeight="1">
      <c r="D69" s="209"/>
      <c r="E69" s="209"/>
      <c r="F69" s="209"/>
      <c r="G69" s="210"/>
    </row>
    <row r="70" spans="4:7" ht="10.35" customHeight="1">
      <c r="D70" s="209"/>
      <c r="E70" s="209"/>
      <c r="F70" s="209"/>
      <c r="G70" s="210"/>
    </row>
    <row r="71" spans="4:7" ht="10.35" customHeight="1">
      <c r="D71" s="211"/>
      <c r="E71" s="211"/>
      <c r="F71" s="211"/>
      <c r="G71" s="210"/>
    </row>
    <row r="72" spans="4:7">
      <c r="D72" s="209"/>
      <c r="E72" s="209"/>
      <c r="F72" s="209"/>
      <c r="G72" s="210"/>
    </row>
    <row r="73" spans="4:7">
      <c r="D73" s="209"/>
      <c r="E73" s="209"/>
      <c r="F73" s="209"/>
      <c r="G73" s="210"/>
    </row>
    <row r="74" spans="4:7">
      <c r="D74" s="209"/>
      <c r="E74" s="209"/>
      <c r="F74" s="209"/>
      <c r="G74" s="210"/>
    </row>
    <row r="75" spans="4:7">
      <c r="D75" s="209"/>
      <c r="E75" s="209"/>
      <c r="F75" s="209"/>
      <c r="G75" s="210"/>
    </row>
    <row r="76" spans="4:7">
      <c r="D76" s="209"/>
      <c r="E76" s="209"/>
      <c r="F76" s="209"/>
      <c r="G76" s="210"/>
    </row>
    <row r="77" spans="4:7">
      <c r="D77" s="211"/>
      <c r="E77" s="211"/>
      <c r="F77" s="211"/>
      <c r="G77" s="212"/>
    </row>
    <row r="78" spans="4:7">
      <c r="D78" s="213"/>
      <c r="E78" s="213"/>
      <c r="F78" s="213"/>
      <c r="G78" s="197"/>
    </row>
    <row r="79" spans="4:7">
      <c r="D79" s="213"/>
      <c r="E79" s="213"/>
      <c r="F79" s="213"/>
      <c r="G79" s="214"/>
    </row>
    <row r="80" spans="4:7">
      <c r="D80" s="213"/>
      <c r="E80" s="213"/>
      <c r="F80" s="213"/>
      <c r="G80" s="210"/>
    </row>
    <row r="81" spans="4:7">
      <c r="D81" s="213"/>
      <c r="E81" s="213"/>
      <c r="F81" s="213"/>
      <c r="G81" s="210"/>
    </row>
    <row r="82" spans="4:7">
      <c r="D82" s="213"/>
      <c r="E82" s="213"/>
      <c r="F82" s="213"/>
      <c r="G82" s="210"/>
    </row>
    <row r="83" spans="4:7">
      <c r="D83" s="213"/>
      <c r="E83" s="213"/>
      <c r="F83" s="213"/>
      <c r="G83" s="209"/>
    </row>
    <row r="84" spans="4:7">
      <c r="G84" s="209"/>
    </row>
    <row r="85" spans="4:7">
      <c r="G85" s="209"/>
    </row>
    <row r="86" spans="4:7">
      <c r="G86" s="209"/>
    </row>
    <row r="87" spans="4:7">
      <c r="G87" s="209"/>
    </row>
    <row r="88" spans="4:7">
      <c r="G88" s="209"/>
    </row>
    <row r="89" spans="4:7">
      <c r="G89" s="209"/>
    </row>
    <row r="90" spans="4:7">
      <c r="D90" s="215"/>
      <c r="E90" s="215"/>
      <c r="F90" s="215"/>
      <c r="G90" s="209"/>
    </row>
    <row r="91" spans="4:7">
      <c r="G91" s="209"/>
    </row>
    <row r="92" spans="4:7">
      <c r="G92" s="209"/>
    </row>
    <row r="93" spans="4:7">
      <c r="G93" s="209"/>
    </row>
    <row r="94" spans="4:7">
      <c r="G94" s="211"/>
    </row>
    <row r="95" spans="4:7">
      <c r="G95" s="209"/>
    </row>
    <row r="96" spans="4:7">
      <c r="G96" s="209"/>
    </row>
    <row r="97" spans="7:7">
      <c r="G97" s="209"/>
    </row>
    <row r="98" spans="7:7">
      <c r="G98" s="209"/>
    </row>
    <row r="99" spans="7:7">
      <c r="G99" s="209"/>
    </row>
    <row r="100" spans="7:7">
      <c r="G100" s="211"/>
    </row>
    <row r="101" spans="7:7">
      <c r="G101" s="213"/>
    </row>
    <row r="102" spans="7:7">
      <c r="G102" s="213"/>
    </row>
    <row r="103" spans="7:7">
      <c r="G103" s="213"/>
    </row>
    <row r="104" spans="7:7">
      <c r="G104" s="213"/>
    </row>
    <row r="105" spans="7:7">
      <c r="G105" s="213"/>
    </row>
    <row r="106" spans="7:7">
      <c r="G106" s="213"/>
    </row>
    <row r="113" spans="7:7">
      <c r="G113" s="215"/>
    </row>
  </sheetData>
  <mergeCells count="11">
    <mergeCell ref="E3:E5"/>
    <mergeCell ref="F3:F5"/>
    <mergeCell ref="G3:G5"/>
    <mergeCell ref="H3:H5"/>
    <mergeCell ref="A1:C1"/>
    <mergeCell ref="D1:H1"/>
    <mergeCell ref="A2:A5"/>
    <mergeCell ref="B2:B5"/>
    <mergeCell ref="C2:C5"/>
    <mergeCell ref="D2:D5"/>
    <mergeCell ref="E2:H2"/>
  </mergeCells>
  <conditionalFormatting sqref="D10:H64">
    <cfRule type="cellIs" dxfId="36" priority="2" stopIfTrue="1" operator="between">
      <formula>0.1</formula>
      <formula>2.9</formula>
    </cfRule>
  </conditionalFormatting>
  <conditionalFormatting sqref="D8:H8">
    <cfRule type="cellIs" dxfId="35"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2021 42&amp;R&amp;"-,Standard"&amp;7&amp;P</oddFooter>
    <evenFooter>&amp;L&amp;"-,Standard"&amp;7&amp;P&amp;R&amp;"-,Standard"&amp;7StatA MV, Statistischer Bericht A653 2021 42</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dimension ref="A1:I54"/>
  <sheetViews>
    <sheetView zoomScale="140" zoomScaleNormal="140" workbookViewId="0">
      <pane xSplit="2" ySplit="6" topLeftCell="C7" activePane="bottomRight" state="frozen"/>
      <selection sqref="A1:B1"/>
      <selection pane="topRight" sqref="A1:B1"/>
      <selection pane="bottomLeft" sqref="A1:B1"/>
      <selection pane="bottomRight" activeCell="C7" sqref="C7:H7"/>
    </sheetView>
  </sheetViews>
  <sheetFormatPr baseColWidth="10" defaultColWidth="19.85546875" defaultRowHeight="11.45" customHeight="1"/>
  <cols>
    <col min="1" max="1" width="3.7109375" style="200" customWidth="1"/>
    <col min="2" max="2" width="22.7109375" style="200" customWidth="1"/>
    <col min="3" max="3" width="11.7109375" style="200" customWidth="1"/>
    <col min="4" max="8" width="10.7109375" style="200" customWidth="1"/>
    <col min="9" max="253" width="11.42578125" style="200" customWidth="1"/>
    <col min="254" max="16384" width="19.85546875" style="200"/>
  </cols>
  <sheetData>
    <row r="1" spans="1:9" s="143" customFormat="1" ht="50.1" customHeight="1">
      <c r="A1" s="339" t="s">
        <v>134</v>
      </c>
      <c r="B1" s="340"/>
      <c r="C1" s="341" t="s">
        <v>399</v>
      </c>
      <c r="D1" s="341"/>
      <c r="E1" s="341"/>
      <c r="F1" s="341"/>
      <c r="G1" s="341"/>
      <c r="H1" s="342"/>
      <c r="I1" s="226"/>
    </row>
    <row r="2" spans="1:9" ht="11.45" customHeight="1">
      <c r="A2" s="390" t="s">
        <v>86</v>
      </c>
      <c r="B2" s="381" t="s">
        <v>439</v>
      </c>
      <c r="C2" s="381" t="s">
        <v>424</v>
      </c>
      <c r="D2" s="381" t="s">
        <v>2</v>
      </c>
      <c r="E2" s="381"/>
      <c r="F2" s="381"/>
      <c r="G2" s="381"/>
      <c r="H2" s="391"/>
      <c r="I2" s="216"/>
    </row>
    <row r="3" spans="1:9" ht="11.45" customHeight="1">
      <c r="A3" s="390"/>
      <c r="B3" s="381"/>
      <c r="C3" s="346"/>
      <c r="D3" s="381" t="s">
        <v>99</v>
      </c>
      <c r="E3" s="381" t="s">
        <v>96</v>
      </c>
      <c r="F3" s="381" t="s">
        <v>98</v>
      </c>
      <c r="G3" s="381" t="s">
        <v>209</v>
      </c>
      <c r="H3" s="391" t="s">
        <v>93</v>
      </c>
      <c r="I3" s="216"/>
    </row>
    <row r="4" spans="1:9" ht="11.45" customHeight="1">
      <c r="A4" s="390"/>
      <c r="B4" s="381"/>
      <c r="C4" s="346"/>
      <c r="D4" s="381"/>
      <c r="E4" s="381"/>
      <c r="F4" s="381"/>
      <c r="G4" s="381"/>
      <c r="H4" s="391"/>
      <c r="I4" s="216"/>
    </row>
    <row r="5" spans="1:9" ht="11.45" customHeight="1">
      <c r="A5" s="390"/>
      <c r="B5" s="381"/>
      <c r="C5" s="346"/>
      <c r="D5" s="381"/>
      <c r="E5" s="381"/>
      <c r="F5" s="381"/>
      <c r="G5" s="381"/>
      <c r="H5" s="391"/>
      <c r="I5" s="216"/>
    </row>
    <row r="6" spans="1:9" s="68" customFormat="1" ht="11.45" customHeight="1">
      <c r="A6" s="58">
        <v>1</v>
      </c>
      <c r="B6" s="60">
        <v>2</v>
      </c>
      <c r="C6" s="59">
        <v>3</v>
      </c>
      <c r="D6" s="59">
        <v>4</v>
      </c>
      <c r="E6" s="59">
        <v>5</v>
      </c>
      <c r="F6" s="59">
        <v>6</v>
      </c>
      <c r="G6" s="59">
        <v>7</v>
      </c>
      <c r="H6" s="66">
        <v>8</v>
      </c>
      <c r="I6" s="67"/>
    </row>
    <row r="7" spans="1:9" ht="20.100000000000001" customHeight="1">
      <c r="A7" s="227"/>
      <c r="B7" s="218"/>
      <c r="C7" s="389" t="s">
        <v>1</v>
      </c>
      <c r="D7" s="389"/>
      <c r="E7" s="389"/>
      <c r="F7" s="389"/>
      <c r="G7" s="389"/>
      <c r="H7" s="389"/>
      <c r="I7" s="216"/>
    </row>
    <row r="8" spans="1:9" ht="11.1" customHeight="1">
      <c r="A8" s="63">
        <f>IF(D8&lt;&gt;"",COUNTA($D8:D$8),"")</f>
        <v>1</v>
      </c>
      <c r="B8" s="219" t="s">
        <v>67</v>
      </c>
      <c r="C8" s="220">
        <v>577776</v>
      </c>
      <c r="D8" s="220">
        <v>399012</v>
      </c>
      <c r="E8" s="220">
        <v>178764</v>
      </c>
      <c r="F8" s="220">
        <v>547875</v>
      </c>
      <c r="G8" s="220">
        <v>29896</v>
      </c>
      <c r="H8" s="220">
        <v>21435</v>
      </c>
      <c r="I8" s="216"/>
    </row>
    <row r="9" spans="1:9" ht="11.1" customHeight="1">
      <c r="A9" s="63" t="str">
        <f>IF(D9&lt;&gt;"",COUNTA($D$8:D9),"")</f>
        <v/>
      </c>
      <c r="B9" s="221"/>
      <c r="C9" s="222"/>
      <c r="D9" s="222"/>
      <c r="E9" s="222"/>
      <c r="F9" s="222"/>
      <c r="G9" s="222"/>
      <c r="H9" s="222"/>
      <c r="I9" s="216"/>
    </row>
    <row r="10" spans="1:9" ht="11.1" customHeight="1">
      <c r="A10" s="63">
        <f>IF(D10&lt;&gt;"",COUNTA($D$8:D10),"")</f>
        <v>2</v>
      </c>
      <c r="B10" s="221" t="s">
        <v>236</v>
      </c>
      <c r="C10" s="223">
        <v>93711</v>
      </c>
      <c r="D10" s="223">
        <v>66376</v>
      </c>
      <c r="E10" s="223">
        <v>27335</v>
      </c>
      <c r="F10" s="223">
        <v>88677</v>
      </c>
      <c r="G10" s="223">
        <v>5032</v>
      </c>
      <c r="H10" s="223">
        <v>3807</v>
      </c>
      <c r="I10" s="198"/>
    </row>
    <row r="11" spans="1:9" ht="11.1" customHeight="1">
      <c r="A11" s="63">
        <f>IF(D11&lt;&gt;"",COUNTA($D$8:D11),"")</f>
        <v>3</v>
      </c>
      <c r="B11" s="221" t="s">
        <v>237</v>
      </c>
      <c r="C11" s="223">
        <v>50752</v>
      </c>
      <c r="D11" s="223">
        <v>34817</v>
      </c>
      <c r="E11" s="223">
        <v>15935</v>
      </c>
      <c r="F11" s="223">
        <v>48476</v>
      </c>
      <c r="G11" s="223">
        <v>2275</v>
      </c>
      <c r="H11" s="223">
        <v>1965</v>
      </c>
      <c r="I11" s="198"/>
    </row>
    <row r="12" spans="1:9" ht="11.1" customHeight="1">
      <c r="A12" s="63" t="str">
        <f>IF(D12&lt;&gt;"",COUNTA($D$8:D12),"")</f>
        <v/>
      </c>
      <c r="B12" s="221"/>
      <c r="C12" s="223"/>
      <c r="D12" s="223"/>
      <c r="E12" s="223"/>
      <c r="F12" s="223"/>
      <c r="G12" s="223"/>
      <c r="H12" s="223"/>
      <c r="I12" s="198"/>
    </row>
    <row r="13" spans="1:9" ht="11.1" customHeight="1">
      <c r="A13" s="63">
        <f>IF(D13&lt;&gt;"",COUNTA($D$8:D13),"")</f>
        <v>4</v>
      </c>
      <c r="B13" s="221" t="s">
        <v>238</v>
      </c>
      <c r="C13" s="223">
        <v>92933</v>
      </c>
      <c r="D13" s="223">
        <v>62933</v>
      </c>
      <c r="E13" s="223">
        <v>30000</v>
      </c>
      <c r="F13" s="223">
        <v>90049</v>
      </c>
      <c r="G13" s="223">
        <v>2884</v>
      </c>
      <c r="H13" s="223">
        <v>3418</v>
      </c>
      <c r="I13" s="198"/>
    </row>
    <row r="14" spans="1:9" s="225" customFormat="1" ht="11.1" customHeight="1">
      <c r="A14" s="63">
        <f>IF(D14&lt;&gt;"",COUNTA($D$8:D14),"")</f>
        <v>5</v>
      </c>
      <c r="B14" s="224" t="s">
        <v>239</v>
      </c>
      <c r="C14" s="223">
        <v>33654</v>
      </c>
      <c r="D14" s="223">
        <v>22760</v>
      </c>
      <c r="E14" s="223">
        <v>10894</v>
      </c>
      <c r="F14" s="223">
        <v>32669</v>
      </c>
      <c r="G14" s="223">
        <v>985</v>
      </c>
      <c r="H14" s="223">
        <v>1452</v>
      </c>
      <c r="I14" s="198"/>
    </row>
    <row r="15" spans="1:9" ht="11.1" customHeight="1">
      <c r="A15" s="63">
        <f>IF(D15&lt;&gt;"",COUNTA($D$8:D15),"")</f>
        <v>6</v>
      </c>
      <c r="B15" s="221" t="s">
        <v>240</v>
      </c>
      <c r="C15" s="223">
        <v>68361</v>
      </c>
      <c r="D15" s="223">
        <v>46447</v>
      </c>
      <c r="E15" s="223">
        <v>21914</v>
      </c>
      <c r="F15" s="223">
        <v>65010</v>
      </c>
      <c r="G15" s="223">
        <v>3350</v>
      </c>
      <c r="H15" s="223">
        <v>2469</v>
      </c>
      <c r="I15" s="198"/>
    </row>
    <row r="16" spans="1:9" ht="11.1" customHeight="1">
      <c r="A16" s="63">
        <f>IF(D16&lt;&gt;"",COUNTA($D$8:D16),"")</f>
        <v>7</v>
      </c>
      <c r="B16" s="221" t="s">
        <v>241</v>
      </c>
      <c r="C16" s="223">
        <v>74669</v>
      </c>
      <c r="D16" s="223">
        <v>52074</v>
      </c>
      <c r="E16" s="223">
        <v>22595</v>
      </c>
      <c r="F16" s="223">
        <v>70612</v>
      </c>
      <c r="G16" s="223">
        <v>4057</v>
      </c>
      <c r="H16" s="223">
        <v>2766</v>
      </c>
      <c r="I16" s="198"/>
    </row>
    <row r="17" spans="1:9" s="225" customFormat="1" ht="11.1" customHeight="1">
      <c r="A17" s="63">
        <f>IF(D17&lt;&gt;"",COUNTA($D$8:D17),"")</f>
        <v>8</v>
      </c>
      <c r="B17" s="224" t="s">
        <v>242</v>
      </c>
      <c r="C17" s="223">
        <v>25642</v>
      </c>
      <c r="D17" s="223">
        <v>17667</v>
      </c>
      <c r="E17" s="223">
        <v>7975</v>
      </c>
      <c r="F17" s="223">
        <v>24656</v>
      </c>
      <c r="G17" s="223">
        <v>986</v>
      </c>
      <c r="H17" s="223">
        <v>1179</v>
      </c>
      <c r="I17" s="198"/>
    </row>
    <row r="18" spans="1:9" ht="11.1" customHeight="1">
      <c r="A18" s="63">
        <f>IF(D18&lt;&gt;"",COUNTA($D$8:D18),"")</f>
        <v>9</v>
      </c>
      <c r="B18" s="221" t="s">
        <v>243</v>
      </c>
      <c r="C18" s="223">
        <v>48333</v>
      </c>
      <c r="D18" s="223">
        <v>33871</v>
      </c>
      <c r="E18" s="223">
        <v>14462</v>
      </c>
      <c r="F18" s="223">
        <v>46094</v>
      </c>
      <c r="G18" s="223">
        <v>2239</v>
      </c>
      <c r="H18" s="223">
        <v>1744</v>
      </c>
      <c r="I18" s="198"/>
    </row>
    <row r="19" spans="1:9" s="225" customFormat="1" ht="11.1" customHeight="1">
      <c r="A19" s="63">
        <f>IF(D19&lt;&gt;"",COUNTA($D$8:D19),"")</f>
        <v>10</v>
      </c>
      <c r="B19" s="224" t="s">
        <v>244</v>
      </c>
      <c r="C19" s="223">
        <v>18939</v>
      </c>
      <c r="D19" s="223">
        <v>13037</v>
      </c>
      <c r="E19" s="223">
        <v>5902</v>
      </c>
      <c r="F19" s="223">
        <v>17958</v>
      </c>
      <c r="G19" s="223">
        <v>981</v>
      </c>
      <c r="H19" s="223">
        <v>778</v>
      </c>
      <c r="I19" s="198"/>
    </row>
    <row r="20" spans="1:9" ht="11.1" customHeight="1">
      <c r="A20" s="63">
        <f>IF(D20&lt;&gt;"",COUNTA($D$8:D20),"")</f>
        <v>11</v>
      </c>
      <c r="B20" s="221" t="s">
        <v>245</v>
      </c>
      <c r="C20" s="223">
        <v>82948</v>
      </c>
      <c r="D20" s="223">
        <v>54507</v>
      </c>
      <c r="E20" s="223">
        <v>28441</v>
      </c>
      <c r="F20" s="223">
        <v>77568</v>
      </c>
      <c r="G20" s="223">
        <v>5379</v>
      </c>
      <c r="H20" s="223">
        <v>3113</v>
      </c>
      <c r="I20" s="198"/>
    </row>
    <row r="21" spans="1:9" s="225" customFormat="1" ht="11.1" customHeight="1">
      <c r="A21" s="63">
        <f>IF(D21&lt;&gt;"",COUNTA($D$8:D21),"")</f>
        <v>12</v>
      </c>
      <c r="B21" s="224" t="s">
        <v>246</v>
      </c>
      <c r="C21" s="223">
        <v>29346</v>
      </c>
      <c r="D21" s="223">
        <v>18896</v>
      </c>
      <c r="E21" s="223">
        <v>10450</v>
      </c>
      <c r="F21" s="223">
        <v>28056</v>
      </c>
      <c r="G21" s="223">
        <v>1289</v>
      </c>
      <c r="H21" s="223">
        <v>1160</v>
      </c>
      <c r="I21" s="198"/>
    </row>
    <row r="22" spans="1:9" ht="11.1" customHeight="1">
      <c r="A22" s="63">
        <f>IF(D22&lt;&gt;"",COUNTA($D$8:D22),"")</f>
        <v>13</v>
      </c>
      <c r="B22" s="221" t="s">
        <v>247</v>
      </c>
      <c r="C22" s="223">
        <v>66069</v>
      </c>
      <c r="D22" s="223">
        <v>47987</v>
      </c>
      <c r="E22" s="223">
        <v>18082</v>
      </c>
      <c r="F22" s="223">
        <v>61389</v>
      </c>
      <c r="G22" s="223">
        <v>4680</v>
      </c>
      <c r="H22" s="223">
        <v>2153</v>
      </c>
      <c r="I22" s="198"/>
    </row>
    <row r="23" spans="1:9" ht="20.100000000000001" customHeight="1">
      <c r="A23" s="63" t="str">
        <f>IF(D23&lt;&gt;"",COUNTA($D$8:D23),"")</f>
        <v/>
      </c>
      <c r="B23" s="221"/>
      <c r="C23" s="388" t="s">
        <v>167</v>
      </c>
      <c r="D23" s="389"/>
      <c r="E23" s="389"/>
      <c r="F23" s="389"/>
      <c r="G23" s="389"/>
      <c r="H23" s="389"/>
    </row>
    <row r="24" spans="1:9" ht="11.1" customHeight="1">
      <c r="A24" s="63">
        <f>IF(D24&lt;&gt;"",COUNTA($D$8:D24),"")</f>
        <v>14</v>
      </c>
      <c r="B24" s="219" t="s">
        <v>67</v>
      </c>
      <c r="C24" s="220">
        <v>286905</v>
      </c>
      <c r="D24" s="220">
        <v>248058</v>
      </c>
      <c r="E24" s="220">
        <v>38847</v>
      </c>
      <c r="F24" s="220">
        <v>267951</v>
      </c>
      <c r="G24" s="220">
        <v>18951</v>
      </c>
      <c r="H24" s="220">
        <v>12339</v>
      </c>
    </row>
    <row r="25" spans="1:9" ht="11.1" customHeight="1">
      <c r="A25" s="63" t="str">
        <f>IF(D25&lt;&gt;"",COUNTA($D$8:D25),"")</f>
        <v/>
      </c>
      <c r="B25" s="221"/>
      <c r="C25" s="222"/>
      <c r="D25" s="222"/>
      <c r="E25" s="222"/>
      <c r="F25" s="222"/>
      <c r="G25" s="222"/>
      <c r="H25" s="222"/>
    </row>
    <row r="26" spans="1:9" ht="11.1" customHeight="1">
      <c r="A26" s="63">
        <f>IF(D26&lt;&gt;"",COUNTA($D$8:D26),"")</f>
        <v>15</v>
      </c>
      <c r="B26" s="221" t="s">
        <v>236</v>
      </c>
      <c r="C26" s="223">
        <v>46882</v>
      </c>
      <c r="D26" s="223">
        <v>40105</v>
      </c>
      <c r="E26" s="223">
        <v>6777</v>
      </c>
      <c r="F26" s="223">
        <v>43615</v>
      </c>
      <c r="G26" s="223">
        <v>3267</v>
      </c>
      <c r="H26" s="223">
        <v>2065</v>
      </c>
      <c r="I26" s="198"/>
    </row>
    <row r="27" spans="1:9" ht="11.1" customHeight="1">
      <c r="A27" s="63">
        <f>IF(D27&lt;&gt;"",COUNTA($D$8:D27),"")</f>
        <v>16</v>
      </c>
      <c r="B27" s="221" t="s">
        <v>237</v>
      </c>
      <c r="C27" s="223">
        <v>22763</v>
      </c>
      <c r="D27" s="223">
        <v>19413</v>
      </c>
      <c r="E27" s="223">
        <v>3350</v>
      </c>
      <c r="F27" s="223">
        <v>21357</v>
      </c>
      <c r="G27" s="223">
        <v>1405</v>
      </c>
      <c r="H27" s="223">
        <v>1023</v>
      </c>
      <c r="I27" s="198"/>
    </row>
    <row r="28" spans="1:9" ht="11.1" customHeight="1">
      <c r="A28" s="63" t="str">
        <f>IF(D28&lt;&gt;"",COUNTA($D$8:D28),"")</f>
        <v/>
      </c>
      <c r="B28" s="221"/>
      <c r="C28" s="223"/>
      <c r="D28" s="223"/>
      <c r="E28" s="223"/>
      <c r="F28" s="223"/>
      <c r="G28" s="223"/>
      <c r="H28" s="223"/>
      <c r="I28" s="198"/>
    </row>
    <row r="29" spans="1:9" ht="11.1" customHeight="1">
      <c r="A29" s="63">
        <f>IF(D29&lt;&gt;"",COUNTA($D$8:D29),"")</f>
        <v>17</v>
      </c>
      <c r="B29" s="221" t="s">
        <v>238</v>
      </c>
      <c r="C29" s="223">
        <v>46476</v>
      </c>
      <c r="D29" s="223">
        <v>40206</v>
      </c>
      <c r="E29" s="223">
        <v>6270</v>
      </c>
      <c r="F29" s="223">
        <v>44547</v>
      </c>
      <c r="G29" s="223">
        <v>1929</v>
      </c>
      <c r="H29" s="223">
        <v>1991</v>
      </c>
      <c r="I29" s="198"/>
    </row>
    <row r="30" spans="1:9" s="225" customFormat="1" ht="11.1" customHeight="1">
      <c r="A30" s="63">
        <f>IF(D30&lt;&gt;"",COUNTA($D$8:D30),"")</f>
        <v>18</v>
      </c>
      <c r="B30" s="224" t="s">
        <v>239</v>
      </c>
      <c r="C30" s="223">
        <v>15808</v>
      </c>
      <c r="D30" s="223">
        <v>13628</v>
      </c>
      <c r="E30" s="223">
        <v>2180</v>
      </c>
      <c r="F30" s="223">
        <v>15153</v>
      </c>
      <c r="G30" s="223">
        <v>655</v>
      </c>
      <c r="H30" s="223">
        <v>771</v>
      </c>
      <c r="I30" s="198"/>
    </row>
    <row r="31" spans="1:9" ht="11.1" customHeight="1">
      <c r="A31" s="63">
        <f>IF(D31&lt;&gt;"",COUNTA($D$8:D31),"")</f>
        <v>19</v>
      </c>
      <c r="B31" s="221" t="s">
        <v>240</v>
      </c>
      <c r="C31" s="223">
        <v>34953</v>
      </c>
      <c r="D31" s="223">
        <v>30279</v>
      </c>
      <c r="E31" s="223">
        <v>4674</v>
      </c>
      <c r="F31" s="223">
        <v>32650</v>
      </c>
      <c r="G31" s="223">
        <v>2302</v>
      </c>
      <c r="H31" s="223">
        <v>1555</v>
      </c>
      <c r="I31" s="198"/>
    </row>
    <row r="32" spans="1:9" ht="11.1" customHeight="1">
      <c r="A32" s="63">
        <f>IF(D32&lt;&gt;"",COUNTA($D$8:D32),"")</f>
        <v>20</v>
      </c>
      <c r="B32" s="221" t="s">
        <v>241</v>
      </c>
      <c r="C32" s="223">
        <v>36446</v>
      </c>
      <c r="D32" s="223">
        <v>31364</v>
      </c>
      <c r="E32" s="223">
        <v>5082</v>
      </c>
      <c r="F32" s="223">
        <v>33942</v>
      </c>
      <c r="G32" s="223">
        <v>2504</v>
      </c>
      <c r="H32" s="223">
        <v>1581</v>
      </c>
      <c r="I32" s="198"/>
    </row>
    <row r="33" spans="1:9" s="225" customFormat="1" ht="11.1" customHeight="1">
      <c r="A33" s="63">
        <f>IF(D33&lt;&gt;"",COUNTA($D$8:D33),"")</f>
        <v>21</v>
      </c>
      <c r="B33" s="224" t="s">
        <v>242</v>
      </c>
      <c r="C33" s="223">
        <v>12191</v>
      </c>
      <c r="D33" s="223">
        <v>10417</v>
      </c>
      <c r="E33" s="223">
        <v>1774</v>
      </c>
      <c r="F33" s="223">
        <v>11525</v>
      </c>
      <c r="G33" s="223">
        <v>666</v>
      </c>
      <c r="H33" s="223">
        <v>652</v>
      </c>
      <c r="I33" s="198"/>
    </row>
    <row r="34" spans="1:9" ht="11.1" customHeight="1">
      <c r="A34" s="63">
        <f>IF(D34&lt;&gt;"",COUNTA($D$8:D34),"")</f>
        <v>22</v>
      </c>
      <c r="B34" s="221" t="s">
        <v>243</v>
      </c>
      <c r="C34" s="223">
        <v>25688</v>
      </c>
      <c r="D34" s="223">
        <v>22810</v>
      </c>
      <c r="E34" s="223">
        <v>2878</v>
      </c>
      <c r="F34" s="223">
        <v>24148</v>
      </c>
      <c r="G34" s="223">
        <v>1540</v>
      </c>
      <c r="H34" s="223">
        <v>1065</v>
      </c>
      <c r="I34" s="198"/>
    </row>
    <row r="35" spans="1:9" s="225" customFormat="1" ht="11.1" customHeight="1">
      <c r="A35" s="63">
        <f>IF(D35&lt;&gt;"",COUNTA($D$8:D35),"")</f>
        <v>23</v>
      </c>
      <c r="B35" s="224" t="s">
        <v>244</v>
      </c>
      <c r="C35" s="223">
        <v>9759</v>
      </c>
      <c r="D35" s="223">
        <v>8629</v>
      </c>
      <c r="E35" s="223">
        <v>1130</v>
      </c>
      <c r="F35" s="223">
        <v>9074</v>
      </c>
      <c r="G35" s="223">
        <v>685</v>
      </c>
      <c r="H35" s="223">
        <v>438</v>
      </c>
      <c r="I35" s="198"/>
    </row>
    <row r="36" spans="1:9" ht="11.1" customHeight="1">
      <c r="A36" s="63">
        <f>IF(D36&lt;&gt;"",COUNTA($D$8:D36),"")</f>
        <v>24</v>
      </c>
      <c r="B36" s="221" t="s">
        <v>245</v>
      </c>
      <c r="C36" s="223">
        <v>39094</v>
      </c>
      <c r="D36" s="223">
        <v>32383</v>
      </c>
      <c r="E36" s="223">
        <v>6711</v>
      </c>
      <c r="F36" s="223">
        <v>36193</v>
      </c>
      <c r="G36" s="223">
        <v>2900</v>
      </c>
      <c r="H36" s="223">
        <v>1687</v>
      </c>
      <c r="I36" s="198"/>
    </row>
    <row r="37" spans="1:9" s="225" customFormat="1" ht="11.1" customHeight="1">
      <c r="A37" s="63">
        <f>IF(D37&lt;&gt;"",COUNTA($D$8:D37),"")</f>
        <v>25</v>
      </c>
      <c r="B37" s="224" t="s">
        <v>246</v>
      </c>
      <c r="C37" s="223">
        <v>13048</v>
      </c>
      <c r="D37" s="223">
        <v>10440</v>
      </c>
      <c r="E37" s="223">
        <v>2608</v>
      </c>
      <c r="F37" s="223">
        <v>12270</v>
      </c>
      <c r="G37" s="223">
        <v>777</v>
      </c>
      <c r="H37" s="223">
        <v>511</v>
      </c>
      <c r="I37" s="198"/>
    </row>
    <row r="38" spans="1:9" ht="11.1" customHeight="1">
      <c r="A38" s="63">
        <f>IF(D38&lt;&gt;"",COUNTA($D$8:D38),"")</f>
        <v>26</v>
      </c>
      <c r="B38" s="221" t="s">
        <v>247</v>
      </c>
      <c r="C38" s="223">
        <v>34603</v>
      </c>
      <c r="D38" s="223">
        <v>31498</v>
      </c>
      <c r="E38" s="223">
        <v>3105</v>
      </c>
      <c r="F38" s="223">
        <v>31499</v>
      </c>
      <c r="G38" s="223">
        <v>3104</v>
      </c>
      <c r="H38" s="223">
        <v>1372</v>
      </c>
      <c r="I38" s="198"/>
    </row>
    <row r="39" spans="1:9" ht="20.100000000000001" customHeight="1">
      <c r="A39" s="63" t="str">
        <f>IF(D39&lt;&gt;"",COUNTA($D$8:D39),"")</f>
        <v/>
      </c>
      <c r="B39" s="221"/>
      <c r="C39" s="388" t="s">
        <v>168</v>
      </c>
      <c r="D39" s="389"/>
      <c r="E39" s="389"/>
      <c r="F39" s="389"/>
      <c r="G39" s="389"/>
      <c r="H39" s="389"/>
    </row>
    <row r="40" spans="1:9" ht="11.1" customHeight="1">
      <c r="A40" s="63">
        <f>IF(D40&lt;&gt;"",COUNTA($D$8:D40),"")</f>
        <v>27</v>
      </c>
      <c r="B40" s="219" t="s">
        <v>67</v>
      </c>
      <c r="C40" s="220">
        <v>290871</v>
      </c>
      <c r="D40" s="220">
        <v>150954</v>
      </c>
      <c r="E40" s="220">
        <v>139917</v>
      </c>
      <c r="F40" s="220">
        <v>279924</v>
      </c>
      <c r="G40" s="220">
        <v>10945</v>
      </c>
      <c r="H40" s="220">
        <v>9096</v>
      </c>
    </row>
    <row r="41" spans="1:9" ht="11.1" customHeight="1">
      <c r="A41" s="63" t="str">
        <f>IF(D41&lt;&gt;"",COUNTA($D$8:D41),"")</f>
        <v/>
      </c>
      <c r="B41" s="221"/>
      <c r="C41" s="222"/>
      <c r="D41" s="222"/>
      <c r="E41" s="222"/>
      <c r="F41" s="222"/>
      <c r="G41" s="222"/>
      <c r="H41" s="222"/>
    </row>
    <row r="42" spans="1:9" ht="11.1" customHeight="1">
      <c r="A42" s="63">
        <f>IF(D42&lt;&gt;"",COUNTA($D$8:D42),"")</f>
        <v>28</v>
      </c>
      <c r="B42" s="221" t="s">
        <v>236</v>
      </c>
      <c r="C42" s="223">
        <v>46829</v>
      </c>
      <c r="D42" s="223">
        <v>26271</v>
      </c>
      <c r="E42" s="223">
        <v>20558</v>
      </c>
      <c r="F42" s="223">
        <v>45062</v>
      </c>
      <c r="G42" s="223">
        <v>1765</v>
      </c>
      <c r="H42" s="223">
        <v>1742</v>
      </c>
      <c r="I42" s="198"/>
    </row>
    <row r="43" spans="1:9" ht="11.1" customHeight="1">
      <c r="A43" s="63">
        <f>IF(D43&lt;&gt;"",COUNTA($D$8:D43),"")</f>
        <v>29</v>
      </c>
      <c r="B43" s="221" t="s">
        <v>237</v>
      </c>
      <c r="C43" s="223">
        <v>27989</v>
      </c>
      <c r="D43" s="223">
        <v>15404</v>
      </c>
      <c r="E43" s="223">
        <v>12585</v>
      </c>
      <c r="F43" s="223">
        <v>27119</v>
      </c>
      <c r="G43" s="223">
        <v>870</v>
      </c>
      <c r="H43" s="223">
        <v>942</v>
      </c>
      <c r="I43" s="198"/>
    </row>
    <row r="44" spans="1:9" ht="11.1" customHeight="1">
      <c r="A44" s="63" t="str">
        <f>IF(D44&lt;&gt;"",COUNTA($D$8:D44),"")</f>
        <v/>
      </c>
      <c r="B44" s="221"/>
      <c r="C44" s="223"/>
      <c r="D44" s="223"/>
      <c r="E44" s="223"/>
      <c r="F44" s="223"/>
      <c r="G44" s="223"/>
      <c r="H44" s="223"/>
      <c r="I44" s="198"/>
    </row>
    <row r="45" spans="1:9" ht="11.1" customHeight="1">
      <c r="A45" s="63">
        <f>IF(D45&lt;&gt;"",COUNTA($D$8:D45),"")</f>
        <v>30</v>
      </c>
      <c r="B45" s="221" t="s">
        <v>238</v>
      </c>
      <c r="C45" s="223">
        <v>46457</v>
      </c>
      <c r="D45" s="223">
        <v>22727</v>
      </c>
      <c r="E45" s="223">
        <v>23730</v>
      </c>
      <c r="F45" s="223">
        <v>45502</v>
      </c>
      <c r="G45" s="223">
        <v>955</v>
      </c>
      <c r="H45" s="223">
        <v>1427</v>
      </c>
      <c r="I45" s="198"/>
    </row>
    <row r="46" spans="1:9" s="225" customFormat="1" ht="11.1" customHeight="1">
      <c r="A46" s="63">
        <f>IF(D46&lt;&gt;"",COUNTA($D$8:D46),"")</f>
        <v>31</v>
      </c>
      <c r="B46" s="224" t="s">
        <v>239</v>
      </c>
      <c r="C46" s="223">
        <v>17846</v>
      </c>
      <c r="D46" s="223">
        <v>9132</v>
      </c>
      <c r="E46" s="223">
        <v>8714</v>
      </c>
      <c r="F46" s="223">
        <v>17516</v>
      </c>
      <c r="G46" s="223">
        <v>330</v>
      </c>
      <c r="H46" s="223">
        <v>681</v>
      </c>
      <c r="I46" s="198"/>
    </row>
    <row r="47" spans="1:9" ht="11.1" customHeight="1">
      <c r="A47" s="63">
        <f>IF(D47&lt;&gt;"",COUNTA($D$8:D47),"")</f>
        <v>32</v>
      </c>
      <c r="B47" s="221" t="s">
        <v>240</v>
      </c>
      <c r="C47" s="223">
        <v>33408</v>
      </c>
      <c r="D47" s="223">
        <v>16168</v>
      </c>
      <c r="E47" s="223">
        <v>17240</v>
      </c>
      <c r="F47" s="223">
        <v>32360</v>
      </c>
      <c r="G47" s="223">
        <v>1048</v>
      </c>
      <c r="H47" s="223">
        <v>914</v>
      </c>
      <c r="I47" s="198"/>
    </row>
    <row r="48" spans="1:9" ht="11.1" customHeight="1">
      <c r="A48" s="63">
        <f>IF(D48&lt;&gt;"",COUNTA($D$8:D48),"")</f>
        <v>33</v>
      </c>
      <c r="B48" s="221" t="s">
        <v>241</v>
      </c>
      <c r="C48" s="223">
        <v>38223</v>
      </c>
      <c r="D48" s="223">
        <v>20710</v>
      </c>
      <c r="E48" s="223">
        <v>17513</v>
      </c>
      <c r="F48" s="223">
        <v>36670</v>
      </c>
      <c r="G48" s="223">
        <v>1553</v>
      </c>
      <c r="H48" s="223">
        <v>1185</v>
      </c>
      <c r="I48" s="198"/>
    </row>
    <row r="49" spans="1:9" s="225" customFormat="1" ht="11.1" customHeight="1">
      <c r="A49" s="63">
        <f>IF(D49&lt;&gt;"",COUNTA($D$8:D49),"")</f>
        <v>34</v>
      </c>
      <c r="B49" s="224" t="s">
        <v>242</v>
      </c>
      <c r="C49" s="223">
        <v>13451</v>
      </c>
      <c r="D49" s="223">
        <v>7250</v>
      </c>
      <c r="E49" s="223">
        <v>6201</v>
      </c>
      <c r="F49" s="223">
        <v>13131</v>
      </c>
      <c r="G49" s="223">
        <v>320</v>
      </c>
      <c r="H49" s="223">
        <v>527</v>
      </c>
      <c r="I49" s="198"/>
    </row>
    <row r="50" spans="1:9" ht="11.1" customHeight="1">
      <c r="A50" s="63">
        <f>IF(D50&lt;&gt;"",COUNTA($D$8:D50),"")</f>
        <v>35</v>
      </c>
      <c r="B50" s="221" t="s">
        <v>243</v>
      </c>
      <c r="C50" s="223">
        <v>22645</v>
      </c>
      <c r="D50" s="223">
        <v>11061</v>
      </c>
      <c r="E50" s="223">
        <v>11584</v>
      </c>
      <c r="F50" s="223">
        <v>21946</v>
      </c>
      <c r="G50" s="223">
        <v>699</v>
      </c>
      <c r="H50" s="223">
        <v>679</v>
      </c>
      <c r="I50" s="198"/>
    </row>
    <row r="51" spans="1:9" s="225" customFormat="1" ht="11.1" customHeight="1">
      <c r="A51" s="63">
        <f>IF(D51&lt;&gt;"",COUNTA($D$8:D51),"")</f>
        <v>36</v>
      </c>
      <c r="B51" s="224" t="s">
        <v>244</v>
      </c>
      <c r="C51" s="223">
        <v>9180</v>
      </c>
      <c r="D51" s="223">
        <v>4408</v>
      </c>
      <c r="E51" s="223">
        <v>4772</v>
      </c>
      <c r="F51" s="223">
        <v>8884</v>
      </c>
      <c r="G51" s="223">
        <v>296</v>
      </c>
      <c r="H51" s="223">
        <v>340</v>
      </c>
      <c r="I51" s="198"/>
    </row>
    <row r="52" spans="1:9" ht="11.1" customHeight="1">
      <c r="A52" s="63">
        <f>IF(D52&lt;&gt;"",COUNTA($D$8:D52),"")</f>
        <v>37</v>
      </c>
      <c r="B52" s="221" t="s">
        <v>245</v>
      </c>
      <c r="C52" s="223">
        <v>43854</v>
      </c>
      <c r="D52" s="223">
        <v>22124</v>
      </c>
      <c r="E52" s="223">
        <v>21730</v>
      </c>
      <c r="F52" s="223">
        <v>41375</v>
      </c>
      <c r="G52" s="223">
        <v>2479</v>
      </c>
      <c r="H52" s="223">
        <v>1426</v>
      </c>
      <c r="I52" s="198"/>
    </row>
    <row r="53" spans="1:9" s="225" customFormat="1" ht="11.1" customHeight="1">
      <c r="A53" s="63">
        <f>IF(D53&lt;&gt;"",COUNTA($D$8:D53),"")</f>
        <v>38</v>
      </c>
      <c r="B53" s="224" t="s">
        <v>246</v>
      </c>
      <c r="C53" s="223">
        <v>16298</v>
      </c>
      <c r="D53" s="223">
        <v>8456</v>
      </c>
      <c r="E53" s="223">
        <v>7842</v>
      </c>
      <c r="F53" s="223">
        <v>15786</v>
      </c>
      <c r="G53" s="223">
        <v>512</v>
      </c>
      <c r="H53" s="223">
        <v>649</v>
      </c>
      <c r="I53" s="198"/>
    </row>
    <row r="54" spans="1:9" ht="11.1" customHeight="1">
      <c r="A54" s="63">
        <f>IF(D54&lt;&gt;"",COUNTA($D$8:D54),"")</f>
        <v>39</v>
      </c>
      <c r="B54" s="221" t="s">
        <v>247</v>
      </c>
      <c r="C54" s="223">
        <v>31466</v>
      </c>
      <c r="D54" s="223">
        <v>16489</v>
      </c>
      <c r="E54" s="223">
        <v>14977</v>
      </c>
      <c r="F54" s="223">
        <v>29890</v>
      </c>
      <c r="G54" s="223">
        <v>1576</v>
      </c>
      <c r="H54" s="223">
        <v>781</v>
      </c>
      <c r="I54" s="198"/>
    </row>
  </sheetData>
  <mergeCells count="14">
    <mergeCell ref="C23:H23"/>
    <mergeCell ref="C39:H39"/>
    <mergeCell ref="A1:B1"/>
    <mergeCell ref="C1:H1"/>
    <mergeCell ref="A2:A5"/>
    <mergeCell ref="B2:B5"/>
    <mergeCell ref="C2:C5"/>
    <mergeCell ref="D2:H2"/>
    <mergeCell ref="D3:D5"/>
    <mergeCell ref="E3:E5"/>
    <mergeCell ref="F3:F5"/>
    <mergeCell ref="G3:G5"/>
    <mergeCell ref="H3:H5"/>
    <mergeCell ref="C7:H7"/>
  </mergeCells>
  <conditionalFormatting sqref="C8:H8 C10:H54">
    <cfRule type="cellIs" dxfId="34"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2021 42&amp;R&amp;"-,Standard"&amp;7&amp;P</oddFooter>
    <evenFooter>&amp;L&amp;"-,Standard"&amp;7&amp;P&amp;R&amp;"-,Standard"&amp;7StatA MV, Statistischer Bericht A653 2021 42</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5"/>
  <dimension ref="A1:H65"/>
  <sheetViews>
    <sheetView zoomScale="140" zoomScaleNormal="140" workbookViewId="0">
      <pane xSplit="3" ySplit="6" topLeftCell="D7" activePane="bottomRight" state="frozen"/>
      <selection sqref="A1:B1"/>
      <selection pane="topRight" sqref="A1:B1"/>
      <selection pane="bottomLeft" sqref="A1:B1"/>
      <selection pane="bottomRight" activeCell="D7" sqref="D7:H7"/>
    </sheetView>
  </sheetViews>
  <sheetFormatPr baseColWidth="10" defaultColWidth="20.7109375" defaultRowHeight="9" customHeight="1"/>
  <cols>
    <col min="1" max="1" width="3.28515625" style="200" customWidth="1"/>
    <col min="2" max="2" width="30.7109375" style="200" customWidth="1"/>
    <col min="3" max="3" width="8.7109375" style="240" customWidth="1"/>
    <col min="4" max="7" width="9.7109375" style="200" customWidth="1"/>
    <col min="8" max="8" width="10.28515625" style="200" customWidth="1"/>
    <col min="9" max="246" width="11.42578125" style="200" customWidth="1"/>
    <col min="247" max="247" width="19.85546875" style="200" customWidth="1"/>
    <col min="248" max="248" width="9.42578125" style="200" customWidth="1"/>
    <col min="249" max="254" width="10.42578125" style="200" customWidth="1"/>
    <col min="255" max="255" width="3.28515625" style="200" customWidth="1"/>
    <col min="256" max="16384" width="20.7109375" style="200"/>
  </cols>
  <sheetData>
    <row r="1" spans="1:8" s="143" customFormat="1" ht="50.1" customHeight="1">
      <c r="A1" s="365" t="s">
        <v>186</v>
      </c>
      <c r="B1" s="365"/>
      <c r="C1" s="339"/>
      <c r="D1" s="342" t="s">
        <v>400</v>
      </c>
      <c r="E1" s="386"/>
      <c r="F1" s="386"/>
      <c r="G1" s="386"/>
      <c r="H1" s="386"/>
    </row>
    <row r="2" spans="1:8" ht="11.45" customHeight="1">
      <c r="A2" s="390" t="s">
        <v>86</v>
      </c>
      <c r="B2" s="381" t="s">
        <v>439</v>
      </c>
      <c r="C2" s="381" t="s">
        <v>191</v>
      </c>
      <c r="D2" s="387" t="s">
        <v>1</v>
      </c>
      <c r="E2" s="357" t="s">
        <v>207</v>
      </c>
      <c r="F2" s="378"/>
      <c r="G2" s="378"/>
      <c r="H2" s="378"/>
    </row>
    <row r="3" spans="1:8" ht="11.45" customHeight="1">
      <c r="A3" s="395"/>
      <c r="B3" s="381"/>
      <c r="C3" s="381"/>
      <c r="D3" s="387"/>
      <c r="E3" s="382" t="s">
        <v>422</v>
      </c>
      <c r="F3" s="382" t="s">
        <v>423</v>
      </c>
      <c r="G3" s="383" t="s">
        <v>196</v>
      </c>
      <c r="H3" s="383" t="s">
        <v>200</v>
      </c>
    </row>
    <row r="4" spans="1:8" ht="11.45" customHeight="1">
      <c r="A4" s="395"/>
      <c r="B4" s="381"/>
      <c r="C4" s="381"/>
      <c r="D4" s="387"/>
      <c r="E4" s="382"/>
      <c r="F4" s="382"/>
      <c r="G4" s="383"/>
      <c r="H4" s="383"/>
    </row>
    <row r="5" spans="1:8" ht="11.45" customHeight="1">
      <c r="A5" s="395"/>
      <c r="B5" s="381"/>
      <c r="C5" s="381"/>
      <c r="D5" s="387"/>
      <c r="E5" s="382"/>
      <c r="F5" s="382"/>
      <c r="G5" s="383"/>
      <c r="H5" s="383"/>
    </row>
    <row r="6" spans="1:8" s="62" customFormat="1" ht="11.45" customHeight="1">
      <c r="A6" s="58">
        <v>1</v>
      </c>
      <c r="B6" s="60">
        <v>2</v>
      </c>
      <c r="C6" s="59">
        <v>3</v>
      </c>
      <c r="D6" s="59">
        <v>4</v>
      </c>
      <c r="E6" s="59">
        <v>5</v>
      </c>
      <c r="F6" s="59">
        <v>6</v>
      </c>
      <c r="G6" s="61">
        <v>7</v>
      </c>
      <c r="H6" s="61">
        <v>8</v>
      </c>
    </row>
    <row r="7" spans="1:8" ht="20.100000000000001" customHeight="1">
      <c r="A7" s="64"/>
      <c r="B7" s="228"/>
      <c r="C7" s="229"/>
      <c r="D7" s="392" t="s">
        <v>1</v>
      </c>
      <c r="E7" s="392"/>
      <c r="F7" s="392"/>
      <c r="G7" s="392"/>
      <c r="H7" s="392"/>
    </row>
    <row r="8" spans="1:8" ht="11.1" customHeight="1">
      <c r="A8" s="65">
        <f>IF(C8&lt;&gt;"",COUNTA($C8:C$8),"")</f>
        <v>1</v>
      </c>
      <c r="B8" s="219" t="s">
        <v>67</v>
      </c>
      <c r="C8" s="230" t="s">
        <v>4</v>
      </c>
      <c r="D8" s="231">
        <v>290871</v>
      </c>
      <c r="E8" s="232">
        <v>207259</v>
      </c>
      <c r="F8" s="232">
        <v>43052</v>
      </c>
      <c r="G8" s="232">
        <v>19376</v>
      </c>
      <c r="H8" s="232">
        <v>21184</v>
      </c>
    </row>
    <row r="9" spans="1:8" ht="11.1" customHeight="1">
      <c r="A9" s="65">
        <f>IF(C9&lt;&gt;"",COUNTA($C$8:C9),"")</f>
        <v>2</v>
      </c>
      <c r="B9" s="219"/>
      <c r="C9" s="230" t="s">
        <v>192</v>
      </c>
      <c r="D9" s="231">
        <v>577776</v>
      </c>
      <c r="E9" s="232">
        <v>405886</v>
      </c>
      <c r="F9" s="232">
        <v>77661</v>
      </c>
      <c r="G9" s="232">
        <v>46827</v>
      </c>
      <c r="H9" s="232">
        <v>47402</v>
      </c>
    </row>
    <row r="10" spans="1:8" ht="5.0999999999999996" customHeight="1">
      <c r="A10" s="65" t="str">
        <f>IF(C10&lt;&gt;"",COUNTA($C$8:C10),"")</f>
        <v/>
      </c>
      <c r="B10" s="233"/>
      <c r="C10" s="234"/>
      <c r="D10" s="235"/>
      <c r="E10" s="236"/>
      <c r="F10" s="236"/>
      <c r="G10" s="236"/>
      <c r="H10" s="236"/>
    </row>
    <row r="11" spans="1:8" ht="11.1" customHeight="1">
      <c r="A11" s="65">
        <f>IF(C11&lt;&gt;"",COUNTA($C$8:C11),"")</f>
        <v>3</v>
      </c>
      <c r="B11" s="221" t="s">
        <v>236</v>
      </c>
      <c r="C11" s="237" t="s">
        <v>4</v>
      </c>
      <c r="D11" s="235">
        <v>46829</v>
      </c>
      <c r="E11" s="236">
        <v>30346</v>
      </c>
      <c r="F11" s="236">
        <v>9940</v>
      </c>
      <c r="G11" s="236">
        <v>3536</v>
      </c>
      <c r="H11" s="236">
        <v>3007</v>
      </c>
    </row>
    <row r="12" spans="1:8" ht="11.1" customHeight="1">
      <c r="A12" s="65">
        <f>IF(C12&lt;&gt;"",COUNTA($C$8:C12),"")</f>
        <v>4</v>
      </c>
      <c r="B12" s="221"/>
      <c r="C12" s="237" t="s">
        <v>192</v>
      </c>
      <c r="D12" s="235">
        <v>93711</v>
      </c>
      <c r="E12" s="236">
        <v>59987</v>
      </c>
      <c r="F12" s="236">
        <v>18874</v>
      </c>
      <c r="G12" s="236">
        <v>8303</v>
      </c>
      <c r="H12" s="236">
        <v>6547</v>
      </c>
    </row>
    <row r="13" spans="1:8" ht="11.1" customHeight="1">
      <c r="A13" s="65">
        <f>IF(C13&lt;&gt;"",COUNTA($C$8:C13),"")</f>
        <v>5</v>
      </c>
      <c r="B13" s="221" t="s">
        <v>237</v>
      </c>
      <c r="C13" s="237" t="s">
        <v>4</v>
      </c>
      <c r="D13" s="235">
        <v>27989</v>
      </c>
      <c r="E13" s="236">
        <v>18934</v>
      </c>
      <c r="F13" s="236">
        <v>5149</v>
      </c>
      <c r="G13" s="236">
        <v>2022</v>
      </c>
      <c r="H13" s="236">
        <v>1884</v>
      </c>
    </row>
    <row r="14" spans="1:8" ht="11.1" customHeight="1">
      <c r="A14" s="65">
        <f>IF(C14&lt;&gt;"",COUNTA($C$8:C14),"")</f>
        <v>6</v>
      </c>
      <c r="B14" s="221"/>
      <c r="C14" s="237" t="s">
        <v>192</v>
      </c>
      <c r="D14" s="235">
        <v>50752</v>
      </c>
      <c r="E14" s="236">
        <v>33012</v>
      </c>
      <c r="F14" s="236">
        <v>9285</v>
      </c>
      <c r="G14" s="236">
        <v>4573</v>
      </c>
      <c r="H14" s="236">
        <v>3882</v>
      </c>
    </row>
    <row r="15" spans="1:8" ht="5.0999999999999996" customHeight="1">
      <c r="A15" s="65" t="str">
        <f>IF(C15&lt;&gt;"",COUNTA($C$8:C15),"")</f>
        <v/>
      </c>
      <c r="B15" s="221"/>
      <c r="C15" s="237"/>
      <c r="D15" s="235"/>
      <c r="E15" s="236"/>
      <c r="F15" s="236"/>
      <c r="G15" s="236"/>
      <c r="H15" s="236"/>
    </row>
    <row r="16" spans="1:8" ht="11.1" customHeight="1">
      <c r="A16" s="65">
        <f>IF(C16&lt;&gt;"",COUNTA($C$8:C16),"")</f>
        <v>7</v>
      </c>
      <c r="B16" s="221" t="s">
        <v>238</v>
      </c>
      <c r="C16" s="237" t="s">
        <v>4</v>
      </c>
      <c r="D16" s="235">
        <v>46457</v>
      </c>
      <c r="E16" s="236">
        <v>34498</v>
      </c>
      <c r="F16" s="236">
        <v>6071</v>
      </c>
      <c r="G16" s="236">
        <v>2946</v>
      </c>
      <c r="H16" s="236">
        <v>2942</v>
      </c>
    </row>
    <row r="17" spans="1:8" ht="11.1" customHeight="1">
      <c r="A17" s="65">
        <f>IF(C17&lt;&gt;"",COUNTA($C$8:C17),"")</f>
        <v>8</v>
      </c>
      <c r="B17" s="221"/>
      <c r="C17" s="237" t="s">
        <v>192</v>
      </c>
      <c r="D17" s="235">
        <v>92933</v>
      </c>
      <c r="E17" s="236">
        <v>68796</v>
      </c>
      <c r="F17" s="236">
        <v>10609</v>
      </c>
      <c r="G17" s="236">
        <v>7065</v>
      </c>
      <c r="H17" s="236">
        <v>6463</v>
      </c>
    </row>
    <row r="18" spans="1:8" s="225" customFormat="1" ht="11.1" customHeight="1">
      <c r="A18" s="65">
        <f>IF(C18&lt;&gt;"",COUNTA($C$8:C18),"")</f>
        <v>9</v>
      </c>
      <c r="B18" s="224" t="s">
        <v>239</v>
      </c>
      <c r="C18" s="237" t="s">
        <v>4</v>
      </c>
      <c r="D18" s="235">
        <v>17846</v>
      </c>
      <c r="E18" s="236">
        <v>12828</v>
      </c>
      <c r="F18" s="236">
        <v>2749</v>
      </c>
      <c r="G18" s="236">
        <v>1257</v>
      </c>
      <c r="H18" s="236">
        <v>1012</v>
      </c>
    </row>
    <row r="19" spans="1:8" s="225" customFormat="1" ht="11.1" customHeight="1">
      <c r="A19" s="65">
        <f>IF(C19&lt;&gt;"",COUNTA($C$8:C19),"")</f>
        <v>10</v>
      </c>
      <c r="B19" s="224"/>
      <c r="C19" s="237" t="s">
        <v>192</v>
      </c>
      <c r="D19" s="235">
        <v>33654</v>
      </c>
      <c r="E19" s="236">
        <v>23842</v>
      </c>
      <c r="F19" s="236">
        <v>4941</v>
      </c>
      <c r="G19" s="236">
        <v>2883</v>
      </c>
      <c r="H19" s="236">
        <v>1988</v>
      </c>
    </row>
    <row r="20" spans="1:8" ht="11.1" customHeight="1">
      <c r="A20" s="65">
        <f>IF(C20&lt;&gt;"",COUNTA($C$8:C20),"")</f>
        <v>11</v>
      </c>
      <c r="B20" s="221" t="s">
        <v>240</v>
      </c>
      <c r="C20" s="237" t="s">
        <v>4</v>
      </c>
      <c r="D20" s="235">
        <v>33408</v>
      </c>
      <c r="E20" s="236">
        <v>24736</v>
      </c>
      <c r="F20" s="236">
        <v>4528</v>
      </c>
      <c r="G20" s="236">
        <v>1755</v>
      </c>
      <c r="H20" s="236">
        <v>2389</v>
      </c>
    </row>
    <row r="21" spans="1:8" ht="11.1" customHeight="1">
      <c r="A21" s="65">
        <f>IF(C21&lt;&gt;"",COUNTA($C$8:C21),"")</f>
        <v>12</v>
      </c>
      <c r="B21" s="221"/>
      <c r="C21" s="237" t="s">
        <v>192</v>
      </c>
      <c r="D21" s="235">
        <v>68361</v>
      </c>
      <c r="E21" s="236">
        <v>49898</v>
      </c>
      <c r="F21" s="236">
        <v>7918</v>
      </c>
      <c r="G21" s="236">
        <v>4698</v>
      </c>
      <c r="H21" s="236">
        <v>5847</v>
      </c>
    </row>
    <row r="22" spans="1:8" ht="11.1" customHeight="1">
      <c r="A22" s="65">
        <f>IF(C22&lt;&gt;"",COUNTA($C$8:C22),"")</f>
        <v>13</v>
      </c>
      <c r="B22" s="221" t="s">
        <v>241</v>
      </c>
      <c r="C22" s="237" t="s">
        <v>4</v>
      </c>
      <c r="D22" s="235">
        <v>38223</v>
      </c>
      <c r="E22" s="236">
        <v>28488</v>
      </c>
      <c r="F22" s="236">
        <v>4516</v>
      </c>
      <c r="G22" s="236">
        <v>2290</v>
      </c>
      <c r="H22" s="236">
        <v>2929</v>
      </c>
    </row>
    <row r="23" spans="1:8" ht="11.1" customHeight="1">
      <c r="A23" s="65">
        <f>IF(C23&lt;&gt;"",COUNTA($C$8:C23),"")</f>
        <v>14</v>
      </c>
      <c r="B23" s="221"/>
      <c r="C23" s="237" t="s">
        <v>192</v>
      </c>
      <c r="D23" s="235">
        <v>74669</v>
      </c>
      <c r="E23" s="236">
        <v>55000</v>
      </c>
      <c r="F23" s="236">
        <v>7798</v>
      </c>
      <c r="G23" s="236">
        <v>5530</v>
      </c>
      <c r="H23" s="236">
        <v>6341</v>
      </c>
    </row>
    <row r="24" spans="1:8" s="225" customFormat="1" ht="11.1" customHeight="1">
      <c r="A24" s="65">
        <f>IF(C24&lt;&gt;"",COUNTA($C$8:C24),"")</f>
        <v>15</v>
      </c>
      <c r="B24" s="224" t="s">
        <v>242</v>
      </c>
      <c r="C24" s="237" t="s">
        <v>4</v>
      </c>
      <c r="D24" s="235">
        <v>13451</v>
      </c>
      <c r="E24" s="236">
        <v>9825</v>
      </c>
      <c r="F24" s="236">
        <v>1966</v>
      </c>
      <c r="G24" s="236">
        <v>900</v>
      </c>
      <c r="H24" s="236">
        <v>760</v>
      </c>
    </row>
    <row r="25" spans="1:8" s="225" customFormat="1" ht="11.1" customHeight="1">
      <c r="A25" s="65">
        <f>IF(C25&lt;&gt;"",COUNTA($C$8:C25),"")</f>
        <v>16</v>
      </c>
      <c r="B25" s="224"/>
      <c r="C25" s="237" t="s">
        <v>192</v>
      </c>
      <c r="D25" s="235">
        <v>25642</v>
      </c>
      <c r="E25" s="236">
        <v>18355</v>
      </c>
      <c r="F25" s="236">
        <v>3571</v>
      </c>
      <c r="G25" s="236">
        <v>2220</v>
      </c>
      <c r="H25" s="236">
        <v>1496</v>
      </c>
    </row>
    <row r="26" spans="1:8" ht="11.1" customHeight="1">
      <c r="A26" s="65">
        <f>IF(C26&lt;&gt;"",COUNTA($C$8:C26),"")</f>
        <v>17</v>
      </c>
      <c r="B26" s="221" t="s">
        <v>243</v>
      </c>
      <c r="C26" s="237" t="s">
        <v>4</v>
      </c>
      <c r="D26" s="235">
        <v>22645</v>
      </c>
      <c r="E26" s="236">
        <v>16028</v>
      </c>
      <c r="F26" s="236">
        <v>3226</v>
      </c>
      <c r="G26" s="236">
        <v>1624</v>
      </c>
      <c r="H26" s="236">
        <v>1767</v>
      </c>
    </row>
    <row r="27" spans="1:8" ht="11.1" customHeight="1">
      <c r="A27" s="65">
        <f>IF(C27&lt;&gt;"",COUNTA($C$8:C27),"")</f>
        <v>18</v>
      </c>
      <c r="B27" s="221"/>
      <c r="C27" s="237" t="s">
        <v>192</v>
      </c>
      <c r="D27" s="235">
        <v>48333</v>
      </c>
      <c r="E27" s="236">
        <v>33887</v>
      </c>
      <c r="F27" s="236">
        <v>5987</v>
      </c>
      <c r="G27" s="236">
        <v>4237</v>
      </c>
      <c r="H27" s="236">
        <v>4222</v>
      </c>
    </row>
    <row r="28" spans="1:8" s="225" customFormat="1" ht="11.1" customHeight="1">
      <c r="A28" s="65">
        <f>IF(C28&lt;&gt;"",COUNTA($C$8:C28),"")</f>
        <v>19</v>
      </c>
      <c r="B28" s="224" t="s">
        <v>244</v>
      </c>
      <c r="C28" s="237" t="s">
        <v>4</v>
      </c>
      <c r="D28" s="235">
        <v>9180</v>
      </c>
      <c r="E28" s="236">
        <v>6309</v>
      </c>
      <c r="F28" s="236">
        <v>1607</v>
      </c>
      <c r="G28" s="236">
        <v>725</v>
      </c>
      <c r="H28" s="236">
        <v>539</v>
      </c>
    </row>
    <row r="29" spans="1:8" s="225" customFormat="1" ht="11.1" customHeight="1">
      <c r="A29" s="65">
        <f>IF(C29&lt;&gt;"",COUNTA($C$8:C29),"")</f>
        <v>20</v>
      </c>
      <c r="B29" s="224"/>
      <c r="C29" s="237" t="s">
        <v>192</v>
      </c>
      <c r="D29" s="235">
        <v>18939</v>
      </c>
      <c r="E29" s="236">
        <v>12862</v>
      </c>
      <c r="F29" s="236">
        <v>3107</v>
      </c>
      <c r="G29" s="236">
        <v>1839</v>
      </c>
      <c r="H29" s="236">
        <v>1131</v>
      </c>
    </row>
    <row r="30" spans="1:8" ht="11.1" customHeight="1">
      <c r="A30" s="65">
        <f>IF(C30&lt;&gt;"",COUNTA($C$8:C30),"")</f>
        <v>21</v>
      </c>
      <c r="B30" s="221" t="s">
        <v>245</v>
      </c>
      <c r="C30" s="237" t="s">
        <v>4</v>
      </c>
      <c r="D30" s="235">
        <v>43854</v>
      </c>
      <c r="E30" s="236">
        <v>30929</v>
      </c>
      <c r="F30" s="236">
        <v>6486</v>
      </c>
      <c r="G30" s="236">
        <v>3166</v>
      </c>
      <c r="H30" s="236">
        <v>3273</v>
      </c>
    </row>
    <row r="31" spans="1:8" ht="11.1" customHeight="1">
      <c r="A31" s="65">
        <f>IF(C31&lt;&gt;"",COUNTA($C$8:C31),"")</f>
        <v>22</v>
      </c>
      <c r="B31" s="221"/>
      <c r="C31" s="237" t="s">
        <v>192</v>
      </c>
      <c r="D31" s="235">
        <v>82948</v>
      </c>
      <c r="E31" s="236">
        <v>57743</v>
      </c>
      <c r="F31" s="236">
        <v>11675</v>
      </c>
      <c r="G31" s="236">
        <v>7021</v>
      </c>
      <c r="H31" s="236">
        <v>6509</v>
      </c>
    </row>
    <row r="32" spans="1:8" s="225" customFormat="1" ht="11.1" customHeight="1">
      <c r="A32" s="65">
        <f>IF(C32&lt;&gt;"",COUNTA($C$8:C32),"")</f>
        <v>23</v>
      </c>
      <c r="B32" s="224" t="s">
        <v>246</v>
      </c>
      <c r="C32" s="237" t="s">
        <v>4</v>
      </c>
      <c r="D32" s="235">
        <v>16298</v>
      </c>
      <c r="E32" s="236">
        <v>10576</v>
      </c>
      <c r="F32" s="236">
        <v>3486</v>
      </c>
      <c r="G32" s="236">
        <v>1382</v>
      </c>
      <c r="H32" s="236">
        <v>854</v>
      </c>
    </row>
    <row r="33" spans="1:8" s="225" customFormat="1" ht="11.1" customHeight="1">
      <c r="A33" s="65">
        <f>IF(C33&lt;&gt;"",COUNTA($C$8:C33),"")</f>
        <v>24</v>
      </c>
      <c r="B33" s="224"/>
      <c r="C33" s="237" t="s">
        <v>192</v>
      </c>
      <c r="D33" s="235">
        <v>29346</v>
      </c>
      <c r="E33" s="236">
        <v>18312</v>
      </c>
      <c r="F33" s="236">
        <v>6492</v>
      </c>
      <c r="G33" s="236">
        <v>2826</v>
      </c>
      <c r="H33" s="236">
        <v>1716</v>
      </c>
    </row>
    <row r="34" spans="1:8" ht="11.1" customHeight="1">
      <c r="A34" s="65">
        <f>IF(C34&lt;&gt;"",COUNTA($C$8:C34),"")</f>
        <v>25</v>
      </c>
      <c r="B34" s="221" t="s">
        <v>247</v>
      </c>
      <c r="C34" s="237" t="s">
        <v>4</v>
      </c>
      <c r="D34" s="235">
        <v>31466</v>
      </c>
      <c r="E34" s="236">
        <v>23300</v>
      </c>
      <c r="F34" s="236">
        <v>3136</v>
      </c>
      <c r="G34" s="236">
        <v>2037</v>
      </c>
      <c r="H34" s="236">
        <v>2993</v>
      </c>
    </row>
    <row r="35" spans="1:8" ht="11.1" customHeight="1">
      <c r="A35" s="65">
        <f>IF(C35&lt;&gt;"",COUNTA($C$8:C35),"")</f>
        <v>26</v>
      </c>
      <c r="B35" s="221"/>
      <c r="C35" s="237" t="s">
        <v>192</v>
      </c>
      <c r="D35" s="235">
        <v>66069</v>
      </c>
      <c r="E35" s="236">
        <v>47563</v>
      </c>
      <c r="F35" s="236">
        <v>5515</v>
      </c>
      <c r="G35" s="236">
        <v>5400</v>
      </c>
      <c r="H35" s="236">
        <v>7591</v>
      </c>
    </row>
    <row r="36" spans="1:8" ht="15" customHeight="1">
      <c r="A36" s="65" t="str">
        <f>IF(C36&lt;&gt;"",COUNTA($C$8:C36),"")</f>
        <v/>
      </c>
      <c r="B36" s="238"/>
      <c r="C36" s="238"/>
      <c r="D36" s="394" t="s">
        <v>55</v>
      </c>
      <c r="E36" s="394"/>
      <c r="F36" s="394"/>
      <c r="G36" s="394"/>
      <c r="H36" s="394"/>
    </row>
    <row r="37" spans="1:8" ht="15" customHeight="1">
      <c r="A37" s="65" t="str">
        <f>IF(C37&lt;&gt;"",COUNTA($C$8:C37),"")</f>
        <v/>
      </c>
      <c r="B37" s="221"/>
      <c r="C37" s="237"/>
      <c r="D37" s="393" t="s">
        <v>235</v>
      </c>
      <c r="E37" s="393"/>
      <c r="F37" s="393"/>
      <c r="G37" s="393"/>
      <c r="H37" s="393"/>
    </row>
    <row r="38" spans="1:8" ht="11.1" customHeight="1">
      <c r="A38" s="65">
        <f>IF(C38&lt;&gt;"",COUNTA($C$8:C38),"")</f>
        <v>27</v>
      </c>
      <c r="B38" s="219" t="s">
        <v>67</v>
      </c>
      <c r="C38" s="230" t="s">
        <v>4</v>
      </c>
      <c r="D38" s="231">
        <v>279924</v>
      </c>
      <c r="E38" s="232">
        <v>204127</v>
      </c>
      <c r="F38" s="232">
        <v>40403</v>
      </c>
      <c r="G38" s="232">
        <v>17710</v>
      </c>
      <c r="H38" s="232">
        <v>17684</v>
      </c>
    </row>
    <row r="39" spans="1:8" ht="11.1" customHeight="1">
      <c r="A39" s="65">
        <f>IF(C39&lt;&gt;"",COUNTA($C$8:C39),"")</f>
        <v>28</v>
      </c>
      <c r="B39" s="219"/>
      <c r="C39" s="230" t="s">
        <v>192</v>
      </c>
      <c r="D39" s="231">
        <v>547875</v>
      </c>
      <c r="E39" s="232">
        <v>397122</v>
      </c>
      <c r="F39" s="232">
        <v>72288</v>
      </c>
      <c r="G39" s="232">
        <v>41786</v>
      </c>
      <c r="H39" s="232">
        <v>36679</v>
      </c>
    </row>
    <row r="40" spans="1:8" ht="5.0999999999999996" customHeight="1">
      <c r="A40" s="65" t="str">
        <f>IF(C40&lt;&gt;"",COUNTA($C$8:C40),"")</f>
        <v/>
      </c>
      <c r="B40" s="221"/>
      <c r="C40" s="237"/>
      <c r="D40" s="239"/>
      <c r="E40" s="239"/>
      <c r="F40" s="239"/>
      <c r="G40" s="239"/>
      <c r="H40" s="239"/>
    </row>
    <row r="41" spans="1:8" ht="11.1" customHeight="1">
      <c r="A41" s="65">
        <f>IF(C41&lt;&gt;"",COUNTA($C$8:C41),"")</f>
        <v>29</v>
      </c>
      <c r="B41" s="221" t="s">
        <v>236</v>
      </c>
      <c r="C41" s="237" t="s">
        <v>4</v>
      </c>
      <c r="D41" s="235">
        <v>45062</v>
      </c>
      <c r="E41" s="236">
        <v>29848</v>
      </c>
      <c r="F41" s="236">
        <v>9329</v>
      </c>
      <c r="G41" s="236">
        <v>3249</v>
      </c>
      <c r="H41" s="236">
        <v>2636</v>
      </c>
    </row>
    <row r="42" spans="1:8" ht="11.1" customHeight="1">
      <c r="A42" s="65">
        <f>IF(C42&lt;&gt;"",COUNTA($C$8:C42),"")</f>
        <v>30</v>
      </c>
      <c r="B42" s="221"/>
      <c r="C42" s="237" t="s">
        <v>192</v>
      </c>
      <c r="D42" s="235">
        <v>88677</v>
      </c>
      <c r="E42" s="236">
        <v>58569</v>
      </c>
      <c r="F42" s="236">
        <v>17533</v>
      </c>
      <c r="G42" s="236">
        <v>7450</v>
      </c>
      <c r="H42" s="236">
        <v>5125</v>
      </c>
    </row>
    <row r="43" spans="1:8" ht="11.1" customHeight="1">
      <c r="A43" s="65">
        <f>IF(C43&lt;&gt;"",COUNTA($C$8:C43),"")</f>
        <v>31</v>
      </c>
      <c r="B43" s="221" t="s">
        <v>237</v>
      </c>
      <c r="C43" s="237" t="s">
        <v>4</v>
      </c>
      <c r="D43" s="235">
        <v>27119</v>
      </c>
      <c r="E43" s="236">
        <v>18677</v>
      </c>
      <c r="F43" s="236">
        <v>4937</v>
      </c>
      <c r="G43" s="236">
        <v>1855</v>
      </c>
      <c r="H43" s="236">
        <v>1650</v>
      </c>
    </row>
    <row r="44" spans="1:8" ht="11.1" customHeight="1">
      <c r="A44" s="65">
        <f>IF(C44&lt;&gt;"",COUNTA($C$8:C44),"")</f>
        <v>32</v>
      </c>
      <c r="B44" s="221"/>
      <c r="C44" s="237" t="s">
        <v>192</v>
      </c>
      <c r="D44" s="235">
        <v>48476</v>
      </c>
      <c r="E44" s="236">
        <v>32432</v>
      </c>
      <c r="F44" s="236">
        <v>8861</v>
      </c>
      <c r="G44" s="236">
        <v>3959</v>
      </c>
      <c r="H44" s="236">
        <v>3224</v>
      </c>
    </row>
    <row r="45" spans="1:8" ht="5.0999999999999996" customHeight="1">
      <c r="A45" s="65" t="str">
        <f>IF(C45&lt;&gt;"",COUNTA($C$8:C45),"")</f>
        <v/>
      </c>
      <c r="B45" s="221"/>
      <c r="C45" s="237"/>
      <c r="D45" s="235"/>
      <c r="E45" s="236"/>
      <c r="F45" s="236"/>
      <c r="G45" s="236"/>
      <c r="H45" s="236"/>
    </row>
    <row r="46" spans="1:8" ht="11.1" customHeight="1">
      <c r="A46" s="65">
        <f>IF(C46&lt;&gt;"",COUNTA($C$8:C46),"")</f>
        <v>33</v>
      </c>
      <c r="B46" s="221" t="s">
        <v>238</v>
      </c>
      <c r="C46" s="237" t="s">
        <v>4</v>
      </c>
      <c r="D46" s="235">
        <v>45502</v>
      </c>
      <c r="E46" s="236">
        <v>34234</v>
      </c>
      <c r="F46" s="236">
        <v>5792</v>
      </c>
      <c r="G46" s="236">
        <v>2813</v>
      </c>
      <c r="H46" s="236">
        <v>2663</v>
      </c>
    </row>
    <row r="47" spans="1:8" ht="11.1" customHeight="1">
      <c r="A47" s="65">
        <f>IF(C47&lt;&gt;"",COUNTA($C$8:C47),"")</f>
        <v>34</v>
      </c>
      <c r="B47" s="221"/>
      <c r="C47" s="237" t="s">
        <v>192</v>
      </c>
      <c r="D47" s="235">
        <v>90049</v>
      </c>
      <c r="E47" s="236">
        <v>67869</v>
      </c>
      <c r="F47" s="236">
        <v>10009</v>
      </c>
      <c r="G47" s="236">
        <v>6619</v>
      </c>
      <c r="H47" s="236">
        <v>5552</v>
      </c>
    </row>
    <row r="48" spans="1:8" s="225" customFormat="1" ht="11.1" customHeight="1">
      <c r="A48" s="65">
        <f>IF(C48&lt;&gt;"",COUNTA($C$8:C48),"")</f>
        <v>35</v>
      </c>
      <c r="B48" s="224" t="s">
        <v>239</v>
      </c>
      <c r="C48" s="237" t="s">
        <v>4</v>
      </c>
      <c r="D48" s="235">
        <v>17516</v>
      </c>
      <c r="E48" s="236">
        <v>12755</v>
      </c>
      <c r="F48" s="236">
        <v>2607</v>
      </c>
      <c r="G48" s="236">
        <v>1200</v>
      </c>
      <c r="H48" s="236">
        <v>954</v>
      </c>
    </row>
    <row r="49" spans="1:8" s="225" customFormat="1" ht="11.1" customHeight="1">
      <c r="A49" s="65">
        <f>IF(C49&lt;&gt;"",COUNTA($C$8:C49),"")</f>
        <v>36</v>
      </c>
      <c r="B49" s="224"/>
      <c r="C49" s="237" t="s">
        <v>192</v>
      </c>
      <c r="D49" s="235">
        <v>32669</v>
      </c>
      <c r="E49" s="236">
        <v>23582</v>
      </c>
      <c r="F49" s="236">
        <v>4641</v>
      </c>
      <c r="G49" s="236">
        <v>2673</v>
      </c>
      <c r="H49" s="236">
        <v>1773</v>
      </c>
    </row>
    <row r="50" spans="1:8" ht="11.1" customHeight="1">
      <c r="A50" s="65">
        <f>IF(C50&lt;&gt;"",COUNTA($C$8:C50),"")</f>
        <v>37</v>
      </c>
      <c r="B50" s="221" t="s">
        <v>240</v>
      </c>
      <c r="C50" s="237" t="s">
        <v>4</v>
      </c>
      <c r="D50" s="235">
        <v>32360</v>
      </c>
      <c r="E50" s="236">
        <v>24451</v>
      </c>
      <c r="F50" s="236">
        <v>4330</v>
      </c>
      <c r="G50" s="236">
        <v>1613</v>
      </c>
      <c r="H50" s="236">
        <v>1966</v>
      </c>
    </row>
    <row r="51" spans="1:8" ht="11.1" customHeight="1">
      <c r="A51" s="65">
        <f>IF(C51&lt;&gt;"",COUNTA($C$8:C51),"")</f>
        <v>38</v>
      </c>
      <c r="B51" s="221"/>
      <c r="C51" s="237" t="s">
        <v>192</v>
      </c>
      <c r="D51" s="235">
        <v>65010</v>
      </c>
      <c r="E51" s="236">
        <v>48896</v>
      </c>
      <c r="F51" s="236">
        <v>7464</v>
      </c>
      <c r="G51" s="236">
        <v>4159</v>
      </c>
      <c r="H51" s="236">
        <v>4491</v>
      </c>
    </row>
    <row r="52" spans="1:8" ht="11.1" customHeight="1">
      <c r="A52" s="65">
        <f>IF(C52&lt;&gt;"",COUNTA($C$8:C52),"")</f>
        <v>39</v>
      </c>
      <c r="B52" s="221" t="s">
        <v>241</v>
      </c>
      <c r="C52" s="237" t="s">
        <v>4</v>
      </c>
      <c r="D52" s="235">
        <v>36670</v>
      </c>
      <c r="E52" s="236">
        <v>28038</v>
      </c>
      <c r="F52" s="236">
        <v>4255</v>
      </c>
      <c r="G52" s="236">
        <v>2049</v>
      </c>
      <c r="H52" s="236">
        <v>2328</v>
      </c>
    </row>
    <row r="53" spans="1:8" ht="11.1" customHeight="1">
      <c r="A53" s="65">
        <f>IF(C53&lt;&gt;"",COUNTA($C$8:C53),"")</f>
        <v>40</v>
      </c>
      <c r="B53" s="221"/>
      <c r="C53" s="237" t="s">
        <v>192</v>
      </c>
      <c r="D53" s="235">
        <v>70612</v>
      </c>
      <c r="E53" s="236">
        <v>53774</v>
      </c>
      <c r="F53" s="236">
        <v>7294</v>
      </c>
      <c r="G53" s="236">
        <v>4892</v>
      </c>
      <c r="H53" s="236">
        <v>4652</v>
      </c>
    </row>
    <row r="54" spans="1:8" s="225" customFormat="1" ht="11.1" customHeight="1">
      <c r="A54" s="65">
        <f>IF(C54&lt;&gt;"",COUNTA($C$8:C54),"")</f>
        <v>41</v>
      </c>
      <c r="B54" s="224" t="s">
        <v>242</v>
      </c>
      <c r="C54" s="237" t="s">
        <v>4</v>
      </c>
      <c r="D54" s="235">
        <v>13131</v>
      </c>
      <c r="E54" s="236">
        <v>9743</v>
      </c>
      <c r="F54" s="236">
        <v>1873</v>
      </c>
      <c r="G54" s="236">
        <v>843</v>
      </c>
      <c r="H54" s="236">
        <v>672</v>
      </c>
    </row>
    <row r="55" spans="1:8" s="225" customFormat="1" ht="11.1" customHeight="1">
      <c r="A55" s="65">
        <f>IF(C55&lt;&gt;"",COUNTA($C$8:C55),"")</f>
        <v>42</v>
      </c>
      <c r="B55" s="224"/>
      <c r="C55" s="237" t="s">
        <v>192</v>
      </c>
      <c r="D55" s="235">
        <v>24656</v>
      </c>
      <c r="E55" s="236">
        <v>18063</v>
      </c>
      <c r="F55" s="236">
        <v>3366</v>
      </c>
      <c r="G55" s="236">
        <v>2009</v>
      </c>
      <c r="H55" s="236">
        <v>1218</v>
      </c>
    </row>
    <row r="56" spans="1:8" ht="11.1" customHeight="1">
      <c r="A56" s="65">
        <f>IF(C56&lt;&gt;"",COUNTA($C$8:C56),"")</f>
        <v>43</v>
      </c>
      <c r="B56" s="221" t="s">
        <v>243</v>
      </c>
      <c r="C56" s="237" t="s">
        <v>4</v>
      </c>
      <c r="D56" s="235">
        <v>21946</v>
      </c>
      <c r="E56" s="236">
        <v>15830</v>
      </c>
      <c r="F56" s="236">
        <v>3048</v>
      </c>
      <c r="G56" s="236">
        <v>1508</v>
      </c>
      <c r="H56" s="236">
        <v>1560</v>
      </c>
    </row>
    <row r="57" spans="1:8" ht="11.1" customHeight="1">
      <c r="A57" s="65">
        <f>IF(C57&lt;&gt;"",COUNTA($C$8:C57),"")</f>
        <v>44</v>
      </c>
      <c r="B57" s="221"/>
      <c r="C57" s="237" t="s">
        <v>192</v>
      </c>
      <c r="D57" s="235">
        <v>46094</v>
      </c>
      <c r="E57" s="236">
        <v>33239</v>
      </c>
      <c r="F57" s="236">
        <v>5611</v>
      </c>
      <c r="G57" s="236">
        <v>3781</v>
      </c>
      <c r="H57" s="236">
        <v>3463</v>
      </c>
    </row>
    <row r="58" spans="1:8" s="225" customFormat="1" ht="11.1" customHeight="1">
      <c r="A58" s="65">
        <f>IF(C58&lt;&gt;"",COUNTA($C$8:C58),"")</f>
        <v>45</v>
      </c>
      <c r="B58" s="224" t="s">
        <v>244</v>
      </c>
      <c r="C58" s="237" t="s">
        <v>4</v>
      </c>
      <c r="D58" s="235">
        <v>8884</v>
      </c>
      <c r="E58" s="236">
        <v>6233</v>
      </c>
      <c r="F58" s="236">
        <v>1508</v>
      </c>
      <c r="G58" s="236">
        <v>665</v>
      </c>
      <c r="H58" s="236">
        <v>478</v>
      </c>
    </row>
    <row r="59" spans="1:8" s="225" customFormat="1" ht="11.1" customHeight="1">
      <c r="A59" s="65">
        <f>IF(C59&lt;&gt;"",COUNTA($C$8:C59),"")</f>
        <v>46</v>
      </c>
      <c r="B59" s="224"/>
      <c r="C59" s="237" t="s">
        <v>192</v>
      </c>
      <c r="D59" s="235">
        <v>17958</v>
      </c>
      <c r="E59" s="236">
        <v>12568</v>
      </c>
      <c r="F59" s="236">
        <v>2889</v>
      </c>
      <c r="G59" s="236">
        <v>1617</v>
      </c>
      <c r="H59" s="236">
        <v>884</v>
      </c>
    </row>
    <row r="60" spans="1:8" ht="11.1" customHeight="1">
      <c r="A60" s="65">
        <f>IF(C60&lt;&gt;"",COUNTA($C$8:C60),"")</f>
        <v>47</v>
      </c>
      <c r="B60" s="221" t="s">
        <v>245</v>
      </c>
      <c r="C60" s="237" t="s">
        <v>4</v>
      </c>
      <c r="D60" s="235">
        <v>41375</v>
      </c>
      <c r="E60" s="236">
        <v>30218</v>
      </c>
      <c r="F60" s="236">
        <v>5793</v>
      </c>
      <c r="G60" s="236">
        <v>2886</v>
      </c>
      <c r="H60" s="236">
        <v>2478</v>
      </c>
    </row>
    <row r="61" spans="1:8" ht="11.1" customHeight="1">
      <c r="A61" s="65">
        <f>IF(C61&lt;&gt;"",COUNTA($C$8:C61),"")</f>
        <v>48</v>
      </c>
      <c r="B61" s="221"/>
      <c r="C61" s="237" t="s">
        <v>192</v>
      </c>
      <c r="D61" s="235">
        <v>77568</v>
      </c>
      <c r="E61" s="236">
        <v>56093</v>
      </c>
      <c r="F61" s="236">
        <v>10402</v>
      </c>
      <c r="G61" s="236">
        <v>6368</v>
      </c>
      <c r="H61" s="236">
        <v>4705</v>
      </c>
    </row>
    <row r="62" spans="1:8" s="225" customFormat="1" ht="11.1" customHeight="1">
      <c r="A62" s="65">
        <f>IF(C62&lt;&gt;"",COUNTA($C$8:C62),"")</f>
        <v>49</v>
      </c>
      <c r="B62" s="224" t="s">
        <v>246</v>
      </c>
      <c r="C62" s="237" t="s">
        <v>4</v>
      </c>
      <c r="D62" s="235">
        <v>15786</v>
      </c>
      <c r="E62" s="236">
        <v>10484</v>
      </c>
      <c r="F62" s="236">
        <v>3210</v>
      </c>
      <c r="G62" s="236">
        <v>1322</v>
      </c>
      <c r="H62" s="236">
        <v>770</v>
      </c>
    </row>
    <row r="63" spans="1:8" s="225" customFormat="1" ht="11.1" customHeight="1">
      <c r="A63" s="65">
        <f>IF(C63&lt;&gt;"",COUNTA($C$8:C63),"")</f>
        <v>50</v>
      </c>
      <c r="B63" s="224"/>
      <c r="C63" s="237" t="s">
        <v>192</v>
      </c>
      <c r="D63" s="235">
        <v>28056</v>
      </c>
      <c r="E63" s="236">
        <v>18006</v>
      </c>
      <c r="F63" s="236">
        <v>5913</v>
      </c>
      <c r="G63" s="236">
        <v>2667</v>
      </c>
      <c r="H63" s="236">
        <v>1470</v>
      </c>
    </row>
    <row r="64" spans="1:8" ht="11.1" customHeight="1">
      <c r="A64" s="65">
        <f>IF(C64&lt;&gt;"",COUNTA($C$8:C64),"")</f>
        <v>51</v>
      </c>
      <c r="B64" s="221" t="s">
        <v>247</v>
      </c>
      <c r="C64" s="237" t="s">
        <v>4</v>
      </c>
      <c r="D64" s="235">
        <v>29890</v>
      </c>
      <c r="E64" s="236">
        <v>22831</v>
      </c>
      <c r="F64" s="236">
        <v>2919</v>
      </c>
      <c r="G64" s="236">
        <v>1737</v>
      </c>
      <c r="H64" s="236">
        <v>2403</v>
      </c>
    </row>
    <row r="65" spans="1:8" ht="11.1" customHeight="1">
      <c r="A65" s="65">
        <f>IF(C65&lt;&gt;"",COUNTA($C$8:C65),"")</f>
        <v>52</v>
      </c>
      <c r="B65" s="221"/>
      <c r="C65" s="237" t="s">
        <v>192</v>
      </c>
      <c r="D65" s="235">
        <v>61389</v>
      </c>
      <c r="E65" s="236">
        <v>46250</v>
      </c>
      <c r="F65" s="236">
        <v>5114</v>
      </c>
      <c r="G65" s="236">
        <v>4558</v>
      </c>
      <c r="H65" s="236">
        <v>5467</v>
      </c>
    </row>
  </sheetData>
  <mergeCells count="14">
    <mergeCell ref="D7:H7"/>
    <mergeCell ref="D37:H37"/>
    <mergeCell ref="D36:H36"/>
    <mergeCell ref="A1:C1"/>
    <mergeCell ref="D1:H1"/>
    <mergeCell ref="A2:A5"/>
    <mergeCell ref="B2:B5"/>
    <mergeCell ref="C2:C5"/>
    <mergeCell ref="D2:D5"/>
    <mergeCell ref="E2:H2"/>
    <mergeCell ref="E3:E5"/>
    <mergeCell ref="F3:F5"/>
    <mergeCell ref="G3:G5"/>
    <mergeCell ref="H3:H5"/>
  </mergeCells>
  <conditionalFormatting sqref="D7:H7">
    <cfRule type="cellIs" dxfId="33" priority="3" stopIfTrue="1" operator="lessThan">
      <formula>50</formula>
    </cfRule>
  </conditionalFormatting>
  <conditionalFormatting sqref="D11:H35 D8:H9 D37:H65">
    <cfRule type="cellIs" dxfId="32" priority="2" stopIfTrue="1" operator="between">
      <formula>0.1</formula>
      <formula>2.9</formula>
    </cfRule>
  </conditionalFormatting>
  <conditionalFormatting sqref="D10:H10">
    <cfRule type="cellIs" dxfId="31"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2021 42&amp;R&amp;"-,Standard"&amp;7&amp;P</oddFooter>
    <evenFooter>&amp;L&amp;"-,Standard"&amp;7&amp;P&amp;R&amp;"-,Standard"&amp;7StatA MV, Statistischer Bericht A653 2021 42</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3"/>
  <sheetViews>
    <sheetView zoomScale="140" zoomScaleNormal="140" workbookViewId="0">
      <pane xSplit="3" ySplit="6" topLeftCell="D7" activePane="bottomRight" state="frozen"/>
      <selection sqref="A1:B1"/>
      <selection pane="topRight" sqref="A1:B1"/>
      <selection pane="bottomLeft" sqref="A1:B1"/>
      <selection pane="bottomRight" activeCell="D7" sqref="D7:I7"/>
    </sheetView>
  </sheetViews>
  <sheetFormatPr baseColWidth="10" defaultColWidth="10.42578125" defaultRowHeight="11.45" customHeight="1"/>
  <cols>
    <col min="1" max="1" width="3.140625" style="156" customWidth="1"/>
    <col min="2" max="2" width="4.5703125" style="156" customWidth="1"/>
    <col min="3" max="3" width="40.42578125" style="158" customWidth="1"/>
    <col min="4" max="15" width="7.28515625" style="156" customWidth="1"/>
    <col min="16" max="250" width="11.42578125" style="156" customWidth="1"/>
    <col min="251" max="251" width="6.140625" style="156" customWidth="1"/>
    <col min="252" max="252" width="33.7109375" style="156" customWidth="1"/>
    <col min="253" max="16384" width="10.42578125" style="156"/>
  </cols>
  <sheetData>
    <row r="1" spans="1:17" s="143" customFormat="1" ht="50.1" customHeight="1">
      <c r="A1" s="339" t="s">
        <v>95</v>
      </c>
      <c r="B1" s="340"/>
      <c r="C1" s="340"/>
      <c r="D1" s="341" t="s">
        <v>401</v>
      </c>
      <c r="E1" s="341"/>
      <c r="F1" s="341"/>
      <c r="G1" s="341"/>
      <c r="H1" s="341"/>
      <c r="I1" s="342"/>
      <c r="J1" s="396" t="s">
        <v>401</v>
      </c>
      <c r="K1" s="341"/>
      <c r="L1" s="341"/>
      <c r="M1" s="341"/>
      <c r="N1" s="341"/>
      <c r="O1" s="342"/>
    </row>
    <row r="2" spans="1:17" ht="11.45" customHeight="1">
      <c r="A2" s="343" t="s">
        <v>89</v>
      </c>
      <c r="B2" s="336" t="s">
        <v>214</v>
      </c>
      <c r="C2" s="336" t="s">
        <v>54</v>
      </c>
      <c r="D2" s="381" t="s">
        <v>65</v>
      </c>
      <c r="E2" s="381" t="s">
        <v>66</v>
      </c>
      <c r="F2" s="381" t="s">
        <v>215</v>
      </c>
      <c r="G2" s="241" t="s">
        <v>55</v>
      </c>
      <c r="H2" s="381" t="s">
        <v>120</v>
      </c>
      <c r="I2" s="391" t="s">
        <v>170</v>
      </c>
      <c r="J2" s="242" t="s">
        <v>55</v>
      </c>
      <c r="K2" s="381" t="s">
        <v>171</v>
      </c>
      <c r="L2" s="241" t="s">
        <v>55</v>
      </c>
      <c r="M2" s="381" t="s">
        <v>216</v>
      </c>
      <c r="N2" s="241" t="s">
        <v>55</v>
      </c>
      <c r="O2" s="391" t="s">
        <v>172</v>
      </c>
    </row>
    <row r="3" spans="1:17" ht="11.45" customHeight="1">
      <c r="A3" s="343"/>
      <c r="B3" s="336"/>
      <c r="C3" s="336"/>
      <c r="D3" s="381"/>
      <c r="E3" s="381"/>
      <c r="F3" s="381"/>
      <c r="G3" s="398" t="s">
        <v>169</v>
      </c>
      <c r="H3" s="381"/>
      <c r="I3" s="391"/>
      <c r="J3" s="399" t="s">
        <v>84</v>
      </c>
      <c r="K3" s="381"/>
      <c r="L3" s="397" t="s">
        <v>85</v>
      </c>
      <c r="M3" s="381"/>
      <c r="N3" s="398" t="s">
        <v>217</v>
      </c>
      <c r="O3" s="391"/>
    </row>
    <row r="4" spans="1:17" ht="11.45" customHeight="1">
      <c r="A4" s="343"/>
      <c r="B4" s="336"/>
      <c r="C4" s="336"/>
      <c r="D4" s="381"/>
      <c r="E4" s="381"/>
      <c r="F4" s="381"/>
      <c r="G4" s="398"/>
      <c r="H4" s="381"/>
      <c r="I4" s="391"/>
      <c r="J4" s="399"/>
      <c r="K4" s="381"/>
      <c r="L4" s="397"/>
      <c r="M4" s="381"/>
      <c r="N4" s="398"/>
      <c r="O4" s="391"/>
    </row>
    <row r="5" spans="1:17" ht="11.45" customHeight="1">
      <c r="A5" s="343"/>
      <c r="B5" s="336"/>
      <c r="C5" s="336"/>
      <c r="D5" s="381"/>
      <c r="E5" s="381"/>
      <c r="F5" s="381"/>
      <c r="G5" s="398"/>
      <c r="H5" s="381"/>
      <c r="I5" s="391"/>
      <c r="J5" s="399"/>
      <c r="K5" s="381"/>
      <c r="L5" s="397"/>
      <c r="M5" s="381"/>
      <c r="N5" s="398"/>
      <c r="O5" s="391"/>
    </row>
    <row r="6" spans="1:17" s="62" customFormat="1" ht="11.45" customHeight="1">
      <c r="A6" s="58">
        <v>1</v>
      </c>
      <c r="B6" s="59">
        <v>2</v>
      </c>
      <c r="C6" s="60">
        <v>3</v>
      </c>
      <c r="D6" s="59">
        <v>4</v>
      </c>
      <c r="E6" s="59">
        <v>5</v>
      </c>
      <c r="F6" s="60">
        <v>6</v>
      </c>
      <c r="G6" s="59">
        <v>7</v>
      </c>
      <c r="H6" s="59">
        <v>8</v>
      </c>
      <c r="I6" s="61">
        <v>9</v>
      </c>
      <c r="J6" s="58">
        <v>10</v>
      </c>
      <c r="K6" s="60">
        <v>11</v>
      </c>
      <c r="L6" s="60">
        <v>12</v>
      </c>
      <c r="M6" s="60">
        <v>13</v>
      </c>
      <c r="N6" s="60">
        <v>14</v>
      </c>
      <c r="O6" s="61">
        <v>15</v>
      </c>
    </row>
    <row r="7" spans="1:17" ht="20.100000000000001" customHeight="1">
      <c r="A7" s="246"/>
      <c r="B7" s="149"/>
      <c r="C7" s="161"/>
      <c r="D7" s="400" t="s">
        <v>1</v>
      </c>
      <c r="E7" s="401"/>
      <c r="F7" s="401"/>
      <c r="G7" s="401"/>
      <c r="H7" s="401"/>
      <c r="I7" s="401"/>
      <c r="J7" s="401" t="s">
        <v>1</v>
      </c>
      <c r="K7" s="401"/>
      <c r="L7" s="401"/>
      <c r="M7" s="401"/>
      <c r="N7" s="401"/>
      <c r="O7" s="401"/>
    </row>
    <row r="8" spans="1:17" ht="11.1" customHeight="1">
      <c r="A8" s="63">
        <f>IF(E8&lt;&gt;"",COUNTA($E8:E$8),"")</f>
        <v>1</v>
      </c>
      <c r="B8" s="170" t="s">
        <v>50</v>
      </c>
      <c r="C8" s="151" t="s">
        <v>421</v>
      </c>
      <c r="D8" s="243">
        <v>93711</v>
      </c>
      <c r="E8" s="243">
        <v>50752</v>
      </c>
      <c r="F8" s="243">
        <v>92933</v>
      </c>
      <c r="G8" s="243">
        <v>33654</v>
      </c>
      <c r="H8" s="243">
        <v>68361</v>
      </c>
      <c r="I8" s="243">
        <v>74669</v>
      </c>
      <c r="J8" s="243">
        <v>25642</v>
      </c>
      <c r="K8" s="243">
        <v>48333</v>
      </c>
      <c r="L8" s="243">
        <v>18939</v>
      </c>
      <c r="M8" s="243">
        <v>82948</v>
      </c>
      <c r="N8" s="243">
        <v>29346</v>
      </c>
      <c r="O8" s="243">
        <v>66069</v>
      </c>
    </row>
    <row r="9" spans="1:17" ht="6" customHeight="1">
      <c r="A9" s="63" t="str">
        <f>IF(E9&lt;&gt;"",COUNTA($E$8:E9),"")</f>
        <v/>
      </c>
      <c r="B9" s="167"/>
      <c r="C9" s="155"/>
      <c r="D9" s="171"/>
      <c r="E9" s="171"/>
      <c r="F9" s="171"/>
      <c r="G9" s="171"/>
      <c r="H9" s="171"/>
      <c r="I9" s="171"/>
      <c r="J9" s="171"/>
      <c r="K9" s="171"/>
      <c r="L9" s="171"/>
      <c r="M9" s="171"/>
      <c r="N9" s="171"/>
      <c r="O9" s="171"/>
    </row>
    <row r="10" spans="1:17" ht="10.5" customHeight="1">
      <c r="A10" s="63">
        <f>IF(E10&lt;&gt;"",COUNTA($E$8:E10),"")</f>
        <v>2</v>
      </c>
      <c r="B10" s="155" t="s">
        <v>6</v>
      </c>
      <c r="C10" s="167" t="s">
        <v>251</v>
      </c>
      <c r="D10" s="244" t="s">
        <v>136</v>
      </c>
      <c r="E10" s="244" t="s">
        <v>136</v>
      </c>
      <c r="F10" s="244">
        <v>2900</v>
      </c>
      <c r="G10" s="244" t="s">
        <v>136</v>
      </c>
      <c r="H10" s="244">
        <v>2726</v>
      </c>
      <c r="I10" s="244">
        <v>2079</v>
      </c>
      <c r="J10" s="244">
        <v>3</v>
      </c>
      <c r="K10" s="244">
        <v>1449</v>
      </c>
      <c r="L10" s="244" t="s">
        <v>136</v>
      </c>
      <c r="M10" s="244">
        <v>2117</v>
      </c>
      <c r="N10" s="244">
        <v>16</v>
      </c>
      <c r="O10" s="244">
        <v>3708</v>
      </c>
      <c r="P10" s="245"/>
      <c r="Q10" s="245"/>
    </row>
    <row r="11" spans="1:17" ht="10.5" customHeight="1">
      <c r="A11" s="63">
        <f>IF(E11&lt;&gt;"",COUNTA($E$8:E11),"")</f>
        <v>3</v>
      </c>
      <c r="B11" s="155" t="s">
        <v>8</v>
      </c>
      <c r="C11" s="167" t="s">
        <v>159</v>
      </c>
      <c r="D11" s="244">
        <v>12326</v>
      </c>
      <c r="E11" s="244">
        <v>5447</v>
      </c>
      <c r="F11" s="244">
        <v>12648</v>
      </c>
      <c r="G11" s="244">
        <v>3978</v>
      </c>
      <c r="H11" s="244">
        <v>8644</v>
      </c>
      <c r="I11" s="244">
        <v>6166</v>
      </c>
      <c r="J11" s="244">
        <v>1882</v>
      </c>
      <c r="K11" s="244">
        <v>12141</v>
      </c>
      <c r="L11" s="244">
        <v>5196</v>
      </c>
      <c r="M11" s="244">
        <v>8305</v>
      </c>
      <c r="N11" s="244">
        <v>2657</v>
      </c>
      <c r="O11" s="244">
        <v>16035</v>
      </c>
      <c r="P11" s="245"/>
    </row>
    <row r="12" spans="1:17" ht="10.5" customHeight="1">
      <c r="A12" s="63">
        <f>IF(E12&lt;&gt;"",COUNTA($E$8:E12),"")</f>
        <v>4</v>
      </c>
      <c r="B12" s="155" t="s">
        <v>10</v>
      </c>
      <c r="C12" s="167" t="s">
        <v>160</v>
      </c>
      <c r="D12" s="244">
        <v>10083</v>
      </c>
      <c r="E12" s="244">
        <v>3702</v>
      </c>
      <c r="F12" s="244">
        <v>10505</v>
      </c>
      <c r="G12" s="244">
        <v>3413</v>
      </c>
      <c r="H12" s="244">
        <v>7440</v>
      </c>
      <c r="I12" s="244">
        <v>4883</v>
      </c>
      <c r="J12" s="244">
        <v>1378</v>
      </c>
      <c r="K12" s="244">
        <v>11067</v>
      </c>
      <c r="L12" s="244">
        <v>4896</v>
      </c>
      <c r="M12" s="244">
        <v>6928</v>
      </c>
      <c r="N12" s="244">
        <v>2349</v>
      </c>
      <c r="O12" s="244">
        <v>14920</v>
      </c>
      <c r="P12" s="245"/>
    </row>
    <row r="13" spans="1:17" ht="10.5" customHeight="1">
      <c r="A13" s="63">
        <f>IF(E13&lt;&gt;"",COUNTA($E$8:E13),"")</f>
        <v>5</v>
      </c>
      <c r="B13" s="155" t="s">
        <v>20</v>
      </c>
      <c r="C13" s="167" t="s">
        <v>174</v>
      </c>
      <c r="D13" s="244">
        <v>3348</v>
      </c>
      <c r="E13" s="244">
        <v>2406</v>
      </c>
      <c r="F13" s="244">
        <v>7646</v>
      </c>
      <c r="G13" s="244">
        <v>1921</v>
      </c>
      <c r="H13" s="244">
        <v>6694</v>
      </c>
      <c r="I13" s="244">
        <v>6341</v>
      </c>
      <c r="J13" s="244">
        <v>1462</v>
      </c>
      <c r="K13" s="244">
        <v>4503</v>
      </c>
      <c r="L13" s="244">
        <v>1023</v>
      </c>
      <c r="M13" s="244">
        <v>6385</v>
      </c>
      <c r="N13" s="244">
        <v>1107</v>
      </c>
      <c r="O13" s="244">
        <v>5828</v>
      </c>
      <c r="P13" s="245"/>
    </row>
    <row r="14" spans="1:17" ht="10.5" customHeight="1">
      <c r="A14" s="63">
        <f>IF(E14&lt;&gt;"",COUNTA($E$8:E14),"")</f>
        <v>6</v>
      </c>
      <c r="B14" s="155" t="s">
        <v>23</v>
      </c>
      <c r="C14" s="167" t="s">
        <v>161</v>
      </c>
      <c r="D14" s="244">
        <v>21010</v>
      </c>
      <c r="E14" s="244">
        <v>9057</v>
      </c>
      <c r="F14" s="244">
        <v>23729</v>
      </c>
      <c r="G14" s="244">
        <v>7632</v>
      </c>
      <c r="H14" s="244">
        <v>19835</v>
      </c>
      <c r="I14" s="244">
        <v>22938</v>
      </c>
      <c r="J14" s="244">
        <v>5675</v>
      </c>
      <c r="K14" s="244">
        <v>10317</v>
      </c>
      <c r="L14" s="244">
        <v>3136</v>
      </c>
      <c r="M14" s="244">
        <v>19138</v>
      </c>
      <c r="N14" s="244">
        <v>4551</v>
      </c>
      <c r="O14" s="244">
        <v>14306</v>
      </c>
      <c r="P14" s="245"/>
    </row>
    <row r="15" spans="1:17" ht="10.5" customHeight="1">
      <c r="A15" s="63">
        <f>IF(E15&lt;&gt;"",COUNTA($E$8:E15),"")</f>
        <v>7</v>
      </c>
      <c r="B15" s="155" t="s">
        <v>27</v>
      </c>
      <c r="C15" s="167" t="s">
        <v>175</v>
      </c>
      <c r="D15" s="244">
        <v>2323</v>
      </c>
      <c r="E15" s="244">
        <v>2160</v>
      </c>
      <c r="F15" s="244">
        <v>1163</v>
      </c>
      <c r="G15" s="244">
        <v>861</v>
      </c>
      <c r="H15" s="244">
        <v>870</v>
      </c>
      <c r="I15" s="244">
        <v>512</v>
      </c>
      <c r="J15" s="244">
        <v>375</v>
      </c>
      <c r="K15" s="244">
        <v>339</v>
      </c>
      <c r="L15" s="244">
        <v>206</v>
      </c>
      <c r="M15" s="244">
        <v>637</v>
      </c>
      <c r="N15" s="244">
        <v>448</v>
      </c>
      <c r="O15" s="244">
        <v>208</v>
      </c>
      <c r="P15" s="245"/>
    </row>
    <row r="16" spans="1:17" ht="10.5" customHeight="1">
      <c r="A16" s="63">
        <f>IF(E16&lt;&gt;"",COUNTA($E$8:E16),"")</f>
        <v>8</v>
      </c>
      <c r="B16" s="155" t="s">
        <v>30</v>
      </c>
      <c r="C16" s="167" t="s">
        <v>211</v>
      </c>
      <c r="D16" s="244">
        <v>2128</v>
      </c>
      <c r="E16" s="244">
        <v>1056</v>
      </c>
      <c r="F16" s="244">
        <v>1218</v>
      </c>
      <c r="G16" s="244">
        <v>531</v>
      </c>
      <c r="H16" s="244">
        <v>391</v>
      </c>
      <c r="I16" s="244">
        <v>660</v>
      </c>
      <c r="J16" s="244">
        <v>330</v>
      </c>
      <c r="K16" s="244">
        <v>647</v>
      </c>
      <c r="L16" s="244">
        <v>549</v>
      </c>
      <c r="M16" s="244">
        <v>1050</v>
      </c>
      <c r="N16" s="244">
        <v>543</v>
      </c>
      <c r="O16" s="244">
        <v>669</v>
      </c>
      <c r="P16" s="245"/>
    </row>
    <row r="17" spans="1:17" ht="10.5" customHeight="1">
      <c r="A17" s="63">
        <f>IF(E17&lt;&gt;"",COUNTA($E$8:E17),"")</f>
        <v>9</v>
      </c>
      <c r="B17" s="155" t="s">
        <v>32</v>
      </c>
      <c r="C17" s="167" t="s">
        <v>176</v>
      </c>
      <c r="D17" s="244" t="s">
        <v>136</v>
      </c>
      <c r="E17" s="244" t="s">
        <v>136</v>
      </c>
      <c r="F17" s="244">
        <v>992</v>
      </c>
      <c r="G17" s="244" t="s">
        <v>136</v>
      </c>
      <c r="H17" s="244">
        <v>672</v>
      </c>
      <c r="I17" s="244">
        <v>1218</v>
      </c>
      <c r="J17" s="244">
        <v>357</v>
      </c>
      <c r="K17" s="244">
        <v>475</v>
      </c>
      <c r="L17" s="244" t="s">
        <v>136</v>
      </c>
      <c r="M17" s="244">
        <v>1153</v>
      </c>
      <c r="N17" s="244">
        <v>416</v>
      </c>
      <c r="O17" s="244">
        <v>588</v>
      </c>
      <c r="P17" s="245"/>
    </row>
    <row r="18" spans="1:17" s="173" customFormat="1" ht="21" customHeight="1">
      <c r="A18" s="63">
        <f>IF(E18&lt;&gt;"",COUNTA($E$8:E18),"")</f>
        <v>10</v>
      </c>
      <c r="B18" s="152" t="s">
        <v>49</v>
      </c>
      <c r="C18" s="167" t="s">
        <v>221</v>
      </c>
      <c r="D18" s="244">
        <v>16421</v>
      </c>
      <c r="E18" s="244">
        <v>8206</v>
      </c>
      <c r="F18" s="244">
        <v>9698</v>
      </c>
      <c r="G18" s="244">
        <v>4829</v>
      </c>
      <c r="H18" s="244">
        <v>7096</v>
      </c>
      <c r="I18" s="244">
        <v>7195</v>
      </c>
      <c r="J18" s="244">
        <v>3744</v>
      </c>
      <c r="K18" s="244">
        <v>4310</v>
      </c>
      <c r="L18" s="244">
        <v>2255</v>
      </c>
      <c r="M18" s="244">
        <v>10652</v>
      </c>
      <c r="N18" s="244">
        <v>5413</v>
      </c>
      <c r="O18" s="244">
        <v>4922</v>
      </c>
      <c r="P18" s="245"/>
    </row>
    <row r="19" spans="1:17" s="158" customFormat="1" ht="21" customHeight="1">
      <c r="A19" s="63">
        <f>IF(E19&lt;&gt;"",COUNTA($E$8:E19),"")</f>
        <v>11</v>
      </c>
      <c r="B19" s="152" t="s">
        <v>38</v>
      </c>
      <c r="C19" s="167" t="s">
        <v>212</v>
      </c>
      <c r="D19" s="244">
        <v>30084</v>
      </c>
      <c r="E19" s="244">
        <v>19091</v>
      </c>
      <c r="F19" s="244">
        <v>29402</v>
      </c>
      <c r="G19" s="244">
        <v>12134</v>
      </c>
      <c r="H19" s="244">
        <v>19325</v>
      </c>
      <c r="I19" s="244">
        <v>24057</v>
      </c>
      <c r="J19" s="244">
        <v>10513</v>
      </c>
      <c r="K19" s="244">
        <v>12765</v>
      </c>
      <c r="L19" s="244">
        <v>5756</v>
      </c>
      <c r="M19" s="244">
        <v>30626</v>
      </c>
      <c r="N19" s="244">
        <v>13067</v>
      </c>
      <c r="O19" s="244">
        <v>18271</v>
      </c>
      <c r="P19" s="245"/>
    </row>
    <row r="20" spans="1:17" s="158" customFormat="1" ht="21" customHeight="1">
      <c r="A20" s="63">
        <f>IF(E20&lt;&gt;"",COUNTA($E$8:E20),"")</f>
        <v>12</v>
      </c>
      <c r="B20" s="152" t="s">
        <v>43</v>
      </c>
      <c r="C20" s="167" t="s">
        <v>222</v>
      </c>
      <c r="D20" s="244">
        <v>4093</v>
      </c>
      <c r="E20" s="244">
        <v>2672</v>
      </c>
      <c r="F20" s="244">
        <v>3537</v>
      </c>
      <c r="G20" s="244">
        <v>1377</v>
      </c>
      <c r="H20" s="244">
        <v>2108</v>
      </c>
      <c r="I20" s="244">
        <v>3503</v>
      </c>
      <c r="J20" s="244">
        <v>1301</v>
      </c>
      <c r="K20" s="244">
        <v>1387</v>
      </c>
      <c r="L20" s="244">
        <v>653</v>
      </c>
      <c r="M20" s="244">
        <v>2885</v>
      </c>
      <c r="N20" s="244">
        <v>1128</v>
      </c>
      <c r="O20" s="244">
        <v>1527</v>
      </c>
      <c r="P20" s="245"/>
    </row>
    <row r="21" spans="1:17" s="158" customFormat="1" ht="11.1" customHeight="1">
      <c r="A21" s="63" t="str">
        <f>IF(E21&lt;&gt;"",COUNTA($E$8:E21),"")</f>
        <v/>
      </c>
      <c r="B21" s="155"/>
      <c r="C21" s="167"/>
      <c r="D21" s="244"/>
      <c r="E21" s="244"/>
      <c r="F21" s="244"/>
      <c r="G21" s="244"/>
      <c r="H21" s="244"/>
      <c r="I21" s="244"/>
      <c r="J21" s="244"/>
      <c r="K21" s="244"/>
      <c r="L21" s="244"/>
      <c r="M21" s="244"/>
      <c r="N21" s="244"/>
      <c r="O21" s="244"/>
    </row>
    <row r="22" spans="1:17" ht="10.5" customHeight="1">
      <c r="A22" s="63">
        <f>IF(E22&lt;&gt;"",COUNTA($E$8:E22),"")</f>
        <v>13</v>
      </c>
      <c r="B22" s="155"/>
      <c r="C22" s="167" t="s">
        <v>56</v>
      </c>
      <c r="D22" s="244">
        <v>1684</v>
      </c>
      <c r="E22" s="244">
        <v>1524</v>
      </c>
      <c r="F22" s="244">
        <v>2259</v>
      </c>
      <c r="G22" s="244">
        <v>938</v>
      </c>
      <c r="H22" s="244">
        <v>1423</v>
      </c>
      <c r="I22" s="244">
        <v>1790</v>
      </c>
      <c r="J22" s="244">
        <v>671</v>
      </c>
      <c r="K22" s="244">
        <v>1148</v>
      </c>
      <c r="L22" s="244">
        <v>526</v>
      </c>
      <c r="M22" s="244">
        <v>1943</v>
      </c>
      <c r="N22" s="244">
        <v>703</v>
      </c>
      <c r="O22" s="244">
        <v>1479</v>
      </c>
      <c r="P22" s="245"/>
      <c r="Q22" s="245"/>
    </row>
    <row r="23" spans="1:17" ht="10.5" customHeight="1">
      <c r="A23" s="63">
        <f>IF(E23&lt;&gt;"",COUNTA($E$8:E23),"")</f>
        <v>14</v>
      </c>
      <c r="B23" s="155"/>
      <c r="C23" s="167" t="s">
        <v>57</v>
      </c>
      <c r="D23" s="244">
        <v>6558</v>
      </c>
      <c r="E23" s="244">
        <v>3303</v>
      </c>
      <c r="F23" s="244">
        <v>5536</v>
      </c>
      <c r="G23" s="244">
        <v>2389</v>
      </c>
      <c r="H23" s="244">
        <v>3986</v>
      </c>
      <c r="I23" s="244">
        <v>4619</v>
      </c>
      <c r="J23" s="244">
        <v>1810</v>
      </c>
      <c r="K23" s="244">
        <v>3021</v>
      </c>
      <c r="L23" s="244">
        <v>1260</v>
      </c>
      <c r="M23" s="244">
        <v>5145</v>
      </c>
      <c r="N23" s="244">
        <v>2072</v>
      </c>
      <c r="O23" s="244">
        <v>3910</v>
      </c>
      <c r="P23" s="245"/>
    </row>
    <row r="24" spans="1:17" ht="10.5" customHeight="1">
      <c r="A24" s="63">
        <f>IF(E24&lt;&gt;"",COUNTA($E$8:E24),"")</f>
        <v>15</v>
      </c>
      <c r="B24" s="155"/>
      <c r="C24" s="167" t="s">
        <v>58</v>
      </c>
      <c r="D24" s="244">
        <v>7898</v>
      </c>
      <c r="E24" s="244">
        <v>3226</v>
      </c>
      <c r="F24" s="244">
        <v>5162</v>
      </c>
      <c r="G24" s="244">
        <v>2019</v>
      </c>
      <c r="H24" s="244">
        <v>4161</v>
      </c>
      <c r="I24" s="244">
        <v>4534</v>
      </c>
      <c r="J24" s="244">
        <v>1691</v>
      </c>
      <c r="K24" s="244">
        <v>3137</v>
      </c>
      <c r="L24" s="244">
        <v>1329</v>
      </c>
      <c r="M24" s="244">
        <v>5406</v>
      </c>
      <c r="N24" s="244">
        <v>2518</v>
      </c>
      <c r="O24" s="244">
        <v>3921</v>
      </c>
      <c r="P24" s="245"/>
    </row>
    <row r="25" spans="1:17" ht="10.5" customHeight="1">
      <c r="A25" s="63">
        <f>IF(E25&lt;&gt;"",COUNTA($E$8:E25),"")</f>
        <v>16</v>
      </c>
      <c r="B25" s="155"/>
      <c r="C25" s="167" t="s">
        <v>59</v>
      </c>
      <c r="D25" s="244">
        <v>13751</v>
      </c>
      <c r="E25" s="244">
        <v>6433</v>
      </c>
      <c r="F25" s="244">
        <v>10662</v>
      </c>
      <c r="G25" s="244">
        <v>4132</v>
      </c>
      <c r="H25" s="244">
        <v>8164</v>
      </c>
      <c r="I25" s="244">
        <v>8631</v>
      </c>
      <c r="J25" s="244">
        <v>3065</v>
      </c>
      <c r="K25" s="244">
        <v>5916</v>
      </c>
      <c r="L25" s="244">
        <v>2489</v>
      </c>
      <c r="M25" s="244">
        <v>10109</v>
      </c>
      <c r="N25" s="244">
        <v>4137</v>
      </c>
      <c r="O25" s="244">
        <v>7572</v>
      </c>
      <c r="P25" s="245"/>
    </row>
    <row r="26" spans="1:17" ht="10.5" customHeight="1">
      <c r="A26" s="63">
        <f>IF(E26&lt;&gt;"",COUNTA($E$8:E26),"")</f>
        <v>17</v>
      </c>
      <c r="B26" s="155"/>
      <c r="C26" s="167" t="s">
        <v>60</v>
      </c>
      <c r="D26" s="244">
        <v>12528</v>
      </c>
      <c r="E26" s="244">
        <v>6275</v>
      </c>
      <c r="F26" s="244">
        <v>11177</v>
      </c>
      <c r="G26" s="244">
        <v>4069</v>
      </c>
      <c r="H26" s="244">
        <v>8534</v>
      </c>
      <c r="I26" s="244">
        <v>9237</v>
      </c>
      <c r="J26" s="244">
        <v>3211</v>
      </c>
      <c r="K26" s="244">
        <v>6124</v>
      </c>
      <c r="L26" s="244">
        <v>2432</v>
      </c>
      <c r="M26" s="244">
        <v>10516</v>
      </c>
      <c r="N26" s="244">
        <v>3948</v>
      </c>
      <c r="O26" s="244">
        <v>8140</v>
      </c>
      <c r="P26" s="245"/>
    </row>
    <row r="27" spans="1:17" ht="10.5" customHeight="1">
      <c r="A27" s="63">
        <f>IF(E27&lt;&gt;"",COUNTA($E$8:E27),"")</f>
        <v>18</v>
      </c>
      <c r="B27" s="155"/>
      <c r="C27" s="167" t="s">
        <v>61</v>
      </c>
      <c r="D27" s="244">
        <v>11028</v>
      </c>
      <c r="E27" s="244">
        <v>5985</v>
      </c>
      <c r="F27" s="244">
        <v>10968</v>
      </c>
      <c r="G27" s="244">
        <v>3863</v>
      </c>
      <c r="H27" s="244">
        <v>8083</v>
      </c>
      <c r="I27" s="244">
        <v>8777</v>
      </c>
      <c r="J27" s="244">
        <v>3166</v>
      </c>
      <c r="K27" s="244">
        <v>5628</v>
      </c>
      <c r="L27" s="244">
        <v>2228</v>
      </c>
      <c r="M27" s="244">
        <v>9832</v>
      </c>
      <c r="N27" s="244">
        <v>3418</v>
      </c>
      <c r="O27" s="244">
        <v>7548</v>
      </c>
      <c r="P27" s="245"/>
    </row>
    <row r="28" spans="1:17" ht="10.5" customHeight="1">
      <c r="A28" s="63">
        <f>IF(E28&lt;&gt;"",COUNTA($E$8:E28),"")</f>
        <v>19</v>
      </c>
      <c r="B28" s="155"/>
      <c r="C28" s="167" t="s">
        <v>62</v>
      </c>
      <c r="D28" s="244">
        <v>8285</v>
      </c>
      <c r="E28" s="244">
        <v>4829</v>
      </c>
      <c r="F28" s="244">
        <v>9318</v>
      </c>
      <c r="G28" s="244">
        <v>3300</v>
      </c>
      <c r="H28" s="244">
        <v>6587</v>
      </c>
      <c r="I28" s="244">
        <v>7099</v>
      </c>
      <c r="J28" s="244">
        <v>2383</v>
      </c>
      <c r="K28" s="244">
        <v>4746</v>
      </c>
      <c r="L28" s="244">
        <v>1814</v>
      </c>
      <c r="M28" s="244">
        <v>8043</v>
      </c>
      <c r="N28" s="244">
        <v>2673</v>
      </c>
      <c r="O28" s="244">
        <v>6650</v>
      </c>
      <c r="P28" s="245"/>
    </row>
    <row r="29" spans="1:17" ht="10.5" customHeight="1">
      <c r="A29" s="63">
        <f>IF(E29&lt;&gt;"",COUNTA($E$8:E29),"")</f>
        <v>20</v>
      </c>
      <c r="B29" s="155"/>
      <c r="C29" s="167" t="s">
        <v>63</v>
      </c>
      <c r="D29" s="244">
        <v>10657</v>
      </c>
      <c r="E29" s="244">
        <v>6176</v>
      </c>
      <c r="F29" s="244">
        <v>12006</v>
      </c>
      <c r="G29" s="244">
        <v>4073</v>
      </c>
      <c r="H29" s="244">
        <v>8883</v>
      </c>
      <c r="I29" s="244">
        <v>9664</v>
      </c>
      <c r="J29" s="244">
        <v>3129</v>
      </c>
      <c r="K29" s="244">
        <v>6270</v>
      </c>
      <c r="L29" s="244">
        <v>2312</v>
      </c>
      <c r="M29" s="244">
        <v>10237</v>
      </c>
      <c r="N29" s="244">
        <v>3359</v>
      </c>
      <c r="O29" s="244">
        <v>8839</v>
      </c>
      <c r="P29" s="245"/>
    </row>
    <row r="30" spans="1:17" ht="10.5" customHeight="1">
      <c r="A30" s="63">
        <f>IF(E30&lt;&gt;"",COUNTA($E$8:E30),"")</f>
        <v>21</v>
      </c>
      <c r="B30" s="155"/>
      <c r="C30" s="167" t="s">
        <v>64</v>
      </c>
      <c r="D30" s="244">
        <v>12180</v>
      </c>
      <c r="E30" s="244">
        <v>7388</v>
      </c>
      <c r="F30" s="244">
        <v>14957</v>
      </c>
      <c r="G30" s="244">
        <v>5030</v>
      </c>
      <c r="H30" s="244">
        <v>10754</v>
      </c>
      <c r="I30" s="244">
        <v>11744</v>
      </c>
      <c r="J30" s="244">
        <v>3829</v>
      </c>
      <c r="K30" s="244">
        <v>7159</v>
      </c>
      <c r="L30" s="244">
        <v>2639</v>
      </c>
      <c r="M30" s="244">
        <v>12343</v>
      </c>
      <c r="N30" s="244">
        <v>3818</v>
      </c>
      <c r="O30" s="244">
        <v>10531</v>
      </c>
      <c r="P30" s="245"/>
    </row>
    <row r="31" spans="1:17" ht="10.5" customHeight="1">
      <c r="A31" s="63">
        <f>IF(E31&lt;&gt;"",COUNTA($E$8:E31),"")</f>
        <v>22</v>
      </c>
      <c r="B31" s="155"/>
      <c r="C31" s="167" t="s">
        <v>52</v>
      </c>
      <c r="D31" s="244">
        <v>8225</v>
      </c>
      <c r="E31" s="244">
        <v>4985</v>
      </c>
      <c r="F31" s="244">
        <v>9972</v>
      </c>
      <c r="G31" s="244">
        <v>3545</v>
      </c>
      <c r="H31" s="244">
        <v>7013</v>
      </c>
      <c r="I31" s="244">
        <v>7747</v>
      </c>
      <c r="J31" s="244">
        <v>2446</v>
      </c>
      <c r="K31" s="244">
        <v>4657</v>
      </c>
      <c r="L31" s="244">
        <v>1742</v>
      </c>
      <c r="M31" s="244">
        <v>8478</v>
      </c>
      <c r="N31" s="244">
        <v>2429</v>
      </c>
      <c r="O31" s="244">
        <v>6784</v>
      </c>
      <c r="P31" s="245"/>
    </row>
    <row r="32" spans="1:17" ht="10.5" customHeight="1">
      <c r="A32" s="63">
        <f>IF(E32&lt;&gt;"",COUNTA($E$8:E32),"")</f>
        <v>23</v>
      </c>
      <c r="B32" s="155"/>
      <c r="C32" s="167" t="s">
        <v>53</v>
      </c>
      <c r="D32" s="244">
        <v>917</v>
      </c>
      <c r="E32" s="244">
        <v>628</v>
      </c>
      <c r="F32" s="244">
        <v>916</v>
      </c>
      <c r="G32" s="244">
        <v>296</v>
      </c>
      <c r="H32" s="244">
        <v>773</v>
      </c>
      <c r="I32" s="244">
        <v>827</v>
      </c>
      <c r="J32" s="244">
        <v>241</v>
      </c>
      <c r="K32" s="244">
        <v>527</v>
      </c>
      <c r="L32" s="244">
        <v>168</v>
      </c>
      <c r="M32" s="244">
        <v>896</v>
      </c>
      <c r="N32" s="244">
        <v>271</v>
      </c>
      <c r="O32" s="244">
        <v>695</v>
      </c>
      <c r="P32" s="245"/>
    </row>
    <row r="33" spans="1:17" ht="20.100000000000001" customHeight="1">
      <c r="A33" s="63" t="str">
        <f>IF(E33&lt;&gt;"",COUNTA($E$8:E33),"")</f>
        <v/>
      </c>
      <c r="B33" s="155"/>
      <c r="C33" s="167"/>
      <c r="D33" s="350" t="s">
        <v>55</v>
      </c>
      <c r="E33" s="351"/>
      <c r="F33" s="351"/>
      <c r="G33" s="351"/>
      <c r="H33" s="351"/>
      <c r="I33" s="351"/>
      <c r="J33" s="350" t="s">
        <v>55</v>
      </c>
      <c r="K33" s="351"/>
      <c r="L33" s="351"/>
      <c r="M33" s="351"/>
      <c r="N33" s="351"/>
      <c r="O33" s="351"/>
      <c r="P33" s="245"/>
    </row>
    <row r="34" spans="1:17" ht="20.100000000000001" customHeight="1">
      <c r="A34" s="63" t="str">
        <f>IF(E34&lt;&gt;"",COUNTA($E$8:E34),"")</f>
        <v/>
      </c>
      <c r="B34" s="155"/>
      <c r="C34" s="167"/>
      <c r="D34" s="347" t="s">
        <v>248</v>
      </c>
      <c r="E34" s="354"/>
      <c r="F34" s="354"/>
      <c r="G34" s="354"/>
      <c r="H34" s="354"/>
      <c r="I34" s="354"/>
      <c r="J34" s="347" t="s">
        <v>248</v>
      </c>
      <c r="K34" s="354"/>
      <c r="L34" s="354"/>
      <c r="M34" s="354"/>
      <c r="N34" s="354"/>
      <c r="O34" s="354"/>
    </row>
    <row r="35" spans="1:17" ht="11.1" customHeight="1">
      <c r="A35" s="63">
        <f>IF(E35&lt;&gt;"",COUNTA($E$8:E35),"")</f>
        <v>24</v>
      </c>
      <c r="B35" s="170" t="s">
        <v>50</v>
      </c>
      <c r="C35" s="151" t="s">
        <v>421</v>
      </c>
      <c r="D35" s="243">
        <v>46829</v>
      </c>
      <c r="E35" s="243">
        <v>27989</v>
      </c>
      <c r="F35" s="243">
        <v>46457</v>
      </c>
      <c r="G35" s="243">
        <v>17846</v>
      </c>
      <c r="H35" s="243">
        <v>33408</v>
      </c>
      <c r="I35" s="243">
        <v>38223</v>
      </c>
      <c r="J35" s="243">
        <v>13451</v>
      </c>
      <c r="K35" s="243">
        <v>22645</v>
      </c>
      <c r="L35" s="243">
        <v>9180</v>
      </c>
      <c r="M35" s="243">
        <v>43854</v>
      </c>
      <c r="N35" s="243">
        <v>16298</v>
      </c>
      <c r="O35" s="243">
        <v>31466</v>
      </c>
    </row>
    <row r="36" spans="1:17" ht="6" customHeight="1">
      <c r="A36" s="63" t="str">
        <f>IF(E36&lt;&gt;"",COUNTA($E$8:E36),"")</f>
        <v/>
      </c>
      <c r="B36" s="155"/>
      <c r="C36" s="167"/>
      <c r="D36" s="174"/>
      <c r="E36" s="174"/>
      <c r="F36" s="174"/>
      <c r="G36" s="174"/>
      <c r="H36" s="174"/>
      <c r="I36" s="174"/>
      <c r="J36" s="174"/>
      <c r="K36" s="174"/>
      <c r="L36" s="174"/>
      <c r="M36" s="174"/>
      <c r="N36" s="174"/>
      <c r="O36" s="174"/>
    </row>
    <row r="37" spans="1:17" ht="10.5" customHeight="1">
      <c r="A37" s="63">
        <f>IF(E37&lt;&gt;"",COUNTA($E$8:E37),"")</f>
        <v>25</v>
      </c>
      <c r="B37" s="155" t="s">
        <v>6</v>
      </c>
      <c r="C37" s="167" t="s">
        <v>251</v>
      </c>
      <c r="D37" s="244" t="s">
        <v>136</v>
      </c>
      <c r="E37" s="244" t="s">
        <v>136</v>
      </c>
      <c r="F37" s="244">
        <v>707</v>
      </c>
      <c r="G37" s="244" t="s">
        <v>136</v>
      </c>
      <c r="H37" s="244">
        <v>761</v>
      </c>
      <c r="I37" s="244">
        <v>453</v>
      </c>
      <c r="J37" s="244" t="s">
        <v>136</v>
      </c>
      <c r="K37" s="244">
        <v>387</v>
      </c>
      <c r="L37" s="244" t="s">
        <v>136</v>
      </c>
      <c r="M37" s="244">
        <v>465</v>
      </c>
      <c r="N37" s="244" t="s">
        <v>136</v>
      </c>
      <c r="O37" s="244">
        <v>1026</v>
      </c>
      <c r="P37" s="245"/>
      <c r="Q37" s="245"/>
    </row>
    <row r="38" spans="1:17" ht="10.5" customHeight="1">
      <c r="A38" s="63">
        <f>IF(E38&lt;&gt;"",COUNTA($E$8:E38),"")</f>
        <v>26</v>
      </c>
      <c r="B38" s="155" t="s">
        <v>8</v>
      </c>
      <c r="C38" s="167" t="s">
        <v>159</v>
      </c>
      <c r="D38" s="244">
        <v>2593</v>
      </c>
      <c r="E38" s="244">
        <v>1445</v>
      </c>
      <c r="F38" s="244">
        <v>3374</v>
      </c>
      <c r="G38" s="244">
        <v>996</v>
      </c>
      <c r="H38" s="244">
        <v>2395</v>
      </c>
      <c r="I38" s="244">
        <v>1576</v>
      </c>
      <c r="J38" s="244">
        <v>296</v>
      </c>
      <c r="K38" s="244">
        <v>2952</v>
      </c>
      <c r="L38" s="244">
        <v>979</v>
      </c>
      <c r="M38" s="244">
        <v>2017</v>
      </c>
      <c r="N38" s="244">
        <v>686</v>
      </c>
      <c r="O38" s="244">
        <v>5121</v>
      </c>
      <c r="P38" s="245"/>
    </row>
    <row r="39" spans="1:17" ht="10.5" customHeight="1">
      <c r="A39" s="63">
        <f>IF(E39&lt;&gt;"",COUNTA($E$8:E39),"")</f>
        <v>27</v>
      </c>
      <c r="B39" s="155" t="s">
        <v>10</v>
      </c>
      <c r="C39" s="167" t="s">
        <v>160</v>
      </c>
      <c r="D39" s="244">
        <v>2000</v>
      </c>
      <c r="E39" s="244">
        <v>922</v>
      </c>
      <c r="F39" s="244">
        <v>2895</v>
      </c>
      <c r="G39" s="244">
        <v>812</v>
      </c>
      <c r="H39" s="244">
        <v>2170</v>
      </c>
      <c r="I39" s="244">
        <v>1351</v>
      </c>
      <c r="J39" s="244">
        <v>218</v>
      </c>
      <c r="K39" s="244">
        <v>2689</v>
      </c>
      <c r="L39" s="244">
        <v>894</v>
      </c>
      <c r="M39" s="244">
        <v>1752</v>
      </c>
      <c r="N39" s="244">
        <v>595</v>
      </c>
      <c r="O39" s="244">
        <v>4900</v>
      </c>
      <c r="P39" s="245"/>
    </row>
    <row r="40" spans="1:17" ht="10.5" customHeight="1">
      <c r="A40" s="63">
        <f>IF(E40&lt;&gt;"",COUNTA($E$8:E40),"")</f>
        <v>28</v>
      </c>
      <c r="B40" s="155" t="s">
        <v>20</v>
      </c>
      <c r="C40" s="167" t="s">
        <v>174</v>
      </c>
      <c r="D40" s="244" t="s">
        <v>136</v>
      </c>
      <c r="E40" s="244" t="s">
        <v>136</v>
      </c>
      <c r="F40" s="244">
        <v>858</v>
      </c>
      <c r="G40" s="244">
        <v>236</v>
      </c>
      <c r="H40" s="244">
        <v>767</v>
      </c>
      <c r="I40" s="244">
        <v>701</v>
      </c>
      <c r="J40" s="244">
        <v>155</v>
      </c>
      <c r="K40" s="244">
        <v>516</v>
      </c>
      <c r="L40" s="244">
        <v>134</v>
      </c>
      <c r="M40" s="244">
        <v>750</v>
      </c>
      <c r="N40" s="244" t="s">
        <v>136</v>
      </c>
      <c r="O40" s="244">
        <v>664</v>
      </c>
      <c r="P40" s="245"/>
    </row>
    <row r="41" spans="1:17" ht="10.5" customHeight="1">
      <c r="A41" s="63">
        <f>IF(E41&lt;&gt;"",COUNTA($E$8:E41),"")</f>
        <v>29</v>
      </c>
      <c r="B41" s="155" t="s">
        <v>23</v>
      </c>
      <c r="C41" s="167" t="s">
        <v>161</v>
      </c>
      <c r="D41" s="244">
        <v>9232</v>
      </c>
      <c r="E41" s="244">
        <v>4568</v>
      </c>
      <c r="F41" s="244">
        <v>10893</v>
      </c>
      <c r="G41" s="244">
        <v>3610</v>
      </c>
      <c r="H41" s="244">
        <v>9211</v>
      </c>
      <c r="I41" s="244">
        <v>11695</v>
      </c>
      <c r="J41" s="244">
        <v>2793</v>
      </c>
      <c r="K41" s="244">
        <v>5389</v>
      </c>
      <c r="L41" s="244">
        <v>1751</v>
      </c>
      <c r="M41" s="244">
        <v>10088</v>
      </c>
      <c r="N41" s="244">
        <v>2372</v>
      </c>
      <c r="O41" s="244">
        <v>6711</v>
      </c>
      <c r="P41" s="245"/>
    </row>
    <row r="42" spans="1:17" ht="10.5" customHeight="1">
      <c r="A42" s="63">
        <f>IF(E42&lt;&gt;"",COUNTA($E$8:E42),"")</f>
        <v>30</v>
      </c>
      <c r="B42" s="155" t="s">
        <v>27</v>
      </c>
      <c r="C42" s="167" t="s">
        <v>175</v>
      </c>
      <c r="D42" s="244">
        <v>771</v>
      </c>
      <c r="E42" s="244">
        <v>829</v>
      </c>
      <c r="F42" s="244">
        <v>427</v>
      </c>
      <c r="G42" s="244">
        <v>322</v>
      </c>
      <c r="H42" s="244">
        <v>221</v>
      </c>
      <c r="I42" s="244">
        <v>146</v>
      </c>
      <c r="J42" s="244" t="s">
        <v>136</v>
      </c>
      <c r="K42" s="244">
        <v>130</v>
      </c>
      <c r="L42" s="244" t="s">
        <v>136</v>
      </c>
      <c r="M42" s="244">
        <v>311</v>
      </c>
      <c r="N42" s="244">
        <v>224</v>
      </c>
      <c r="O42" s="244">
        <v>81</v>
      </c>
      <c r="P42" s="245"/>
    </row>
    <row r="43" spans="1:17" ht="10.5" customHeight="1">
      <c r="A43" s="63">
        <f>IF(E43&lt;&gt;"",COUNTA($E$8:E43),"")</f>
        <v>31</v>
      </c>
      <c r="B43" s="155" t="s">
        <v>30</v>
      </c>
      <c r="C43" s="167" t="s">
        <v>211</v>
      </c>
      <c r="D43" s="244">
        <v>1243</v>
      </c>
      <c r="E43" s="244">
        <v>657</v>
      </c>
      <c r="F43" s="244">
        <v>810</v>
      </c>
      <c r="G43" s="244">
        <v>286</v>
      </c>
      <c r="H43" s="244">
        <v>281</v>
      </c>
      <c r="I43" s="244">
        <v>470</v>
      </c>
      <c r="J43" s="244">
        <v>227</v>
      </c>
      <c r="K43" s="244">
        <v>448</v>
      </c>
      <c r="L43" s="244">
        <v>381</v>
      </c>
      <c r="M43" s="244">
        <v>711</v>
      </c>
      <c r="N43" s="244">
        <v>337</v>
      </c>
      <c r="O43" s="244">
        <v>487</v>
      </c>
      <c r="P43" s="245"/>
    </row>
    <row r="44" spans="1:17" ht="10.5" customHeight="1">
      <c r="A44" s="63">
        <f>IF(E44&lt;&gt;"",COUNTA($E$8:E44),"")</f>
        <v>32</v>
      </c>
      <c r="B44" s="155" t="s">
        <v>32</v>
      </c>
      <c r="C44" s="167" t="s">
        <v>176</v>
      </c>
      <c r="D44" s="244">
        <v>909</v>
      </c>
      <c r="E44" s="244">
        <v>323</v>
      </c>
      <c r="F44" s="244">
        <v>527</v>
      </c>
      <c r="G44" s="244" t="s">
        <v>136</v>
      </c>
      <c r="H44" s="244">
        <v>345</v>
      </c>
      <c r="I44" s="244">
        <v>621</v>
      </c>
      <c r="J44" s="244">
        <v>148</v>
      </c>
      <c r="K44" s="244">
        <v>261</v>
      </c>
      <c r="L44" s="244">
        <v>83</v>
      </c>
      <c r="M44" s="244">
        <v>571</v>
      </c>
      <c r="N44" s="244">
        <v>193</v>
      </c>
      <c r="O44" s="244">
        <v>279</v>
      </c>
      <c r="P44" s="245"/>
    </row>
    <row r="45" spans="1:17" ht="21" customHeight="1">
      <c r="A45" s="63">
        <f>IF(E45&lt;&gt;"",COUNTA($E$8:E45),"")</f>
        <v>33</v>
      </c>
      <c r="B45" s="152" t="s">
        <v>49</v>
      </c>
      <c r="C45" s="167" t="s">
        <v>221</v>
      </c>
      <c r="D45" s="244">
        <v>7613</v>
      </c>
      <c r="E45" s="244">
        <v>4159</v>
      </c>
      <c r="F45" s="244">
        <v>4987</v>
      </c>
      <c r="G45" s="244">
        <v>2316</v>
      </c>
      <c r="H45" s="244">
        <v>3491</v>
      </c>
      <c r="I45" s="244">
        <v>3300</v>
      </c>
      <c r="J45" s="244">
        <v>1604</v>
      </c>
      <c r="K45" s="244">
        <v>2010</v>
      </c>
      <c r="L45" s="244">
        <v>1010</v>
      </c>
      <c r="M45" s="244">
        <v>5370</v>
      </c>
      <c r="N45" s="244">
        <v>2738</v>
      </c>
      <c r="O45" s="244">
        <v>2526</v>
      </c>
      <c r="P45" s="245"/>
    </row>
    <row r="46" spans="1:17" ht="21" customHeight="1">
      <c r="A46" s="63">
        <f>IF(E46&lt;&gt;"",COUNTA($E$8:E46),"")</f>
        <v>34</v>
      </c>
      <c r="B46" s="152" t="s">
        <v>38</v>
      </c>
      <c r="C46" s="167" t="s">
        <v>212</v>
      </c>
      <c r="D46" s="244">
        <v>21460</v>
      </c>
      <c r="E46" s="244">
        <v>13909</v>
      </c>
      <c r="F46" s="244">
        <v>21564</v>
      </c>
      <c r="G46" s="244">
        <v>8923</v>
      </c>
      <c r="H46" s="244">
        <v>14650</v>
      </c>
      <c r="I46" s="244">
        <v>17219</v>
      </c>
      <c r="J46" s="244">
        <v>7361</v>
      </c>
      <c r="K46" s="244">
        <v>9632</v>
      </c>
      <c r="L46" s="244">
        <v>4333</v>
      </c>
      <c r="M46" s="244">
        <v>21839</v>
      </c>
      <c r="N46" s="244">
        <v>8981</v>
      </c>
      <c r="O46" s="244">
        <v>13491</v>
      </c>
      <c r="P46" s="245"/>
    </row>
    <row r="47" spans="1:17" ht="21" customHeight="1">
      <c r="A47" s="63">
        <f>IF(E47&lt;&gt;"",COUNTA($E$8:E47),"")</f>
        <v>35</v>
      </c>
      <c r="B47" s="152" t="s">
        <v>43</v>
      </c>
      <c r="C47" s="167" t="s">
        <v>222</v>
      </c>
      <c r="D47" s="244">
        <v>2574</v>
      </c>
      <c r="E47" s="244">
        <v>1788</v>
      </c>
      <c r="F47" s="244">
        <v>2310</v>
      </c>
      <c r="G47" s="244">
        <v>931</v>
      </c>
      <c r="H47" s="244">
        <v>1286</v>
      </c>
      <c r="I47" s="244">
        <v>2042</v>
      </c>
      <c r="J47" s="244">
        <v>769</v>
      </c>
      <c r="K47" s="244">
        <v>920</v>
      </c>
      <c r="L47" s="244">
        <v>436</v>
      </c>
      <c r="M47" s="244">
        <v>1732</v>
      </c>
      <c r="N47" s="244">
        <v>669</v>
      </c>
      <c r="O47" s="244">
        <v>1077</v>
      </c>
      <c r="P47" s="245"/>
    </row>
    <row r="48" spans="1:17" ht="11.1" customHeight="1">
      <c r="A48" s="63" t="str">
        <f>IF(E48&lt;&gt;"",COUNTA($E$8:E48),"")</f>
        <v/>
      </c>
      <c r="B48" s="155"/>
      <c r="C48" s="165"/>
      <c r="D48" s="244"/>
      <c r="E48" s="244"/>
      <c r="F48" s="244"/>
      <c r="G48" s="244"/>
      <c r="H48" s="244"/>
      <c r="I48" s="244"/>
      <c r="J48" s="244"/>
      <c r="K48" s="244"/>
      <c r="L48" s="244"/>
      <c r="M48" s="244"/>
      <c r="N48" s="244"/>
      <c r="O48" s="244"/>
    </row>
    <row r="49" spans="1:17" ht="11.1" customHeight="1">
      <c r="A49" s="63">
        <f>IF(E49&lt;&gt;"",COUNTA($E$8:E49),"")</f>
        <v>36</v>
      </c>
      <c r="B49" s="155"/>
      <c r="C49" s="167" t="s">
        <v>56</v>
      </c>
      <c r="D49" s="244">
        <v>741</v>
      </c>
      <c r="E49" s="244">
        <v>777</v>
      </c>
      <c r="F49" s="244">
        <v>920</v>
      </c>
      <c r="G49" s="244">
        <v>431</v>
      </c>
      <c r="H49" s="244">
        <v>510</v>
      </c>
      <c r="I49" s="244">
        <v>754</v>
      </c>
      <c r="J49" s="244">
        <v>287</v>
      </c>
      <c r="K49" s="244">
        <v>464</v>
      </c>
      <c r="L49" s="244">
        <v>234</v>
      </c>
      <c r="M49" s="244">
        <v>863</v>
      </c>
      <c r="N49" s="244">
        <v>379</v>
      </c>
      <c r="O49" s="244">
        <v>516</v>
      </c>
      <c r="P49" s="245"/>
      <c r="Q49" s="245"/>
    </row>
    <row r="50" spans="1:17" ht="10.5" customHeight="1">
      <c r="A50" s="63">
        <f>IF(E50&lt;&gt;"",COUNTA($E$8:E50),"")</f>
        <v>37</v>
      </c>
      <c r="B50" s="155"/>
      <c r="C50" s="167" t="s">
        <v>57</v>
      </c>
      <c r="D50" s="244">
        <v>3101</v>
      </c>
      <c r="E50" s="244">
        <v>1600</v>
      </c>
      <c r="F50" s="244">
        <v>2397</v>
      </c>
      <c r="G50" s="244">
        <v>1100</v>
      </c>
      <c r="H50" s="244">
        <v>1626</v>
      </c>
      <c r="I50" s="244">
        <v>2072</v>
      </c>
      <c r="J50" s="244">
        <v>862</v>
      </c>
      <c r="K50" s="244">
        <v>1194</v>
      </c>
      <c r="L50" s="244">
        <v>534</v>
      </c>
      <c r="M50" s="244">
        <v>2476</v>
      </c>
      <c r="N50" s="244">
        <v>1113</v>
      </c>
      <c r="O50" s="244">
        <v>1567</v>
      </c>
      <c r="P50" s="245"/>
    </row>
    <row r="51" spans="1:17" ht="10.5" customHeight="1">
      <c r="A51" s="63">
        <f>IF(E51&lt;&gt;"",COUNTA($E$8:E51),"")</f>
        <v>38</v>
      </c>
      <c r="B51" s="155"/>
      <c r="C51" s="167" t="s">
        <v>58</v>
      </c>
      <c r="D51" s="244">
        <v>3820</v>
      </c>
      <c r="E51" s="244">
        <v>1728</v>
      </c>
      <c r="F51" s="244">
        <v>2426</v>
      </c>
      <c r="G51" s="244">
        <v>980</v>
      </c>
      <c r="H51" s="244">
        <v>1845</v>
      </c>
      <c r="I51" s="244">
        <v>2141</v>
      </c>
      <c r="J51" s="244">
        <v>843</v>
      </c>
      <c r="K51" s="244">
        <v>1376</v>
      </c>
      <c r="L51" s="244">
        <v>602</v>
      </c>
      <c r="M51" s="244">
        <v>2698</v>
      </c>
      <c r="N51" s="244">
        <v>1314</v>
      </c>
      <c r="O51" s="244">
        <v>1756</v>
      </c>
      <c r="P51" s="245"/>
    </row>
    <row r="52" spans="1:17" ht="10.5" customHeight="1">
      <c r="A52" s="63">
        <f>IF(E52&lt;&gt;"",COUNTA($E$8:E52),"")</f>
        <v>39</v>
      </c>
      <c r="B52" s="155"/>
      <c r="C52" s="167" t="s">
        <v>59</v>
      </c>
      <c r="D52" s="244">
        <v>6820</v>
      </c>
      <c r="E52" s="244">
        <v>3508</v>
      </c>
      <c r="F52" s="244">
        <v>5178</v>
      </c>
      <c r="G52" s="244">
        <v>2111</v>
      </c>
      <c r="H52" s="244">
        <v>3899</v>
      </c>
      <c r="I52" s="244">
        <v>4388</v>
      </c>
      <c r="J52" s="244">
        <v>1650</v>
      </c>
      <c r="K52" s="244">
        <v>2689</v>
      </c>
      <c r="L52" s="244">
        <v>1190</v>
      </c>
      <c r="M52" s="244">
        <v>5265</v>
      </c>
      <c r="N52" s="244">
        <v>2212</v>
      </c>
      <c r="O52" s="244">
        <v>3486</v>
      </c>
      <c r="P52" s="245"/>
    </row>
    <row r="53" spans="1:17" ht="10.5" customHeight="1">
      <c r="A53" s="63">
        <f>IF(E53&lt;&gt;"",COUNTA($E$8:E53),"")</f>
        <v>40</v>
      </c>
      <c r="B53" s="155"/>
      <c r="C53" s="167" t="s">
        <v>60</v>
      </c>
      <c r="D53" s="244">
        <v>6003</v>
      </c>
      <c r="E53" s="244">
        <v>3428</v>
      </c>
      <c r="F53" s="244">
        <v>5518</v>
      </c>
      <c r="G53" s="244">
        <v>2130</v>
      </c>
      <c r="H53" s="244">
        <v>4148</v>
      </c>
      <c r="I53" s="244">
        <v>4608</v>
      </c>
      <c r="J53" s="244">
        <v>1667</v>
      </c>
      <c r="K53" s="244">
        <v>2850</v>
      </c>
      <c r="L53" s="244">
        <v>1178</v>
      </c>
      <c r="M53" s="244">
        <v>5537</v>
      </c>
      <c r="N53" s="244">
        <v>2152</v>
      </c>
      <c r="O53" s="244">
        <v>3720</v>
      </c>
      <c r="P53" s="245"/>
    </row>
    <row r="54" spans="1:17" ht="10.5" customHeight="1">
      <c r="A54" s="63">
        <f>IF(E54&lt;&gt;"",COUNTA($E$8:E54),"")</f>
        <v>41</v>
      </c>
      <c r="B54" s="155"/>
      <c r="C54" s="167" t="s">
        <v>61</v>
      </c>
      <c r="D54" s="244">
        <v>5476</v>
      </c>
      <c r="E54" s="244">
        <v>3332</v>
      </c>
      <c r="F54" s="244">
        <v>5472</v>
      </c>
      <c r="G54" s="244">
        <v>2016</v>
      </c>
      <c r="H54" s="244">
        <v>3927</v>
      </c>
      <c r="I54" s="244">
        <v>4384</v>
      </c>
      <c r="J54" s="244">
        <v>1667</v>
      </c>
      <c r="K54" s="244">
        <v>2579</v>
      </c>
      <c r="L54" s="244">
        <v>1054</v>
      </c>
      <c r="M54" s="244">
        <v>5093</v>
      </c>
      <c r="N54" s="244">
        <v>1857</v>
      </c>
      <c r="O54" s="244">
        <v>3443</v>
      </c>
      <c r="P54" s="245"/>
    </row>
    <row r="55" spans="1:17" ht="10.5" customHeight="1">
      <c r="A55" s="63">
        <f>IF(E55&lt;&gt;"",COUNTA($E$8:E55),"")</f>
        <v>42</v>
      </c>
      <c r="B55" s="155"/>
      <c r="C55" s="167" t="s">
        <v>62</v>
      </c>
      <c r="D55" s="244">
        <v>4130</v>
      </c>
      <c r="E55" s="244">
        <v>2712</v>
      </c>
      <c r="F55" s="244">
        <v>4684</v>
      </c>
      <c r="G55" s="244">
        <v>1796</v>
      </c>
      <c r="H55" s="244">
        <v>3183</v>
      </c>
      <c r="I55" s="244">
        <v>3701</v>
      </c>
      <c r="J55" s="244">
        <v>1288</v>
      </c>
      <c r="K55" s="244">
        <v>2159</v>
      </c>
      <c r="L55" s="244">
        <v>808</v>
      </c>
      <c r="M55" s="244">
        <v>4307</v>
      </c>
      <c r="N55" s="244">
        <v>1482</v>
      </c>
      <c r="O55" s="244">
        <v>3169</v>
      </c>
      <c r="P55" s="245"/>
    </row>
    <row r="56" spans="1:17" ht="10.5" customHeight="1">
      <c r="A56" s="63">
        <f>IF(E56&lt;&gt;"",COUNTA($E$8:E56),"")</f>
        <v>43</v>
      </c>
      <c r="B56" s="155"/>
      <c r="C56" s="167" t="s">
        <v>63</v>
      </c>
      <c r="D56" s="244">
        <v>5589</v>
      </c>
      <c r="E56" s="244">
        <v>3537</v>
      </c>
      <c r="F56" s="244">
        <v>6274</v>
      </c>
      <c r="G56" s="244">
        <v>2261</v>
      </c>
      <c r="H56" s="244">
        <v>4605</v>
      </c>
      <c r="I56" s="244">
        <v>5194</v>
      </c>
      <c r="J56" s="244">
        <v>1681</v>
      </c>
      <c r="K56" s="244">
        <v>3099</v>
      </c>
      <c r="L56" s="244">
        <v>1162</v>
      </c>
      <c r="M56" s="244">
        <v>5687</v>
      </c>
      <c r="N56" s="244">
        <v>1932</v>
      </c>
      <c r="O56" s="244">
        <v>4593</v>
      </c>
      <c r="P56" s="245"/>
    </row>
    <row r="57" spans="1:17" ht="10.5" customHeight="1">
      <c r="A57" s="63">
        <f>IF(E57&lt;&gt;"",COUNTA($E$8:E57),"")</f>
        <v>44</v>
      </c>
      <c r="B57" s="155"/>
      <c r="C57" s="167" t="s">
        <v>64</v>
      </c>
      <c r="D57" s="244">
        <v>6512</v>
      </c>
      <c r="E57" s="244">
        <v>4237</v>
      </c>
      <c r="F57" s="244">
        <v>7957</v>
      </c>
      <c r="G57" s="244">
        <v>2863</v>
      </c>
      <c r="H57" s="244">
        <v>5683</v>
      </c>
      <c r="I57" s="244">
        <v>6425</v>
      </c>
      <c r="J57" s="244">
        <v>2064</v>
      </c>
      <c r="K57" s="244">
        <v>3634</v>
      </c>
      <c r="L57" s="244">
        <v>1401</v>
      </c>
      <c r="M57" s="244">
        <v>6929</v>
      </c>
      <c r="N57" s="244">
        <v>2317</v>
      </c>
      <c r="O57" s="244">
        <v>5450</v>
      </c>
      <c r="P57" s="245"/>
    </row>
    <row r="58" spans="1:17" ht="10.5" customHeight="1">
      <c r="A58" s="63">
        <f>IF(E58&lt;&gt;"",COUNTA($E$8:E58),"")</f>
        <v>45</v>
      </c>
      <c r="B58" s="155"/>
      <c r="C58" s="167" t="s">
        <v>52</v>
      </c>
      <c r="D58" s="244">
        <v>4300</v>
      </c>
      <c r="E58" s="244">
        <v>2904</v>
      </c>
      <c r="F58" s="244">
        <v>5277</v>
      </c>
      <c r="G58" s="244">
        <v>2032</v>
      </c>
      <c r="H58" s="244">
        <v>3696</v>
      </c>
      <c r="I58" s="244">
        <v>4210</v>
      </c>
      <c r="J58" s="244">
        <v>1335</v>
      </c>
      <c r="K58" s="244">
        <v>2388</v>
      </c>
      <c r="L58" s="244">
        <v>931</v>
      </c>
      <c r="M58" s="244">
        <v>4612</v>
      </c>
      <c r="N58" s="244">
        <v>1421</v>
      </c>
      <c r="O58" s="244">
        <v>3528</v>
      </c>
      <c r="P58" s="245"/>
    </row>
    <row r="59" spans="1:17" ht="10.5" customHeight="1">
      <c r="A59" s="63">
        <f>IF(E59&lt;&gt;"",COUNTA($E$8:E59),"")</f>
        <v>46</v>
      </c>
      <c r="B59" s="155"/>
      <c r="C59" s="167" t="s">
        <v>53</v>
      </c>
      <c r="D59" s="244">
        <v>337</v>
      </c>
      <c r="E59" s="244">
        <v>226</v>
      </c>
      <c r="F59" s="244">
        <v>354</v>
      </c>
      <c r="G59" s="244">
        <v>126</v>
      </c>
      <c r="H59" s="244">
        <v>286</v>
      </c>
      <c r="I59" s="244">
        <v>346</v>
      </c>
      <c r="J59" s="244">
        <v>107</v>
      </c>
      <c r="K59" s="244">
        <v>213</v>
      </c>
      <c r="L59" s="244">
        <v>86</v>
      </c>
      <c r="M59" s="244">
        <v>387</v>
      </c>
      <c r="N59" s="244">
        <v>119</v>
      </c>
      <c r="O59" s="244">
        <v>238</v>
      </c>
      <c r="P59" s="245"/>
    </row>
    <row r="60" spans="1:17" ht="11.45" customHeight="1">
      <c r="A60" s="175"/>
    </row>
    <row r="61" spans="1:17" ht="11.45" customHeight="1">
      <c r="C61" s="156"/>
      <c r="D61" s="172"/>
      <c r="E61" s="172"/>
      <c r="F61" s="172"/>
      <c r="G61" s="172"/>
      <c r="H61" s="172"/>
      <c r="I61" s="172"/>
      <c r="J61" s="172"/>
    </row>
    <row r="62" spans="1:17" ht="11.45" customHeight="1">
      <c r="C62" s="156"/>
      <c r="D62" s="172"/>
      <c r="E62" s="172"/>
      <c r="F62" s="172"/>
      <c r="G62" s="172"/>
      <c r="H62" s="172"/>
      <c r="I62" s="172"/>
      <c r="J62" s="172"/>
    </row>
    <row r="63" spans="1:17" ht="11.45" customHeight="1">
      <c r="D63" s="172"/>
      <c r="E63" s="172"/>
      <c r="F63" s="172"/>
      <c r="G63" s="172"/>
      <c r="H63" s="172"/>
      <c r="I63" s="172"/>
      <c r="J63" s="172"/>
    </row>
  </sheetData>
  <mergeCells count="24">
    <mergeCell ref="D34:I34"/>
    <mergeCell ref="J34:O34"/>
    <mergeCell ref="I2:I5"/>
    <mergeCell ref="K2:K5"/>
    <mergeCell ref="M2:M5"/>
    <mergeCell ref="O2:O5"/>
    <mergeCell ref="D2:D5"/>
    <mergeCell ref="E2:E5"/>
    <mergeCell ref="L3:L5"/>
    <mergeCell ref="N3:N5"/>
    <mergeCell ref="D33:I33"/>
    <mergeCell ref="J33:O33"/>
    <mergeCell ref="G3:G5"/>
    <mergeCell ref="J3:J5"/>
    <mergeCell ref="D7:I7"/>
    <mergeCell ref="J7:O7"/>
    <mergeCell ref="A1:C1"/>
    <mergeCell ref="D1:I1"/>
    <mergeCell ref="J1:O1"/>
    <mergeCell ref="A2:A5"/>
    <mergeCell ref="B2:B5"/>
    <mergeCell ref="C2:C5"/>
    <mergeCell ref="F2:F5"/>
    <mergeCell ref="H2:H5"/>
  </mergeCells>
  <conditionalFormatting sqref="D33 D34:I34 D10:O32 D36:I36 D37:O59 D35:O35">
    <cfRule type="cellIs" dxfId="30" priority="3" stopIfTrue="1" operator="between">
      <formula>0.1</formula>
      <formula>2.9</formula>
    </cfRule>
  </conditionalFormatting>
  <conditionalFormatting sqref="J33 J34:O34 J36:O36">
    <cfRule type="cellIs" dxfId="29" priority="2" stopIfTrue="1" operator="between">
      <formula>0.1</formula>
      <formula>2.9</formula>
    </cfRule>
  </conditionalFormatting>
  <conditionalFormatting sqref="D8:O8">
    <cfRule type="cellIs" dxfId="28"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2021 42&amp;R&amp;"-,Standard"&amp;7&amp;P</oddFooter>
    <evenFooter>&amp;L&amp;"-,Standard"&amp;7&amp;P&amp;R&amp;"-,Standard"&amp;7StatA MV, Statistischer Bericht A653 2021 42</even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6"/>
  <sheetViews>
    <sheetView zoomScale="140" zoomScaleNormal="140" workbookViewId="0">
      <pane xSplit="2" ySplit="8" topLeftCell="C9" activePane="bottomRight" state="frozen"/>
      <selection sqref="A1:B1"/>
      <selection pane="topRight" sqref="A1:B1"/>
      <selection pane="bottomLeft" sqref="A1:B1"/>
      <selection pane="bottomRight" activeCell="C9" sqref="C9:L9"/>
    </sheetView>
  </sheetViews>
  <sheetFormatPr baseColWidth="10" defaultRowHeight="11.45" customHeight="1"/>
  <cols>
    <col min="1" max="1" width="3.7109375" style="200" customWidth="1"/>
    <col min="2" max="2" width="9.7109375" style="255" customWidth="1"/>
    <col min="3" max="3" width="8.28515625" style="200" customWidth="1"/>
    <col min="4" max="4" width="7.28515625" style="200" customWidth="1"/>
    <col min="5" max="5" width="7.7109375" style="200" customWidth="1"/>
    <col min="6" max="7" width="7.28515625" style="200" customWidth="1"/>
    <col min="8" max="11" width="7.7109375" style="200" customWidth="1"/>
    <col min="12" max="12" width="9.7109375" style="200" customWidth="1"/>
    <col min="13" max="13" width="8.7109375" style="200" customWidth="1"/>
    <col min="14" max="16384" width="11.42578125" style="200"/>
  </cols>
  <sheetData>
    <row r="1" spans="1:13" s="257" customFormat="1" ht="54" customHeight="1">
      <c r="A1" s="384" t="s">
        <v>97</v>
      </c>
      <c r="B1" s="385"/>
      <c r="C1" s="402" t="s">
        <v>249</v>
      </c>
      <c r="D1" s="402"/>
      <c r="E1" s="402"/>
      <c r="F1" s="402"/>
      <c r="G1" s="402"/>
      <c r="H1" s="402"/>
      <c r="I1" s="402"/>
      <c r="J1" s="402"/>
      <c r="K1" s="402"/>
      <c r="L1" s="403"/>
    </row>
    <row r="2" spans="1:13" ht="11.45" customHeight="1">
      <c r="A2" s="390" t="s">
        <v>86</v>
      </c>
      <c r="B2" s="346" t="s">
        <v>123</v>
      </c>
      <c r="C2" s="381" t="s">
        <v>428</v>
      </c>
      <c r="D2" s="346" t="s">
        <v>55</v>
      </c>
      <c r="E2" s="346"/>
      <c r="F2" s="346"/>
      <c r="G2" s="346"/>
      <c r="H2" s="346" t="s">
        <v>223</v>
      </c>
      <c r="I2" s="346"/>
      <c r="J2" s="346"/>
      <c r="K2" s="346"/>
      <c r="L2" s="404"/>
    </row>
    <row r="3" spans="1:13" ht="11.45" customHeight="1">
      <c r="A3" s="390"/>
      <c r="B3" s="346"/>
      <c r="C3" s="381"/>
      <c r="D3" s="381" t="s">
        <v>4</v>
      </c>
      <c r="E3" s="381" t="s">
        <v>92</v>
      </c>
      <c r="F3" s="336" t="s">
        <v>209</v>
      </c>
      <c r="G3" s="336" t="s">
        <v>93</v>
      </c>
      <c r="H3" s="336" t="s">
        <v>124</v>
      </c>
      <c r="I3" s="336" t="s">
        <v>220</v>
      </c>
      <c r="J3" s="336" t="s">
        <v>125</v>
      </c>
      <c r="K3" s="336" t="s">
        <v>218</v>
      </c>
      <c r="L3" s="352" t="s">
        <v>219</v>
      </c>
    </row>
    <row r="4" spans="1:13" ht="11.45" customHeight="1">
      <c r="A4" s="390"/>
      <c r="B4" s="346"/>
      <c r="C4" s="381"/>
      <c r="D4" s="381"/>
      <c r="E4" s="381"/>
      <c r="F4" s="336"/>
      <c r="G4" s="336"/>
      <c r="H4" s="336"/>
      <c r="I4" s="336"/>
      <c r="J4" s="336"/>
      <c r="K4" s="336"/>
      <c r="L4" s="352"/>
    </row>
    <row r="5" spans="1:13" ht="11.45" customHeight="1">
      <c r="A5" s="390"/>
      <c r="B5" s="346"/>
      <c r="C5" s="381"/>
      <c r="D5" s="381"/>
      <c r="E5" s="381"/>
      <c r="F5" s="336"/>
      <c r="G5" s="336"/>
      <c r="H5" s="336"/>
      <c r="I5" s="336"/>
      <c r="J5" s="336"/>
      <c r="K5" s="336"/>
      <c r="L5" s="352"/>
    </row>
    <row r="6" spans="1:13" ht="11.45" customHeight="1">
      <c r="A6" s="390"/>
      <c r="B6" s="346"/>
      <c r="C6" s="381"/>
      <c r="D6" s="381"/>
      <c r="E6" s="381"/>
      <c r="F6" s="336"/>
      <c r="G6" s="336"/>
      <c r="H6" s="336"/>
      <c r="I6" s="336"/>
      <c r="J6" s="336"/>
      <c r="K6" s="336"/>
      <c r="L6" s="352"/>
    </row>
    <row r="7" spans="1:13" ht="11.45" customHeight="1">
      <c r="A7" s="390"/>
      <c r="B7" s="346"/>
      <c r="C7" s="381"/>
      <c r="D7" s="381"/>
      <c r="E7" s="381"/>
      <c r="F7" s="336"/>
      <c r="G7" s="336"/>
      <c r="H7" s="336"/>
      <c r="I7" s="336"/>
      <c r="J7" s="336"/>
      <c r="K7" s="336"/>
      <c r="L7" s="352"/>
    </row>
    <row r="8" spans="1:13" s="80" customFormat="1" ht="11.45" customHeight="1">
      <c r="A8" s="76">
        <v>1</v>
      </c>
      <c r="B8" s="77">
        <v>2</v>
      </c>
      <c r="C8" s="77">
        <v>3</v>
      </c>
      <c r="D8" s="78">
        <v>4</v>
      </c>
      <c r="E8" s="77">
        <v>5</v>
      </c>
      <c r="F8" s="77">
        <v>6</v>
      </c>
      <c r="G8" s="78">
        <v>7</v>
      </c>
      <c r="H8" s="77">
        <v>8</v>
      </c>
      <c r="I8" s="77">
        <v>9</v>
      </c>
      <c r="J8" s="78">
        <v>10</v>
      </c>
      <c r="K8" s="77">
        <v>11</v>
      </c>
      <c r="L8" s="79">
        <v>12</v>
      </c>
    </row>
    <row r="9" spans="1:13" ht="24.95" customHeight="1">
      <c r="A9" s="258"/>
      <c r="B9" s="247"/>
      <c r="C9" s="405" t="s">
        <v>1</v>
      </c>
      <c r="D9" s="392"/>
      <c r="E9" s="392"/>
      <c r="F9" s="392"/>
      <c r="G9" s="392"/>
      <c r="H9" s="392"/>
      <c r="I9" s="392"/>
      <c r="J9" s="392"/>
      <c r="K9" s="392"/>
      <c r="L9" s="392"/>
    </row>
    <row r="10" spans="1:13" ht="11.45" customHeight="1">
      <c r="A10" s="63">
        <f>IF(B10&lt;&gt;"",COUNTA($B$10:B10),"")</f>
        <v>1</v>
      </c>
      <c r="B10" s="248">
        <v>39629</v>
      </c>
      <c r="C10" s="145">
        <v>528348</v>
      </c>
      <c r="D10" s="145">
        <v>269177</v>
      </c>
      <c r="E10" s="145" t="s">
        <v>136</v>
      </c>
      <c r="F10" s="145">
        <v>4450</v>
      </c>
      <c r="G10" s="145">
        <v>39521</v>
      </c>
      <c r="H10" s="145">
        <v>16983</v>
      </c>
      <c r="I10" s="145">
        <v>116095</v>
      </c>
      <c r="J10" s="145">
        <v>126737</v>
      </c>
      <c r="K10" s="145">
        <v>82406</v>
      </c>
      <c r="L10" s="145">
        <v>186097</v>
      </c>
      <c r="M10" s="249"/>
    </row>
    <row r="11" spans="1:13" ht="11.45" customHeight="1">
      <c r="A11" s="63">
        <f>IF(B11&lt;&gt;"",COUNTA($B$10:B11),"")</f>
        <v>2</v>
      </c>
      <c r="B11" s="248">
        <v>39994</v>
      </c>
      <c r="C11" s="145">
        <v>528916</v>
      </c>
      <c r="D11" s="145">
        <v>272792</v>
      </c>
      <c r="E11" s="145" t="s">
        <v>136</v>
      </c>
      <c r="F11" s="145">
        <v>5033</v>
      </c>
      <c r="G11" s="145">
        <v>36848</v>
      </c>
      <c r="H11" s="145">
        <v>16759</v>
      </c>
      <c r="I11" s="145">
        <v>114888</v>
      </c>
      <c r="J11" s="145">
        <v>127365</v>
      </c>
      <c r="K11" s="145">
        <v>83646</v>
      </c>
      <c r="L11" s="145">
        <v>186239</v>
      </c>
      <c r="M11" s="249"/>
    </row>
    <row r="12" spans="1:13" ht="11.45" customHeight="1">
      <c r="A12" s="63">
        <f>IF(B12&lt;&gt;"",COUNTA($B$10:B12),"")</f>
        <v>3</v>
      </c>
      <c r="B12" s="248">
        <v>40359</v>
      </c>
      <c r="C12" s="145">
        <v>533974</v>
      </c>
      <c r="D12" s="145">
        <v>274986</v>
      </c>
      <c r="E12" s="145" t="s">
        <v>136</v>
      </c>
      <c r="F12" s="145">
        <v>5373</v>
      </c>
      <c r="G12" s="145">
        <v>31844</v>
      </c>
      <c r="H12" s="145">
        <v>16600</v>
      </c>
      <c r="I12" s="145">
        <v>115425</v>
      </c>
      <c r="J12" s="145">
        <v>128774</v>
      </c>
      <c r="K12" s="145">
        <v>85351</v>
      </c>
      <c r="L12" s="145">
        <v>187812</v>
      </c>
      <c r="M12" s="249"/>
    </row>
    <row r="13" spans="1:13" ht="11.45" customHeight="1">
      <c r="A13" s="63">
        <f>IF(B13&lt;&gt;"",COUNTA($B$10:B13),"")</f>
        <v>4</v>
      </c>
      <c r="B13" s="248">
        <v>40724</v>
      </c>
      <c r="C13" s="145">
        <v>537751</v>
      </c>
      <c r="D13" s="145">
        <v>276697</v>
      </c>
      <c r="E13" s="145">
        <v>132747</v>
      </c>
      <c r="F13" s="145">
        <v>6267</v>
      </c>
      <c r="G13" s="145">
        <v>26946</v>
      </c>
      <c r="H13" s="145">
        <v>16653</v>
      </c>
      <c r="I13" s="145">
        <v>117843</v>
      </c>
      <c r="J13" s="145">
        <v>132290</v>
      </c>
      <c r="K13" s="145">
        <v>86624</v>
      </c>
      <c r="L13" s="145">
        <v>184334</v>
      </c>
      <c r="M13" s="249"/>
    </row>
    <row r="14" spans="1:13" ht="11.45" customHeight="1">
      <c r="A14" s="63">
        <f>IF(B14&lt;&gt;"",COUNTA($B$10:B14),"")</f>
        <v>5</v>
      </c>
      <c r="B14" s="248">
        <v>41090</v>
      </c>
      <c r="C14" s="145">
        <v>542493</v>
      </c>
      <c r="D14" s="145">
        <v>278845</v>
      </c>
      <c r="E14" s="145">
        <v>140694</v>
      </c>
      <c r="F14" s="145">
        <v>7674</v>
      </c>
      <c r="G14" s="145">
        <v>22961</v>
      </c>
      <c r="H14" s="145">
        <v>16716</v>
      </c>
      <c r="I14" s="145">
        <v>118931</v>
      </c>
      <c r="J14" s="145">
        <v>133809</v>
      </c>
      <c r="K14" s="145">
        <v>87634</v>
      </c>
      <c r="L14" s="145">
        <v>185398</v>
      </c>
      <c r="M14" s="249"/>
    </row>
    <row r="15" spans="1:13" ht="11.45" customHeight="1">
      <c r="A15" s="63">
        <f>IF(B15&lt;&gt;"",COUNTA($B$10:B15),"")</f>
        <v>6</v>
      </c>
      <c r="B15" s="248">
        <v>41455</v>
      </c>
      <c r="C15" s="145">
        <v>543571</v>
      </c>
      <c r="D15" s="145">
        <v>280255</v>
      </c>
      <c r="E15" s="145">
        <v>140440</v>
      </c>
      <c r="F15" s="145">
        <v>8890</v>
      </c>
      <c r="G15" s="145">
        <v>20874</v>
      </c>
      <c r="H15" s="145">
        <v>16811</v>
      </c>
      <c r="I15" s="145">
        <v>118691</v>
      </c>
      <c r="J15" s="145">
        <v>133416</v>
      </c>
      <c r="K15" s="145">
        <v>88186</v>
      </c>
      <c r="L15" s="145">
        <v>186464</v>
      </c>
      <c r="M15" s="249"/>
    </row>
    <row r="16" spans="1:13" ht="11.45" customHeight="1">
      <c r="A16" s="63">
        <f>IF(B16&lt;&gt;"",COUNTA($B$10:B16),"")</f>
        <v>7</v>
      </c>
      <c r="B16" s="248">
        <v>41820</v>
      </c>
      <c r="C16" s="145">
        <v>549500</v>
      </c>
      <c r="D16" s="145">
        <v>283548</v>
      </c>
      <c r="E16" s="145">
        <v>145940</v>
      </c>
      <c r="F16" s="145">
        <v>11650</v>
      </c>
      <c r="G16" s="145">
        <v>19848</v>
      </c>
      <c r="H16" s="145">
        <v>17221</v>
      </c>
      <c r="I16" s="145">
        <v>118546</v>
      </c>
      <c r="J16" s="145">
        <v>135218</v>
      </c>
      <c r="K16" s="145">
        <v>89769</v>
      </c>
      <c r="L16" s="145">
        <v>188745</v>
      </c>
      <c r="M16" s="249"/>
    </row>
    <row r="17" spans="1:13" ht="11.45" customHeight="1">
      <c r="A17" s="63">
        <f>IF(B17&lt;&gt;"",COUNTA($B$10:B17),"")</f>
        <v>8</v>
      </c>
      <c r="B17" s="248">
        <v>42185</v>
      </c>
      <c r="C17" s="145">
        <v>553845</v>
      </c>
      <c r="D17" s="145">
        <v>286053</v>
      </c>
      <c r="E17" s="145">
        <v>153588</v>
      </c>
      <c r="F17" s="145">
        <v>13634</v>
      </c>
      <c r="G17" s="145">
        <v>19317</v>
      </c>
      <c r="H17" s="145">
        <v>16903</v>
      </c>
      <c r="I17" s="145">
        <v>118852</v>
      </c>
      <c r="J17" s="145">
        <v>137822</v>
      </c>
      <c r="K17" s="145">
        <v>90668</v>
      </c>
      <c r="L17" s="145">
        <v>189599</v>
      </c>
      <c r="M17" s="249"/>
    </row>
    <row r="18" spans="1:13" ht="11.45" customHeight="1">
      <c r="A18" s="63">
        <f>IF(B18&lt;&gt;"",COUNTA($B$10:B18),"")</f>
        <v>9</v>
      </c>
      <c r="B18" s="248">
        <v>42551</v>
      </c>
      <c r="C18" s="250">
        <v>560372</v>
      </c>
      <c r="D18" s="250">
        <v>287594</v>
      </c>
      <c r="E18" s="250">
        <v>160354</v>
      </c>
      <c r="F18" s="250">
        <v>17208</v>
      </c>
      <c r="G18" s="250">
        <v>18904</v>
      </c>
      <c r="H18" s="250">
        <v>16394</v>
      </c>
      <c r="I18" s="250">
        <v>120663</v>
      </c>
      <c r="J18" s="250">
        <v>139341</v>
      </c>
      <c r="K18" s="250">
        <v>90751</v>
      </c>
      <c r="L18" s="250">
        <v>193221</v>
      </c>
      <c r="M18" s="249"/>
    </row>
    <row r="19" spans="1:13" ht="11.45" customHeight="1">
      <c r="A19" s="63">
        <f>IF(B19&lt;&gt;"",COUNTA($B$10:B19),"")</f>
        <v>10</v>
      </c>
      <c r="B19" s="248">
        <v>42916</v>
      </c>
      <c r="C19" s="250">
        <v>567650</v>
      </c>
      <c r="D19" s="250">
        <v>289888</v>
      </c>
      <c r="E19" s="250">
        <v>166271</v>
      </c>
      <c r="F19" s="250">
        <v>21261</v>
      </c>
      <c r="G19" s="250">
        <v>18976</v>
      </c>
      <c r="H19" s="250">
        <v>15980</v>
      </c>
      <c r="I19" s="250">
        <v>122274</v>
      </c>
      <c r="J19" s="250">
        <v>141474</v>
      </c>
      <c r="K19" s="250">
        <v>92312</v>
      </c>
      <c r="L19" s="250">
        <v>195606</v>
      </c>
      <c r="M19" s="249"/>
    </row>
    <row r="20" spans="1:13" ht="11.45" customHeight="1">
      <c r="A20" s="63">
        <f>IF(B20&lt;&gt;"",COUNTA($B$10:B20),"")</f>
        <v>11</v>
      </c>
      <c r="B20" s="248">
        <v>43281</v>
      </c>
      <c r="C20" s="145">
        <v>574586</v>
      </c>
      <c r="D20" s="145">
        <v>291693</v>
      </c>
      <c r="E20" s="145">
        <v>171652</v>
      </c>
      <c r="F20" s="145">
        <v>24107</v>
      </c>
      <c r="G20" s="145">
        <v>19185</v>
      </c>
      <c r="H20" s="145">
        <v>15938</v>
      </c>
      <c r="I20" s="145">
        <v>123430</v>
      </c>
      <c r="J20" s="145">
        <v>142579</v>
      </c>
      <c r="K20" s="145">
        <v>93747</v>
      </c>
      <c r="L20" s="145">
        <v>198885</v>
      </c>
      <c r="M20" s="249"/>
    </row>
    <row r="21" spans="1:13" ht="11.45" customHeight="1">
      <c r="A21" s="63">
        <f>IF(B21&lt;&gt;"",COUNTA($B$10:B21),"")</f>
        <v>12</v>
      </c>
      <c r="B21" s="248">
        <v>43646</v>
      </c>
      <c r="C21" s="145">
        <v>578848</v>
      </c>
      <c r="D21" s="145">
        <v>292361</v>
      </c>
      <c r="E21" s="145">
        <v>174336</v>
      </c>
      <c r="F21" s="145">
        <v>25984</v>
      </c>
      <c r="G21" s="145">
        <v>20027</v>
      </c>
      <c r="H21" s="145">
        <v>15579</v>
      </c>
      <c r="I21" s="145">
        <v>125475</v>
      </c>
      <c r="J21" s="145">
        <v>143357</v>
      </c>
      <c r="K21" s="145">
        <v>94174</v>
      </c>
      <c r="L21" s="145">
        <v>200255</v>
      </c>
    </row>
    <row r="22" spans="1:13" ht="11.45" customHeight="1">
      <c r="A22" s="63" t="str">
        <f>IF(B22&lt;&gt;"",COUNTA($B$10:B22),"")</f>
        <v/>
      </c>
      <c r="B22" s="251"/>
      <c r="C22" s="145"/>
      <c r="D22" s="145"/>
      <c r="E22" s="145"/>
      <c r="F22" s="145"/>
      <c r="G22" s="145"/>
      <c r="H22" s="145"/>
      <c r="I22" s="145"/>
      <c r="J22" s="145"/>
      <c r="K22" s="145"/>
      <c r="L22" s="145"/>
      <c r="M22" s="249"/>
    </row>
    <row r="23" spans="1:13" ht="11.45" customHeight="1">
      <c r="A23" s="63">
        <f>IF(B23&lt;&gt;"",COUNTA($B$10:B23),"")</f>
        <v>13</v>
      </c>
      <c r="B23" s="248">
        <v>43921</v>
      </c>
      <c r="C23" s="250">
        <v>573407</v>
      </c>
      <c r="D23" s="250">
        <v>289611</v>
      </c>
      <c r="E23" s="250">
        <v>173871</v>
      </c>
      <c r="F23" s="250">
        <v>24913</v>
      </c>
      <c r="G23" s="250">
        <v>22238</v>
      </c>
      <c r="H23" s="250">
        <v>15177</v>
      </c>
      <c r="I23" s="250">
        <v>124910</v>
      </c>
      <c r="J23" s="250">
        <v>137677</v>
      </c>
      <c r="K23" s="250">
        <v>92154</v>
      </c>
      <c r="L23" s="250">
        <v>203483</v>
      </c>
      <c r="M23" s="249"/>
    </row>
    <row r="24" spans="1:13" ht="11.45" customHeight="1">
      <c r="A24" s="63">
        <f>IF(B24&lt;&gt;"",COUNTA($B$10:B24),"")</f>
        <v>14</v>
      </c>
      <c r="B24" s="248">
        <v>44012</v>
      </c>
      <c r="C24" s="145">
        <v>572732</v>
      </c>
      <c r="D24" s="145">
        <v>289020</v>
      </c>
      <c r="E24" s="145">
        <v>174075</v>
      </c>
      <c r="F24" s="145">
        <v>25717</v>
      </c>
      <c r="G24" s="145">
        <v>21430</v>
      </c>
      <c r="H24" s="145">
        <v>15339</v>
      </c>
      <c r="I24" s="145">
        <v>124138</v>
      </c>
      <c r="J24" s="145">
        <v>139517</v>
      </c>
      <c r="K24" s="145">
        <v>92045</v>
      </c>
      <c r="L24" s="145">
        <v>201683</v>
      </c>
    </row>
    <row r="25" spans="1:13" ht="11.45" customHeight="1">
      <c r="A25" s="63">
        <f>IF(B25&lt;&gt;"",COUNTA($B$10:B25),"")</f>
        <v>15</v>
      </c>
      <c r="B25" s="248">
        <v>44104</v>
      </c>
      <c r="C25" s="145">
        <v>582532</v>
      </c>
      <c r="D25" s="145">
        <v>293710</v>
      </c>
      <c r="E25" s="145">
        <v>177969</v>
      </c>
      <c r="F25" s="145">
        <v>27472</v>
      </c>
      <c r="G25" s="145">
        <v>25157</v>
      </c>
      <c r="H25" s="145">
        <v>15738</v>
      </c>
      <c r="I25" s="145">
        <v>125379</v>
      </c>
      <c r="J25" s="145">
        <v>141999</v>
      </c>
      <c r="K25" s="145">
        <v>93039</v>
      </c>
      <c r="L25" s="145">
        <v>206368</v>
      </c>
    </row>
    <row r="26" spans="1:13" ht="11.45" customHeight="1">
      <c r="A26" s="63">
        <f>IF(B26&lt;&gt;"",COUNTA($B$10:B26),"")</f>
        <v>16</v>
      </c>
      <c r="B26" s="248">
        <v>44196</v>
      </c>
      <c r="C26" s="145">
        <v>574197</v>
      </c>
      <c r="D26" s="145">
        <v>290023</v>
      </c>
      <c r="E26" s="145">
        <v>176087</v>
      </c>
      <c r="F26" s="145">
        <v>26717</v>
      </c>
      <c r="G26" s="145">
        <v>24745</v>
      </c>
      <c r="H26" s="145">
        <v>14553</v>
      </c>
      <c r="I26" s="145">
        <v>124525</v>
      </c>
      <c r="J26" s="145">
        <v>137033</v>
      </c>
      <c r="K26" s="145">
        <v>91326</v>
      </c>
      <c r="L26" s="145">
        <v>206753</v>
      </c>
    </row>
    <row r="27" spans="1:13" ht="11.45" customHeight="1">
      <c r="A27" s="63" t="str">
        <f>IF(B27&lt;&gt;"",COUNTA($B$10:B27),"")</f>
        <v/>
      </c>
      <c r="B27" s="251"/>
      <c r="C27" s="145"/>
      <c r="D27" s="145"/>
      <c r="E27" s="145"/>
      <c r="F27" s="145"/>
      <c r="G27" s="145"/>
      <c r="H27" s="145"/>
      <c r="I27" s="145"/>
      <c r="J27" s="145"/>
      <c r="K27" s="145"/>
      <c r="L27" s="145"/>
      <c r="M27" s="249"/>
    </row>
    <row r="28" spans="1:13" ht="11.45" customHeight="1">
      <c r="A28" s="63">
        <f>IF(B28&lt;&gt;"",COUNTA($B$10:B28),"")</f>
        <v>17</v>
      </c>
      <c r="B28" s="248">
        <v>44286</v>
      </c>
      <c r="C28" s="250">
        <v>570436</v>
      </c>
      <c r="D28" s="250">
        <v>287935</v>
      </c>
      <c r="E28" s="250">
        <v>175439</v>
      </c>
      <c r="F28" s="250">
        <v>27105</v>
      </c>
      <c r="G28" s="250">
        <v>22982</v>
      </c>
      <c r="H28" s="250">
        <v>14883</v>
      </c>
      <c r="I28" s="250">
        <v>124050</v>
      </c>
      <c r="J28" s="250">
        <v>135182</v>
      </c>
      <c r="K28" s="250">
        <v>90721</v>
      </c>
      <c r="L28" s="250">
        <v>205592</v>
      </c>
      <c r="M28" s="249"/>
    </row>
    <row r="29" spans="1:13" ht="11.45" customHeight="1">
      <c r="A29" s="63">
        <f>IF(B29&lt;&gt;"",COUNTA($B$10:B29),"")</f>
        <v>18</v>
      </c>
      <c r="B29" s="248">
        <v>44377</v>
      </c>
      <c r="C29" s="145">
        <v>577776</v>
      </c>
      <c r="D29" s="145">
        <v>290871</v>
      </c>
      <c r="E29" s="145">
        <v>178764</v>
      </c>
      <c r="F29" s="145">
        <v>29896</v>
      </c>
      <c r="G29" s="145">
        <v>21435</v>
      </c>
      <c r="H29" s="145">
        <v>15072</v>
      </c>
      <c r="I29" s="145">
        <v>124863</v>
      </c>
      <c r="J29" s="145">
        <v>140330</v>
      </c>
      <c r="K29" s="145">
        <v>92171</v>
      </c>
      <c r="L29" s="145">
        <v>205333</v>
      </c>
    </row>
    <row r="30" spans="1:13" ht="11.45" customHeight="1">
      <c r="A30" s="63">
        <f>IF(B30&lt;&gt;"",COUNTA($B$10:B30),"")</f>
        <v>19</v>
      </c>
      <c r="B30" s="248">
        <v>44469</v>
      </c>
      <c r="C30" s="145" t="s">
        <v>197</v>
      </c>
      <c r="D30" s="145" t="s">
        <v>197</v>
      </c>
      <c r="E30" s="145" t="s">
        <v>197</v>
      </c>
      <c r="F30" s="145" t="s">
        <v>197</v>
      </c>
      <c r="G30" s="145" t="s">
        <v>197</v>
      </c>
      <c r="H30" s="145" t="s">
        <v>197</v>
      </c>
      <c r="I30" s="145" t="s">
        <v>197</v>
      </c>
      <c r="J30" s="145" t="s">
        <v>197</v>
      </c>
      <c r="K30" s="145" t="s">
        <v>197</v>
      </c>
      <c r="L30" s="145" t="s">
        <v>197</v>
      </c>
    </row>
    <row r="31" spans="1:13" ht="11.45" customHeight="1">
      <c r="A31" s="63">
        <f>IF(B31&lt;&gt;"",COUNTA($B$10:B31),"")</f>
        <v>20</v>
      </c>
      <c r="B31" s="248">
        <v>44561</v>
      </c>
      <c r="C31" s="145" t="s">
        <v>197</v>
      </c>
      <c r="D31" s="145" t="s">
        <v>197</v>
      </c>
      <c r="E31" s="145" t="s">
        <v>197</v>
      </c>
      <c r="F31" s="145" t="s">
        <v>197</v>
      </c>
      <c r="G31" s="145" t="s">
        <v>197</v>
      </c>
      <c r="H31" s="145" t="s">
        <v>197</v>
      </c>
      <c r="I31" s="145" t="s">
        <v>197</v>
      </c>
      <c r="J31" s="145" t="s">
        <v>197</v>
      </c>
      <c r="K31" s="145" t="s">
        <v>197</v>
      </c>
      <c r="L31" s="145" t="s">
        <v>197</v>
      </c>
    </row>
    <row r="32" spans="1:13" ht="24.95" customHeight="1">
      <c r="A32" s="63" t="str">
        <f>IF(B32&lt;&gt;"",COUNTA($B$10:B32),"")</f>
        <v/>
      </c>
      <c r="B32" s="251"/>
      <c r="C32" s="388" t="s">
        <v>183</v>
      </c>
      <c r="D32" s="389"/>
      <c r="E32" s="389"/>
      <c r="F32" s="389"/>
      <c r="G32" s="389"/>
      <c r="H32" s="389"/>
      <c r="I32" s="389"/>
      <c r="J32" s="389"/>
      <c r="K32" s="389"/>
      <c r="L32" s="389"/>
    </row>
    <row r="33" spans="1:13" ht="11.45" customHeight="1">
      <c r="A33" s="63">
        <f>IF(B33&lt;&gt;"",COUNTA($B$10:B33),"")</f>
        <v>21</v>
      </c>
      <c r="B33" s="248">
        <v>39629</v>
      </c>
      <c r="C33" s="252">
        <v>1.9345154836</v>
      </c>
      <c r="D33" s="252">
        <v>1.9833902903</v>
      </c>
      <c r="E33" s="252" t="s">
        <v>136</v>
      </c>
      <c r="F33" s="252">
        <v>9.6869608085000003</v>
      </c>
      <c r="G33" s="252">
        <v>-2.2459125874999999</v>
      </c>
      <c r="H33" s="252">
        <v>3.7509927302000001</v>
      </c>
      <c r="I33" s="252">
        <v>1.7582764333000001</v>
      </c>
      <c r="J33" s="252">
        <v>2.0673270516</v>
      </c>
      <c r="K33" s="252">
        <v>4.6584876425999999</v>
      </c>
      <c r="L33" s="252">
        <v>0.63050543179999996</v>
      </c>
      <c r="M33" s="253"/>
    </row>
    <row r="34" spans="1:13" ht="11.45" customHeight="1">
      <c r="A34" s="63">
        <f>IF(B34&lt;&gt;"",COUNTA($B$10:B34),"")</f>
        <v>22</v>
      </c>
      <c r="B34" s="248">
        <v>39994</v>
      </c>
      <c r="C34" s="252">
        <v>0.10750490209999999</v>
      </c>
      <c r="D34" s="252">
        <v>1.3429824985000001</v>
      </c>
      <c r="E34" s="252" t="s">
        <v>136</v>
      </c>
      <c r="F34" s="252">
        <v>13.101123595500001</v>
      </c>
      <c r="G34" s="252">
        <v>-6.7634928266000003</v>
      </c>
      <c r="H34" s="252">
        <v>-1.3189660247999999</v>
      </c>
      <c r="I34" s="252">
        <v>-1.0396657909</v>
      </c>
      <c r="J34" s="252">
        <v>0.49551433280000001</v>
      </c>
      <c r="K34" s="252">
        <v>1.5047448000999999</v>
      </c>
      <c r="L34" s="252">
        <v>7.6304292900000001E-2</v>
      </c>
      <c r="M34" s="253"/>
    </row>
    <row r="35" spans="1:13" ht="11.45" customHeight="1">
      <c r="A35" s="63">
        <f>IF(B35&lt;&gt;"",COUNTA($B$10:B35),"")</f>
        <v>23</v>
      </c>
      <c r="B35" s="248">
        <v>40359</v>
      </c>
      <c r="C35" s="252">
        <v>0.95629551759999998</v>
      </c>
      <c r="D35" s="252">
        <v>0.80427578519999998</v>
      </c>
      <c r="E35" s="252" t="s">
        <v>136</v>
      </c>
      <c r="F35" s="252">
        <v>6.7554142657999998</v>
      </c>
      <c r="G35" s="252">
        <v>-13.580112896199999</v>
      </c>
      <c r="H35" s="252">
        <v>-0.94874395850000004</v>
      </c>
      <c r="I35" s="252">
        <v>0.46741174009999997</v>
      </c>
      <c r="J35" s="252">
        <v>1.1062693832999999</v>
      </c>
      <c r="K35" s="252">
        <v>2.0383521028999998</v>
      </c>
      <c r="L35" s="252">
        <v>0.84461364159999996</v>
      </c>
      <c r="M35" s="253"/>
    </row>
    <row r="36" spans="1:13" ht="11.45" customHeight="1">
      <c r="A36" s="63">
        <f>IF(B36&lt;&gt;"",COUNTA($B$10:B36),"")</f>
        <v>24</v>
      </c>
      <c r="B36" s="248">
        <v>40724</v>
      </c>
      <c r="C36" s="252">
        <v>0.7073378105</v>
      </c>
      <c r="D36" s="252">
        <v>0.62221349449999996</v>
      </c>
      <c r="E36" s="252" t="s">
        <v>136</v>
      </c>
      <c r="F36" s="252">
        <v>16.638749302099999</v>
      </c>
      <c r="G36" s="252">
        <v>-15.3812335134</v>
      </c>
      <c r="H36" s="252">
        <v>0.31927710840000001</v>
      </c>
      <c r="I36" s="252">
        <v>2.0948667965999999</v>
      </c>
      <c r="J36" s="252">
        <v>2.7303648252000001</v>
      </c>
      <c r="K36" s="252">
        <v>1.4914880904000001</v>
      </c>
      <c r="L36" s="252">
        <v>-1.8518518519</v>
      </c>
      <c r="M36" s="253"/>
    </row>
    <row r="37" spans="1:13" ht="11.45" customHeight="1">
      <c r="A37" s="63">
        <f>IF(B37&lt;&gt;"",COUNTA($B$10:B37),"")</f>
        <v>25</v>
      </c>
      <c r="B37" s="248">
        <v>41090</v>
      </c>
      <c r="C37" s="252">
        <v>0.8818207683</v>
      </c>
      <c r="D37" s="252">
        <v>0.77630042970000002</v>
      </c>
      <c r="E37" s="252">
        <v>5.9865759678000003</v>
      </c>
      <c r="F37" s="252">
        <v>22.450933461000002</v>
      </c>
      <c r="G37" s="252">
        <v>-14.788836933100001</v>
      </c>
      <c r="H37" s="252">
        <v>0.37831021440000001</v>
      </c>
      <c r="I37" s="252">
        <v>0.92326230659999997</v>
      </c>
      <c r="J37" s="252">
        <v>1.1482349383999999</v>
      </c>
      <c r="K37" s="252">
        <v>1.1659586258000001</v>
      </c>
      <c r="L37" s="252">
        <v>0.5772131023</v>
      </c>
      <c r="M37" s="253"/>
    </row>
    <row r="38" spans="1:13" ht="11.45" customHeight="1">
      <c r="A38" s="63">
        <f>IF(B38&lt;&gt;"",COUNTA($B$10:B38),"")</f>
        <v>26</v>
      </c>
      <c r="B38" s="248">
        <v>41455</v>
      </c>
      <c r="C38" s="252">
        <v>0.19871224139999999</v>
      </c>
      <c r="D38" s="252">
        <v>0.50565726479999995</v>
      </c>
      <c r="E38" s="252">
        <v>-0.1805336404</v>
      </c>
      <c r="F38" s="252">
        <v>15.845712796500001</v>
      </c>
      <c r="G38" s="252">
        <v>-9.0893253777999998</v>
      </c>
      <c r="H38" s="252">
        <v>0.56831777939999994</v>
      </c>
      <c r="I38" s="252">
        <v>-0.20179768100000001</v>
      </c>
      <c r="J38" s="252">
        <v>-0.29370221730000001</v>
      </c>
      <c r="K38" s="252">
        <v>0.62989250750000003</v>
      </c>
      <c r="L38" s="252">
        <v>0.57497923390000005</v>
      </c>
      <c r="M38" s="253"/>
    </row>
    <row r="39" spans="1:13" ht="11.45" customHeight="1">
      <c r="A39" s="63">
        <f>IF(B39&lt;&gt;"",COUNTA($B$10:B39),"")</f>
        <v>27</v>
      </c>
      <c r="B39" s="248">
        <v>41820</v>
      </c>
      <c r="C39" s="252">
        <v>1.0907498743999999</v>
      </c>
      <c r="D39" s="252">
        <v>1.1750013381</v>
      </c>
      <c r="E39" s="252">
        <v>3.9162631728999999</v>
      </c>
      <c r="F39" s="252">
        <v>31.046119235100001</v>
      </c>
      <c r="G39" s="252">
        <v>-4.9152055187999997</v>
      </c>
      <c r="H39" s="252">
        <v>2.4388793052</v>
      </c>
      <c r="I39" s="252">
        <v>-0.1221659604</v>
      </c>
      <c r="J39" s="252">
        <v>1.3506625891999999</v>
      </c>
      <c r="K39" s="252">
        <v>1.7950695122</v>
      </c>
      <c r="L39" s="252">
        <v>1.2232924318</v>
      </c>
      <c r="M39" s="253"/>
    </row>
    <row r="40" spans="1:13" ht="11.45" customHeight="1">
      <c r="A40" s="63">
        <f>IF(B40&lt;&gt;"",COUNTA($B$10:B40),"")</f>
        <v>28</v>
      </c>
      <c r="B40" s="248">
        <v>42185</v>
      </c>
      <c r="C40" s="252">
        <v>0.79071883529999998</v>
      </c>
      <c r="D40" s="252">
        <v>0.88344830500000004</v>
      </c>
      <c r="E40" s="252">
        <v>5.2405097984999998</v>
      </c>
      <c r="F40" s="252">
        <v>17.030042918500001</v>
      </c>
      <c r="G40" s="252">
        <v>-2.6753325272000001</v>
      </c>
      <c r="H40" s="252">
        <v>-1.8465826607</v>
      </c>
      <c r="I40" s="252">
        <v>0.25812764669999999</v>
      </c>
      <c r="J40" s="252">
        <v>1.9257791122000001</v>
      </c>
      <c r="K40" s="252">
        <v>1.0014593010999999</v>
      </c>
      <c r="L40" s="252">
        <v>0.45246231689999999</v>
      </c>
      <c r="M40" s="253"/>
    </row>
    <row r="41" spans="1:13" ht="11.45" customHeight="1">
      <c r="A41" s="63">
        <f>IF(B41&lt;&gt;"",COUNTA($B$10:B41),"")</f>
        <v>29</v>
      </c>
      <c r="B41" s="248">
        <v>42551</v>
      </c>
      <c r="C41" s="254">
        <v>1.1784885663</v>
      </c>
      <c r="D41" s="254">
        <v>0.5387113577</v>
      </c>
      <c r="E41" s="254">
        <v>4.4052920800999997</v>
      </c>
      <c r="F41" s="254">
        <v>26.213877071999999</v>
      </c>
      <c r="G41" s="254">
        <v>-2.1380131489999998</v>
      </c>
      <c r="H41" s="254">
        <v>-3.0112997692999999</v>
      </c>
      <c r="I41" s="254">
        <v>1.5237438158000001</v>
      </c>
      <c r="J41" s="254">
        <v>1.1021462466</v>
      </c>
      <c r="K41" s="254">
        <v>9.15427714E-2</v>
      </c>
      <c r="L41" s="254">
        <v>1.9103476284000001</v>
      </c>
      <c r="M41" s="253"/>
    </row>
    <row r="42" spans="1:13" ht="11.45" customHeight="1">
      <c r="A42" s="63">
        <f>IF(B42&lt;&gt;"",COUNTA($B$10:B42),"")</f>
        <v>30</v>
      </c>
      <c r="B42" s="248">
        <v>42916</v>
      </c>
      <c r="C42" s="254">
        <v>1.2987800961</v>
      </c>
      <c r="D42" s="254">
        <v>0.79765224589999995</v>
      </c>
      <c r="E42" s="254">
        <v>3.6899609614000002</v>
      </c>
      <c r="F42" s="254">
        <v>23.552998605300001</v>
      </c>
      <c r="G42" s="254">
        <v>0.38087177319999999</v>
      </c>
      <c r="H42" s="254">
        <v>-2.5253141392999998</v>
      </c>
      <c r="I42" s="254">
        <v>1.3351234430000001</v>
      </c>
      <c r="J42" s="254">
        <v>1.5307770146999999</v>
      </c>
      <c r="K42" s="254">
        <v>1.7200912387</v>
      </c>
      <c r="L42" s="254">
        <v>1.2343378825</v>
      </c>
      <c r="M42" s="253"/>
    </row>
    <row r="43" spans="1:13" ht="11.45" customHeight="1">
      <c r="A43" s="63">
        <f>IF(B43&lt;&gt;"",COUNTA($B$10:B43),"")</f>
        <v>31</v>
      </c>
      <c r="B43" s="248">
        <v>43281</v>
      </c>
      <c r="C43" s="254">
        <v>1.2218796794</v>
      </c>
      <c r="D43" s="254">
        <v>0.6226542665</v>
      </c>
      <c r="E43" s="254">
        <v>3.2362829356999998</v>
      </c>
      <c r="F43" s="254">
        <v>13.3860119468</v>
      </c>
      <c r="G43" s="254">
        <v>1.101391231</v>
      </c>
      <c r="H43" s="254">
        <v>-0.26282853569999998</v>
      </c>
      <c r="I43" s="254">
        <v>0.94541766849999997</v>
      </c>
      <c r="J43" s="254">
        <v>0.78106224469999996</v>
      </c>
      <c r="K43" s="254">
        <v>1.5545107895000001</v>
      </c>
      <c r="L43" s="254">
        <v>1.676328947</v>
      </c>
      <c r="M43" s="253"/>
    </row>
    <row r="44" spans="1:13" ht="11.45" customHeight="1">
      <c r="A44" s="63">
        <f>IF(B44&lt;&gt;"",COUNTA($B$10:B44),"")</f>
        <v>32</v>
      </c>
      <c r="B44" s="248">
        <v>43646</v>
      </c>
      <c r="C44" s="254">
        <v>0.74175145239999996</v>
      </c>
      <c r="D44" s="254">
        <v>0.22900789529999999</v>
      </c>
      <c r="E44" s="254">
        <v>1.5636287372</v>
      </c>
      <c r="F44" s="254">
        <v>7.7861202140000003</v>
      </c>
      <c r="G44" s="254">
        <v>4.3888454522</v>
      </c>
      <c r="H44" s="254">
        <v>-2.2524783535999999</v>
      </c>
      <c r="I44" s="254">
        <v>1.6568095276999999</v>
      </c>
      <c r="J44" s="254">
        <v>0.54566240470000005</v>
      </c>
      <c r="K44" s="254">
        <v>0.45548124210000002</v>
      </c>
      <c r="L44" s="254">
        <v>0.68884028460000002</v>
      </c>
    </row>
    <row r="45" spans="1:13" ht="11.45" customHeight="1">
      <c r="A45" s="63" t="str">
        <f>IF(B45&lt;&gt;"",COUNTA($B$10:B45),"")</f>
        <v/>
      </c>
      <c r="B45" s="251"/>
      <c r="C45" s="252"/>
      <c r="D45" s="252"/>
      <c r="E45" s="252"/>
      <c r="F45" s="252"/>
      <c r="G45" s="252"/>
      <c r="H45" s="252"/>
      <c r="I45" s="252"/>
      <c r="J45" s="252"/>
      <c r="K45" s="252"/>
      <c r="L45" s="252"/>
      <c r="M45" s="253"/>
    </row>
    <row r="46" spans="1:13" ht="11.45" customHeight="1">
      <c r="A46" s="63">
        <f>IF(B46&lt;&gt;"",COUNTA($B$10:B46),"")</f>
        <v>33</v>
      </c>
      <c r="B46" s="248">
        <v>43921</v>
      </c>
      <c r="C46" s="254">
        <v>0.69046051190000002</v>
      </c>
      <c r="D46" s="254">
        <v>0.45403777979999999</v>
      </c>
      <c r="E46" s="254">
        <v>2.3462930806000002</v>
      </c>
      <c r="F46" s="254">
        <v>5.5635593219999997</v>
      </c>
      <c r="G46" s="254">
        <v>4.1348630297</v>
      </c>
      <c r="H46" s="254">
        <v>7.2530660699999999E-2</v>
      </c>
      <c r="I46" s="254">
        <v>0.1981341697</v>
      </c>
      <c r="J46" s="254">
        <v>0.41573369700000001</v>
      </c>
      <c r="K46" s="254">
        <v>-0.24464169729999999</v>
      </c>
      <c r="L46" s="254">
        <v>1.6652510617</v>
      </c>
    </row>
    <row r="47" spans="1:13" ht="11.45" customHeight="1">
      <c r="A47" s="63">
        <f>IF(B47&lt;&gt;"",COUNTA($B$10:B47),"")</f>
        <v>34</v>
      </c>
      <c r="B47" s="248">
        <v>44012</v>
      </c>
      <c r="C47" s="254">
        <v>-1.0565813477999999</v>
      </c>
      <c r="D47" s="254">
        <v>-1.1427652799000001</v>
      </c>
      <c r="E47" s="254">
        <v>-0.14971090309999999</v>
      </c>
      <c r="F47" s="254">
        <v>-1.0275554187</v>
      </c>
      <c r="G47" s="254">
        <v>7.0055425176000004</v>
      </c>
      <c r="H47" s="254">
        <v>-1.540535336</v>
      </c>
      <c r="I47" s="254">
        <v>-1.0655509066</v>
      </c>
      <c r="J47" s="254">
        <v>-2.6786274824</v>
      </c>
      <c r="K47" s="254">
        <v>-2.2607089005000001</v>
      </c>
      <c r="L47" s="254">
        <v>0.71309080920000001</v>
      </c>
    </row>
    <row r="48" spans="1:13" ht="11.45" customHeight="1">
      <c r="A48" s="63">
        <f>IF(B48&lt;&gt;"",COUNTA($B$10:B48),"")</f>
        <v>35</v>
      </c>
      <c r="B48" s="248">
        <v>44104</v>
      </c>
      <c r="C48" s="254">
        <v>-0.81607287279999996</v>
      </c>
      <c r="D48" s="254">
        <v>-0.75721994520000002</v>
      </c>
      <c r="E48" s="254">
        <v>0.62818758549999998</v>
      </c>
      <c r="F48" s="254">
        <v>6.0899787604000002</v>
      </c>
      <c r="G48" s="254">
        <v>1.9410000810000001</v>
      </c>
      <c r="H48" s="254">
        <v>-1.60675211</v>
      </c>
      <c r="I48" s="254">
        <v>-1.7174884376999999</v>
      </c>
      <c r="J48" s="254">
        <v>-1.8869619290999999</v>
      </c>
      <c r="K48" s="254">
        <v>-2.0508069524999999</v>
      </c>
      <c r="L48" s="254">
        <v>1.1429355604</v>
      </c>
    </row>
    <row r="49" spans="1:13" ht="11.45" customHeight="1">
      <c r="A49" s="63">
        <f>IF(B49&lt;&gt;"",COUNTA($B$10:B49),"")</f>
        <v>36</v>
      </c>
      <c r="B49" s="248">
        <v>44196</v>
      </c>
      <c r="C49" s="254">
        <v>-0.35540438530000001</v>
      </c>
      <c r="D49" s="254">
        <v>-0.37647834730000002</v>
      </c>
      <c r="E49" s="254">
        <v>0.94184953339999999</v>
      </c>
      <c r="F49" s="254">
        <v>8.2624199691999998</v>
      </c>
      <c r="G49" s="254">
        <v>2.5147071007999999</v>
      </c>
      <c r="H49" s="254">
        <v>-1.6689189189</v>
      </c>
      <c r="I49" s="254">
        <v>-1.0040703406</v>
      </c>
      <c r="J49" s="254">
        <v>-1.2545577701999999</v>
      </c>
      <c r="K49" s="254">
        <v>-1.9117994544000001</v>
      </c>
      <c r="L49" s="254">
        <v>1.4634074525</v>
      </c>
    </row>
    <row r="50" spans="1:13" ht="11.45" customHeight="1">
      <c r="A50" s="63" t="str">
        <f>IF(B50&lt;&gt;"",COUNTA($B$10:B50),"")</f>
        <v/>
      </c>
      <c r="B50" s="251"/>
      <c r="C50" s="252"/>
      <c r="D50" s="252"/>
      <c r="E50" s="252"/>
      <c r="F50" s="252"/>
      <c r="G50" s="252"/>
      <c r="H50" s="252"/>
      <c r="I50" s="252"/>
      <c r="J50" s="252"/>
      <c r="K50" s="252"/>
      <c r="L50" s="252"/>
      <c r="M50" s="253"/>
    </row>
    <row r="51" spans="1:13" ht="11.45" customHeight="1">
      <c r="A51" s="63">
        <f>IF(B51&lt;&gt;"",COUNTA($B$10:B51),"")</f>
        <v>37</v>
      </c>
      <c r="B51" s="248">
        <v>44286</v>
      </c>
      <c r="C51" s="254">
        <v>-0.51813110060000001</v>
      </c>
      <c r="D51" s="254">
        <v>-0.57870730049999997</v>
      </c>
      <c r="E51" s="254">
        <v>0.90181801449999999</v>
      </c>
      <c r="F51" s="254">
        <v>8.7986191948000005</v>
      </c>
      <c r="G51" s="254">
        <v>3.3456246064999999</v>
      </c>
      <c r="H51" s="254">
        <v>-1.9371417276</v>
      </c>
      <c r="I51" s="254">
        <v>-0.6884957169</v>
      </c>
      <c r="J51" s="254">
        <v>-1.8122126426</v>
      </c>
      <c r="K51" s="254">
        <v>-1.5550057512</v>
      </c>
      <c r="L51" s="254">
        <v>1.0364502194</v>
      </c>
    </row>
    <row r="52" spans="1:13" ht="11.45" customHeight="1">
      <c r="A52" s="63">
        <f>IF(B52&lt;&gt;"",COUNTA($B$10:B52),"")</f>
        <v>38</v>
      </c>
      <c r="B52" s="248">
        <v>44377</v>
      </c>
      <c r="C52" s="254">
        <v>0.8806911435</v>
      </c>
      <c r="D52" s="254">
        <v>0.64044010799999995</v>
      </c>
      <c r="E52" s="254">
        <v>2.6936665231000001</v>
      </c>
      <c r="F52" s="254">
        <v>16.249951394</v>
      </c>
      <c r="G52" s="254">
        <v>2.33317779E-2</v>
      </c>
      <c r="H52" s="254">
        <v>-1.7406610600000001</v>
      </c>
      <c r="I52" s="254">
        <v>0.58402745330000005</v>
      </c>
      <c r="J52" s="254">
        <v>0.58272468590000004</v>
      </c>
      <c r="K52" s="254">
        <v>0.13688956490000001</v>
      </c>
      <c r="L52" s="254">
        <v>1.8097707788999999</v>
      </c>
    </row>
    <row r="53" spans="1:13" ht="11.45" customHeight="1">
      <c r="A53" s="63">
        <f>IF(B53&lt;&gt;"",COUNTA($B$10:B53),"")</f>
        <v>39</v>
      </c>
      <c r="B53" s="248">
        <v>44469</v>
      </c>
      <c r="C53" s="145" t="s">
        <v>197</v>
      </c>
      <c r="D53" s="145" t="s">
        <v>197</v>
      </c>
      <c r="E53" s="145" t="s">
        <v>197</v>
      </c>
      <c r="F53" s="145" t="s">
        <v>197</v>
      </c>
      <c r="G53" s="145" t="s">
        <v>197</v>
      </c>
      <c r="H53" s="145" t="s">
        <v>197</v>
      </c>
      <c r="I53" s="145" t="s">
        <v>197</v>
      </c>
      <c r="J53" s="145" t="s">
        <v>197</v>
      </c>
      <c r="K53" s="145" t="s">
        <v>197</v>
      </c>
      <c r="L53" s="145" t="s">
        <v>197</v>
      </c>
    </row>
    <row r="54" spans="1:13" ht="11.45" customHeight="1">
      <c r="A54" s="63">
        <f>IF(B54&lt;&gt;"",COUNTA($B$10:B54),"")</f>
        <v>40</v>
      </c>
      <c r="B54" s="248">
        <v>44561</v>
      </c>
      <c r="C54" s="145" t="s">
        <v>197</v>
      </c>
      <c r="D54" s="145" t="s">
        <v>197</v>
      </c>
      <c r="E54" s="145" t="s">
        <v>197</v>
      </c>
      <c r="F54" s="145" t="s">
        <v>197</v>
      </c>
      <c r="G54" s="145" t="s">
        <v>197</v>
      </c>
      <c r="H54" s="145" t="s">
        <v>197</v>
      </c>
      <c r="I54" s="145" t="s">
        <v>197</v>
      </c>
      <c r="J54" s="145" t="s">
        <v>197</v>
      </c>
      <c r="K54" s="145" t="s">
        <v>197</v>
      </c>
      <c r="L54" s="145" t="s">
        <v>197</v>
      </c>
    </row>
    <row r="55" spans="1:13" ht="11.45" customHeight="1">
      <c r="C55" s="256"/>
      <c r="D55" s="256"/>
      <c r="E55" s="256"/>
      <c r="F55" s="256"/>
      <c r="G55" s="256"/>
      <c r="H55" s="256"/>
      <c r="I55" s="256"/>
      <c r="J55" s="256"/>
      <c r="K55" s="256"/>
      <c r="L55" s="256"/>
    </row>
    <row r="56" spans="1:13" ht="11.45" customHeight="1">
      <c r="C56" s="256"/>
      <c r="D56" s="256"/>
      <c r="E56" s="256"/>
      <c r="F56" s="256"/>
      <c r="G56" s="256"/>
      <c r="H56" s="256"/>
      <c r="I56" s="256"/>
      <c r="J56" s="256"/>
      <c r="K56" s="256"/>
      <c r="L56" s="256"/>
    </row>
  </sheetData>
  <mergeCells count="18">
    <mergeCell ref="C9:L9"/>
    <mergeCell ref="C32:L32"/>
    <mergeCell ref="L3:L7"/>
    <mergeCell ref="K3:K7"/>
    <mergeCell ref="J3:J7"/>
    <mergeCell ref="I3:I7"/>
    <mergeCell ref="H3:H7"/>
    <mergeCell ref="G3:G7"/>
    <mergeCell ref="F3:F7"/>
    <mergeCell ref="E3:E7"/>
    <mergeCell ref="A1:B1"/>
    <mergeCell ref="C1:L1"/>
    <mergeCell ref="D2:G2"/>
    <mergeCell ref="H2:L2"/>
    <mergeCell ref="D3:D7"/>
    <mergeCell ref="C2:C7"/>
    <mergeCell ref="A2:A7"/>
    <mergeCell ref="B2:B7"/>
  </mergeCells>
  <conditionalFormatting sqref="C20:L20">
    <cfRule type="cellIs" dxfId="27" priority="11" stopIfTrue="1" operator="between">
      <formula>0.1</formula>
      <formula>3</formula>
    </cfRule>
  </conditionalFormatting>
  <conditionalFormatting sqref="C23:L23">
    <cfRule type="cellIs" dxfId="26" priority="10" stopIfTrue="1" operator="between">
      <formula>0.1</formula>
      <formula>3</formula>
    </cfRule>
  </conditionalFormatting>
  <conditionalFormatting sqref="C18:L18">
    <cfRule type="cellIs" dxfId="25" priority="9" stopIfTrue="1" operator="between">
      <formula>0.1</formula>
      <formula>3</formula>
    </cfRule>
  </conditionalFormatting>
  <conditionalFormatting sqref="E10:E12">
    <cfRule type="cellIs" dxfId="24" priority="8" stopIfTrue="1" operator="between">
      <formula>0.1</formula>
      <formula>2.9</formula>
    </cfRule>
  </conditionalFormatting>
  <conditionalFormatting sqref="C19:L19">
    <cfRule type="cellIs" dxfId="23" priority="7" stopIfTrue="1" operator="between">
      <formula>0.1</formula>
      <formula>3</formula>
    </cfRule>
  </conditionalFormatting>
  <conditionalFormatting sqref="C24:L26">
    <cfRule type="cellIs" dxfId="22" priority="6" stopIfTrue="1" operator="between">
      <formula>0.1</formula>
      <formula>2.9</formula>
    </cfRule>
  </conditionalFormatting>
  <conditionalFormatting sqref="C28:L28">
    <cfRule type="cellIs" dxfId="21" priority="5" stopIfTrue="1" operator="between">
      <formula>0.1</formula>
      <formula>3</formula>
    </cfRule>
  </conditionalFormatting>
  <conditionalFormatting sqref="C29:L31">
    <cfRule type="cellIs" dxfId="20" priority="4" stopIfTrue="1" operator="between">
      <formula>0.1</formula>
      <formula>2.9</formula>
    </cfRule>
  </conditionalFormatting>
  <conditionalFormatting sqref="C53:L53">
    <cfRule type="cellIs" dxfId="19" priority="3" stopIfTrue="1" operator="between">
      <formula>0.1</formula>
      <formula>3</formula>
    </cfRule>
  </conditionalFormatting>
  <conditionalFormatting sqref="C54:L54">
    <cfRule type="cellIs" dxfId="18" priority="2" stopIfTrue="1" operator="between">
      <formula>0.1</formula>
      <formula>3</formula>
    </cfRule>
  </conditionalFormatting>
  <conditionalFormatting sqref="C21:L21">
    <cfRule type="cellIs" dxfId="17"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2021 42&amp;R&amp;"-,Standard"&amp;7&amp;P</oddFooter>
    <evenFooter>&amp;L&amp;"-,Standard"&amp;7&amp;P&amp;R&amp;"-,Standard"&amp;7StatA MV, Statistischer Bericht A653 2021 42</even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65"/>
  <sheetViews>
    <sheetView zoomScale="140" zoomScaleNormal="140" workbookViewId="0">
      <pane xSplit="3" ySplit="6" topLeftCell="D7" activePane="bottomRight" state="frozen"/>
      <selection sqref="A1:B1"/>
      <selection pane="topRight" sqref="A1:B1"/>
      <selection pane="bottomLeft" sqref="A1:B1"/>
      <selection pane="bottomRight" activeCell="D7" sqref="D7"/>
    </sheetView>
  </sheetViews>
  <sheetFormatPr baseColWidth="10" defaultRowHeight="11.45" customHeight="1"/>
  <cols>
    <col min="1" max="1" width="2.7109375" style="156" customWidth="1"/>
    <col min="2" max="2" width="6.5703125" style="156" customWidth="1"/>
    <col min="3" max="3" width="41" style="259" customWidth="1"/>
    <col min="4" max="5" width="6.28515625" style="259" customWidth="1"/>
    <col min="6" max="6" width="5.7109375" style="259" customWidth="1"/>
    <col min="7" max="8" width="6.28515625" style="259" customWidth="1"/>
    <col min="9" max="9" width="5.42578125" style="259" customWidth="1"/>
    <col min="10" max="10" width="5.5703125" style="259" customWidth="1"/>
    <col min="11" max="235" width="11.42578125" style="156"/>
    <col min="236" max="236" width="6.28515625" style="156" customWidth="1"/>
    <col min="237" max="237" width="35.28515625" style="156" customWidth="1"/>
    <col min="238" max="241" width="6.85546875" style="156" customWidth="1"/>
    <col min="242" max="242" width="7.140625" style="156" customWidth="1"/>
    <col min="243" max="244" width="6.85546875" style="156" customWidth="1"/>
    <col min="245" max="16384" width="11.42578125" style="156"/>
  </cols>
  <sheetData>
    <row r="1" spans="1:10" s="143" customFormat="1" ht="50.1" customHeight="1">
      <c r="A1" s="339" t="s">
        <v>121</v>
      </c>
      <c r="B1" s="340"/>
      <c r="C1" s="340"/>
      <c r="D1" s="341" t="s">
        <v>402</v>
      </c>
      <c r="E1" s="341"/>
      <c r="F1" s="341"/>
      <c r="G1" s="341"/>
      <c r="H1" s="341"/>
      <c r="I1" s="341"/>
      <c r="J1" s="342"/>
    </row>
    <row r="2" spans="1:10" ht="9.9499999999999993" customHeight="1">
      <c r="A2" s="343" t="s">
        <v>86</v>
      </c>
      <c r="B2" s="336" t="s">
        <v>155</v>
      </c>
      <c r="C2" s="336" t="s">
        <v>210</v>
      </c>
      <c r="D2" s="345" t="s">
        <v>440</v>
      </c>
      <c r="E2" s="337" t="s">
        <v>2</v>
      </c>
      <c r="F2" s="337"/>
      <c r="G2" s="337"/>
      <c r="H2" s="337"/>
      <c r="I2" s="337"/>
      <c r="J2" s="338"/>
    </row>
    <row r="3" spans="1:10" ht="9.9499999999999993" customHeight="1">
      <c r="A3" s="344"/>
      <c r="B3" s="336"/>
      <c r="C3" s="337"/>
      <c r="D3" s="346"/>
      <c r="E3" s="336" t="s">
        <v>157</v>
      </c>
      <c r="F3" s="336" t="s">
        <v>158</v>
      </c>
      <c r="G3" s="336" t="s">
        <v>92</v>
      </c>
      <c r="H3" s="336" t="s">
        <v>208</v>
      </c>
      <c r="I3" s="337" t="s">
        <v>5</v>
      </c>
      <c r="J3" s="338"/>
    </row>
    <row r="4" spans="1:10" ht="9.9499999999999993" customHeight="1">
      <c r="A4" s="344"/>
      <c r="B4" s="336"/>
      <c r="C4" s="337"/>
      <c r="D4" s="346"/>
      <c r="E4" s="337"/>
      <c r="F4" s="337"/>
      <c r="G4" s="336"/>
      <c r="H4" s="336"/>
      <c r="I4" s="336" t="s">
        <v>156</v>
      </c>
      <c r="J4" s="157" t="s">
        <v>80</v>
      </c>
    </row>
    <row r="5" spans="1:10" ht="9.9499999999999993" customHeight="1">
      <c r="A5" s="344"/>
      <c r="B5" s="336"/>
      <c r="C5" s="337"/>
      <c r="D5" s="346"/>
      <c r="E5" s="337"/>
      <c r="F5" s="337"/>
      <c r="G5" s="337"/>
      <c r="H5" s="336"/>
      <c r="I5" s="337"/>
      <c r="J5" s="157" t="s">
        <v>4</v>
      </c>
    </row>
    <row r="6" spans="1:10" s="62" customFormat="1" ht="9.9499999999999993" customHeight="1">
      <c r="A6" s="71">
        <v>1</v>
      </c>
      <c r="B6" s="59">
        <v>2</v>
      </c>
      <c r="C6" s="60">
        <v>3</v>
      </c>
      <c r="D6" s="72">
        <v>4</v>
      </c>
      <c r="E6" s="59">
        <v>5</v>
      </c>
      <c r="F6" s="60">
        <v>6</v>
      </c>
      <c r="G6" s="72">
        <v>7</v>
      </c>
      <c r="H6" s="59">
        <v>8</v>
      </c>
      <c r="I6" s="60">
        <v>9</v>
      </c>
      <c r="J6" s="73">
        <v>10</v>
      </c>
    </row>
    <row r="7" spans="1:10" ht="6" customHeight="1">
      <c r="A7" s="74"/>
      <c r="B7" s="148"/>
      <c r="C7" s="149"/>
      <c r="D7" s="159"/>
      <c r="E7" s="191"/>
      <c r="F7" s="217"/>
      <c r="G7" s="159"/>
      <c r="H7" s="145"/>
      <c r="I7" s="145"/>
      <c r="J7" s="145"/>
    </row>
    <row r="8" spans="1:10" ht="9.9499999999999993" customHeight="1">
      <c r="A8" s="63">
        <f>IF(D8&lt;&gt;"",COUNTA($D8:D$8),"")</f>
        <v>1</v>
      </c>
      <c r="B8" s="150" t="s">
        <v>50</v>
      </c>
      <c r="C8" s="151" t="s">
        <v>421</v>
      </c>
      <c r="D8" s="146">
        <v>618034</v>
      </c>
      <c r="E8" s="146">
        <v>314514</v>
      </c>
      <c r="F8" s="146">
        <v>303520</v>
      </c>
      <c r="G8" s="146">
        <v>186435</v>
      </c>
      <c r="H8" s="147">
        <v>27203</v>
      </c>
      <c r="I8" s="147">
        <v>22331</v>
      </c>
      <c r="J8" s="147">
        <v>9510</v>
      </c>
    </row>
    <row r="9" spans="1:10" ht="9.6" customHeight="1">
      <c r="A9" s="63">
        <f>IF(D9&lt;&gt;"",COUNTA($D$8:D9),"")</f>
        <v>2</v>
      </c>
      <c r="B9" s="152" t="s">
        <v>6</v>
      </c>
      <c r="C9" s="153" t="s">
        <v>251</v>
      </c>
      <c r="D9" s="144">
        <v>14679</v>
      </c>
      <c r="E9" s="144">
        <v>10897</v>
      </c>
      <c r="F9" s="144">
        <v>3782</v>
      </c>
      <c r="G9" s="144">
        <v>1639</v>
      </c>
      <c r="H9" s="145">
        <v>1248</v>
      </c>
      <c r="I9" s="145">
        <v>636</v>
      </c>
      <c r="J9" s="145">
        <v>150</v>
      </c>
    </row>
    <row r="10" spans="1:10" ht="9.6" customHeight="1">
      <c r="A10" s="63">
        <f>IF(D10&lt;&gt;"",COUNTA($D$8:D10),"")</f>
        <v>3</v>
      </c>
      <c r="B10" s="152" t="s">
        <v>7</v>
      </c>
      <c r="C10" s="153" t="s">
        <v>254</v>
      </c>
      <c r="D10" s="144">
        <v>136232</v>
      </c>
      <c r="E10" s="144">
        <v>108749</v>
      </c>
      <c r="F10" s="144">
        <v>27483</v>
      </c>
      <c r="G10" s="144">
        <v>11795</v>
      </c>
      <c r="H10" s="145">
        <v>5970</v>
      </c>
      <c r="I10" s="145">
        <v>5569</v>
      </c>
      <c r="J10" s="145">
        <v>760</v>
      </c>
    </row>
    <row r="11" spans="1:10" ht="9.9499999999999993" customHeight="1">
      <c r="A11" s="63">
        <f>IF(D11&lt;&gt;"",COUNTA($D$8:D11),"")</f>
        <v>4</v>
      </c>
      <c r="B11" s="152" t="s">
        <v>8</v>
      </c>
      <c r="C11" s="153" t="s">
        <v>255</v>
      </c>
      <c r="D11" s="144">
        <v>88305</v>
      </c>
      <c r="E11" s="144">
        <v>65945</v>
      </c>
      <c r="F11" s="144">
        <v>22360</v>
      </c>
      <c r="G11" s="144">
        <v>7626</v>
      </c>
      <c r="H11" s="145">
        <v>4246</v>
      </c>
      <c r="I11" s="145">
        <v>3325</v>
      </c>
      <c r="J11" s="145">
        <v>609</v>
      </c>
    </row>
    <row r="12" spans="1:10" ht="9.9499999999999993" customHeight="1">
      <c r="A12" s="63">
        <f>IF(D12&lt;&gt;"",COUNTA($D$8:D12),"")</f>
        <v>5</v>
      </c>
      <c r="B12" s="152" t="s">
        <v>9</v>
      </c>
      <c r="C12" s="153" t="s">
        <v>275</v>
      </c>
      <c r="D12" s="144">
        <v>687</v>
      </c>
      <c r="E12" s="144">
        <v>629</v>
      </c>
      <c r="F12" s="144">
        <v>58</v>
      </c>
      <c r="G12" s="144">
        <v>25</v>
      </c>
      <c r="H12" s="145">
        <v>7</v>
      </c>
      <c r="I12" s="145">
        <v>4</v>
      </c>
      <c r="J12" s="145" t="s">
        <v>136</v>
      </c>
    </row>
    <row r="13" spans="1:10" ht="9.6" customHeight="1">
      <c r="A13" s="63">
        <f>IF(D13&lt;&gt;"",COUNTA($D$8:D13),"")</f>
        <v>6</v>
      </c>
      <c r="B13" s="152" t="s">
        <v>10</v>
      </c>
      <c r="C13" s="153" t="s">
        <v>256</v>
      </c>
      <c r="D13" s="144">
        <v>75112</v>
      </c>
      <c r="E13" s="144">
        <v>55676</v>
      </c>
      <c r="F13" s="144">
        <v>19436</v>
      </c>
      <c r="G13" s="144">
        <v>6469</v>
      </c>
      <c r="H13" s="145">
        <v>4101</v>
      </c>
      <c r="I13" s="145">
        <v>2846</v>
      </c>
      <c r="J13" s="145">
        <v>506</v>
      </c>
    </row>
    <row r="14" spans="1:10" ht="18.600000000000001" customHeight="1">
      <c r="A14" s="63">
        <f>IF(D14&lt;&gt;"",COUNTA($D$8:D14),"")</f>
        <v>7</v>
      </c>
      <c r="B14" s="154" t="s">
        <v>11</v>
      </c>
      <c r="C14" s="153" t="s">
        <v>276</v>
      </c>
      <c r="D14" s="144">
        <v>17377</v>
      </c>
      <c r="E14" s="144">
        <v>9512</v>
      </c>
      <c r="F14" s="144">
        <v>7865</v>
      </c>
      <c r="G14" s="144">
        <v>2670</v>
      </c>
      <c r="H14" s="145">
        <v>2026</v>
      </c>
      <c r="I14" s="145">
        <v>537</v>
      </c>
      <c r="J14" s="145">
        <v>184</v>
      </c>
    </row>
    <row r="15" spans="1:10" ht="9.9499999999999993" customHeight="1">
      <c r="A15" s="63">
        <f>IF(D15&lt;&gt;"",COUNTA($D$8:D15),"")</f>
        <v>8</v>
      </c>
      <c r="B15" s="152" t="s">
        <v>12</v>
      </c>
      <c r="C15" s="153" t="s">
        <v>277</v>
      </c>
      <c r="D15" s="144">
        <v>967</v>
      </c>
      <c r="E15" s="144">
        <v>427</v>
      </c>
      <c r="F15" s="144">
        <v>540</v>
      </c>
      <c r="G15" s="144">
        <v>160</v>
      </c>
      <c r="H15" s="145">
        <v>106</v>
      </c>
      <c r="I15" s="145">
        <v>16</v>
      </c>
      <c r="J15" s="145" t="s">
        <v>136</v>
      </c>
    </row>
    <row r="16" spans="1:10" ht="18.600000000000001" customHeight="1">
      <c r="A16" s="63">
        <f>IF(D16&lt;&gt;"",COUNTA($D$8:D16),"")</f>
        <v>9</v>
      </c>
      <c r="B16" s="152" t="s">
        <v>13</v>
      </c>
      <c r="C16" s="153" t="s">
        <v>278</v>
      </c>
      <c r="D16" s="144">
        <v>5979</v>
      </c>
      <c r="E16" s="144">
        <v>4583</v>
      </c>
      <c r="F16" s="144">
        <v>1396</v>
      </c>
      <c r="G16" s="144">
        <v>467</v>
      </c>
      <c r="H16" s="145">
        <v>171</v>
      </c>
      <c r="I16" s="145">
        <v>215</v>
      </c>
      <c r="J16" s="145">
        <v>45</v>
      </c>
    </row>
    <row r="17" spans="1:10" ht="9.9499999999999993" customHeight="1">
      <c r="A17" s="63">
        <f>IF(D17&lt;&gt;"",COUNTA($D$8:D17),"")</f>
        <v>10</v>
      </c>
      <c r="B17" s="152">
        <v>19</v>
      </c>
      <c r="C17" s="153" t="s">
        <v>279</v>
      </c>
      <c r="D17" s="144">
        <v>212</v>
      </c>
      <c r="E17" s="144">
        <v>173</v>
      </c>
      <c r="F17" s="144">
        <v>39</v>
      </c>
      <c r="G17" s="144">
        <v>18</v>
      </c>
      <c r="H17" s="145">
        <v>11</v>
      </c>
      <c r="I17" s="145">
        <v>3</v>
      </c>
      <c r="J17" s="145" t="s">
        <v>136</v>
      </c>
    </row>
    <row r="18" spans="1:10" ht="9.9499999999999993" customHeight="1">
      <c r="A18" s="63">
        <f>IF(D18&lt;&gt;"",COUNTA($D$8:D18),"")</f>
        <v>11</v>
      </c>
      <c r="B18" s="152">
        <v>20</v>
      </c>
      <c r="C18" s="153" t="s">
        <v>280</v>
      </c>
      <c r="D18" s="144">
        <v>1909</v>
      </c>
      <c r="E18" s="144">
        <v>1454</v>
      </c>
      <c r="F18" s="144">
        <v>455</v>
      </c>
      <c r="G18" s="144">
        <v>107</v>
      </c>
      <c r="H18" s="145">
        <v>66</v>
      </c>
      <c r="I18" s="145">
        <v>58</v>
      </c>
      <c r="J18" s="145">
        <v>11</v>
      </c>
    </row>
    <row r="19" spans="1:10" ht="9.9499999999999993" customHeight="1">
      <c r="A19" s="63">
        <f>IF(D19&lt;&gt;"",COUNTA($D$8:D19),"")</f>
        <v>12</v>
      </c>
      <c r="B19" s="152">
        <v>21</v>
      </c>
      <c r="C19" s="153" t="s">
        <v>281</v>
      </c>
      <c r="D19" s="144">
        <v>801</v>
      </c>
      <c r="E19" s="144">
        <v>368</v>
      </c>
      <c r="F19" s="144">
        <v>433</v>
      </c>
      <c r="G19" s="144">
        <v>104</v>
      </c>
      <c r="H19" s="145">
        <v>13</v>
      </c>
      <c r="I19" s="145">
        <v>17</v>
      </c>
      <c r="J19" s="145">
        <v>13</v>
      </c>
    </row>
    <row r="20" spans="1:10" ht="18.600000000000001" customHeight="1">
      <c r="A20" s="63">
        <f>IF(D20&lt;&gt;"",COUNTA($D$8:D20),"")</f>
        <v>13</v>
      </c>
      <c r="B20" s="152" t="s">
        <v>14</v>
      </c>
      <c r="C20" s="153" t="s">
        <v>282</v>
      </c>
      <c r="D20" s="144">
        <v>5031</v>
      </c>
      <c r="E20" s="144">
        <v>4150</v>
      </c>
      <c r="F20" s="144">
        <v>881</v>
      </c>
      <c r="G20" s="144">
        <v>280</v>
      </c>
      <c r="H20" s="145">
        <v>203</v>
      </c>
      <c r="I20" s="145">
        <v>122</v>
      </c>
      <c r="J20" s="145">
        <v>25</v>
      </c>
    </row>
    <row r="21" spans="1:10" ht="9.9499999999999993" customHeight="1">
      <c r="A21" s="63">
        <f>IF(D21&lt;&gt;"",COUNTA($D$8:D21),"")</f>
        <v>14</v>
      </c>
      <c r="B21" s="152" t="s">
        <v>15</v>
      </c>
      <c r="C21" s="153" t="s">
        <v>283</v>
      </c>
      <c r="D21" s="144">
        <v>10616</v>
      </c>
      <c r="E21" s="144">
        <v>9191</v>
      </c>
      <c r="F21" s="144">
        <v>1425</v>
      </c>
      <c r="G21" s="144">
        <v>569</v>
      </c>
      <c r="H21" s="145">
        <v>452</v>
      </c>
      <c r="I21" s="145">
        <v>427</v>
      </c>
      <c r="J21" s="145">
        <v>28</v>
      </c>
    </row>
    <row r="22" spans="1:10" ht="9.9499999999999993" customHeight="1">
      <c r="A22" s="63">
        <f>IF(D22&lt;&gt;"",COUNTA($D$8:D22),"")</f>
        <v>15</v>
      </c>
      <c r="B22" s="152">
        <v>26</v>
      </c>
      <c r="C22" s="153" t="s">
        <v>284</v>
      </c>
      <c r="D22" s="144">
        <v>2132</v>
      </c>
      <c r="E22" s="144">
        <v>1415</v>
      </c>
      <c r="F22" s="144">
        <v>717</v>
      </c>
      <c r="G22" s="144">
        <v>243</v>
      </c>
      <c r="H22" s="145">
        <v>88</v>
      </c>
      <c r="I22" s="145">
        <v>61</v>
      </c>
      <c r="J22" s="145">
        <v>7</v>
      </c>
    </row>
    <row r="23" spans="1:10" ht="9.9499999999999993" customHeight="1">
      <c r="A23" s="63">
        <f>IF(D23&lt;&gt;"",COUNTA($D$8:D23),"")</f>
        <v>16</v>
      </c>
      <c r="B23" s="152">
        <v>27</v>
      </c>
      <c r="C23" s="153" t="s">
        <v>285</v>
      </c>
      <c r="D23" s="144">
        <v>3520</v>
      </c>
      <c r="E23" s="144">
        <v>2843</v>
      </c>
      <c r="F23" s="144">
        <v>677</v>
      </c>
      <c r="G23" s="144">
        <v>231</v>
      </c>
      <c r="H23" s="145">
        <v>227</v>
      </c>
      <c r="I23" s="145">
        <v>80</v>
      </c>
      <c r="J23" s="145">
        <v>9</v>
      </c>
    </row>
    <row r="24" spans="1:10" ht="9.6" customHeight="1">
      <c r="A24" s="63">
        <f>IF(D24&lt;&gt;"",COUNTA($D$8:D24),"")</f>
        <v>17</v>
      </c>
      <c r="B24" s="152">
        <v>28</v>
      </c>
      <c r="C24" s="153" t="s">
        <v>286</v>
      </c>
      <c r="D24" s="144">
        <v>7927</v>
      </c>
      <c r="E24" s="144">
        <v>6931</v>
      </c>
      <c r="F24" s="144">
        <v>996</v>
      </c>
      <c r="G24" s="144">
        <v>299</v>
      </c>
      <c r="H24" s="145">
        <v>166</v>
      </c>
      <c r="I24" s="145">
        <v>381</v>
      </c>
      <c r="J24" s="145">
        <v>24</v>
      </c>
    </row>
    <row r="25" spans="1:10" ht="9.9499999999999993" customHeight="1">
      <c r="A25" s="63">
        <f>IF(D25&lt;&gt;"",COUNTA($D$8:D25),"")</f>
        <v>18</v>
      </c>
      <c r="B25" s="152" t="s">
        <v>16</v>
      </c>
      <c r="C25" s="153" t="s">
        <v>287</v>
      </c>
      <c r="D25" s="144">
        <v>9015</v>
      </c>
      <c r="E25" s="144">
        <v>8015</v>
      </c>
      <c r="F25" s="144">
        <v>1000</v>
      </c>
      <c r="G25" s="144">
        <v>230</v>
      </c>
      <c r="H25" s="145">
        <v>334</v>
      </c>
      <c r="I25" s="145">
        <v>474</v>
      </c>
      <c r="J25" s="145">
        <v>40</v>
      </c>
    </row>
    <row r="26" spans="1:10" ht="18.600000000000001" customHeight="1">
      <c r="A26" s="63">
        <f>IF(D26&lt;&gt;"",COUNTA($D$8:D26),"")</f>
        <v>19</v>
      </c>
      <c r="B26" s="152" t="s">
        <v>17</v>
      </c>
      <c r="C26" s="153" t="s">
        <v>288</v>
      </c>
      <c r="D26" s="144">
        <v>9626</v>
      </c>
      <c r="E26" s="144">
        <v>6614</v>
      </c>
      <c r="F26" s="144">
        <v>3012</v>
      </c>
      <c r="G26" s="144">
        <v>1091</v>
      </c>
      <c r="H26" s="145">
        <v>238</v>
      </c>
      <c r="I26" s="145">
        <v>455</v>
      </c>
      <c r="J26" s="145">
        <v>113</v>
      </c>
    </row>
    <row r="27" spans="1:10" ht="9.9499999999999993" customHeight="1">
      <c r="A27" s="63">
        <f>IF(D27&lt;&gt;"",COUNTA($D$8:D27),"")</f>
        <v>20</v>
      </c>
      <c r="B27" s="152" t="s">
        <v>18</v>
      </c>
      <c r="C27" s="153" t="s">
        <v>289</v>
      </c>
      <c r="D27" s="144">
        <v>5722</v>
      </c>
      <c r="E27" s="144">
        <v>4086</v>
      </c>
      <c r="F27" s="144">
        <v>1636</v>
      </c>
      <c r="G27" s="144">
        <v>537</v>
      </c>
      <c r="H27" s="145">
        <v>61</v>
      </c>
      <c r="I27" s="145">
        <v>251</v>
      </c>
      <c r="J27" s="145" t="s">
        <v>136</v>
      </c>
    </row>
    <row r="28" spans="1:10" ht="18.600000000000001" customHeight="1">
      <c r="A28" s="63">
        <f>IF(D28&lt;&gt;"",COUNTA($D$8:D28),"")</f>
        <v>21</v>
      </c>
      <c r="B28" s="152" t="s">
        <v>19</v>
      </c>
      <c r="C28" s="153" t="s">
        <v>290</v>
      </c>
      <c r="D28" s="144">
        <v>6784</v>
      </c>
      <c r="E28" s="144">
        <v>5554</v>
      </c>
      <c r="F28" s="144">
        <v>1230</v>
      </c>
      <c r="G28" s="144">
        <v>595</v>
      </c>
      <c r="H28" s="145">
        <v>77</v>
      </c>
      <c r="I28" s="145">
        <v>224</v>
      </c>
      <c r="J28" s="145">
        <v>53</v>
      </c>
    </row>
    <row r="29" spans="1:10" ht="9.9499999999999993" customHeight="1">
      <c r="A29" s="63">
        <f>IF(D29&lt;&gt;"",COUNTA($D$8:D29),"")</f>
        <v>22</v>
      </c>
      <c r="B29" s="152" t="s">
        <v>20</v>
      </c>
      <c r="C29" s="153" t="s">
        <v>257</v>
      </c>
      <c r="D29" s="144">
        <v>47927</v>
      </c>
      <c r="E29" s="144">
        <v>42804</v>
      </c>
      <c r="F29" s="144">
        <v>5123</v>
      </c>
      <c r="G29" s="144">
        <v>4169</v>
      </c>
      <c r="H29" s="145">
        <v>1724</v>
      </c>
      <c r="I29" s="145">
        <v>2244</v>
      </c>
      <c r="J29" s="145">
        <v>151</v>
      </c>
    </row>
    <row r="30" spans="1:10" ht="9.6" customHeight="1">
      <c r="A30" s="63">
        <f>IF(D30&lt;&gt;"",COUNTA($D$8:D30),"")</f>
        <v>23</v>
      </c>
      <c r="B30" s="152" t="s">
        <v>21</v>
      </c>
      <c r="C30" s="153" t="s">
        <v>291</v>
      </c>
      <c r="D30" s="144">
        <v>14188</v>
      </c>
      <c r="E30" s="144">
        <v>12986</v>
      </c>
      <c r="F30" s="144">
        <v>1202</v>
      </c>
      <c r="G30" s="144">
        <v>751</v>
      </c>
      <c r="H30" s="145">
        <v>423</v>
      </c>
      <c r="I30" s="145">
        <v>522</v>
      </c>
      <c r="J30" s="145">
        <v>22</v>
      </c>
    </row>
    <row r="31" spans="1:10" ht="18.600000000000001" customHeight="1">
      <c r="A31" s="63">
        <f>IF(D31&lt;&gt;"",COUNTA($D$8:D31),"")</f>
        <v>24</v>
      </c>
      <c r="B31" s="152">
        <v>43</v>
      </c>
      <c r="C31" s="153" t="s">
        <v>292</v>
      </c>
      <c r="D31" s="144">
        <v>33739</v>
      </c>
      <c r="E31" s="144">
        <v>29818</v>
      </c>
      <c r="F31" s="144">
        <v>3921</v>
      </c>
      <c r="G31" s="144">
        <v>3418</v>
      </c>
      <c r="H31" s="145">
        <v>1301</v>
      </c>
      <c r="I31" s="145">
        <v>1722</v>
      </c>
      <c r="J31" s="145">
        <v>129</v>
      </c>
    </row>
    <row r="32" spans="1:10" ht="9.9499999999999993" customHeight="1">
      <c r="A32" s="63">
        <f>IF(D32&lt;&gt;"",COUNTA($D$8:D32),"")</f>
        <v>25</v>
      </c>
      <c r="B32" s="152" t="s">
        <v>22</v>
      </c>
      <c r="C32" s="153" t="s">
        <v>258</v>
      </c>
      <c r="D32" s="144">
        <v>467083</v>
      </c>
      <c r="E32" s="144">
        <v>194845</v>
      </c>
      <c r="F32" s="144">
        <v>272238</v>
      </c>
      <c r="G32" s="144">
        <v>172982</v>
      </c>
      <c r="H32" s="145">
        <v>19981</v>
      </c>
      <c r="I32" s="145">
        <v>16126</v>
      </c>
      <c r="J32" s="145">
        <v>8600</v>
      </c>
    </row>
    <row r="33" spans="1:10" ht="9.9499999999999993" customHeight="1">
      <c r="A33" s="63">
        <f>IF(D33&lt;&gt;"",COUNTA($D$8:D33),"")</f>
        <v>26</v>
      </c>
      <c r="B33" s="152" t="s">
        <v>23</v>
      </c>
      <c r="C33" s="153" t="s">
        <v>259</v>
      </c>
      <c r="D33" s="144">
        <v>150060</v>
      </c>
      <c r="E33" s="144">
        <v>80065</v>
      </c>
      <c r="F33" s="144">
        <v>69995</v>
      </c>
      <c r="G33" s="144">
        <v>48933</v>
      </c>
      <c r="H33" s="145">
        <v>9164</v>
      </c>
      <c r="I33" s="145">
        <v>6064</v>
      </c>
      <c r="J33" s="145">
        <v>2221</v>
      </c>
    </row>
    <row r="34" spans="1:10" ht="9.9499999999999993" customHeight="1">
      <c r="A34" s="63">
        <f>IF(D34&lt;&gt;"",COUNTA($D$8:D34),"")</f>
        <v>27</v>
      </c>
      <c r="B34" s="152" t="s">
        <v>24</v>
      </c>
      <c r="C34" s="153" t="s">
        <v>293</v>
      </c>
      <c r="D34" s="144">
        <v>79043</v>
      </c>
      <c r="E34" s="144">
        <v>36652</v>
      </c>
      <c r="F34" s="144">
        <v>42391</v>
      </c>
      <c r="G34" s="144">
        <v>30402</v>
      </c>
      <c r="H34" s="145">
        <v>1819</v>
      </c>
      <c r="I34" s="145">
        <v>3713</v>
      </c>
      <c r="J34" s="145">
        <v>1293</v>
      </c>
    </row>
    <row r="35" spans="1:10" ht="9.9499999999999993" customHeight="1">
      <c r="A35" s="63">
        <f>IF(D35&lt;&gt;"",COUNTA($D$8:D35),"")</f>
        <v>28</v>
      </c>
      <c r="B35" s="152">
        <v>45</v>
      </c>
      <c r="C35" s="153" t="s">
        <v>294</v>
      </c>
      <c r="D35" s="144">
        <v>12570</v>
      </c>
      <c r="E35" s="144">
        <v>10299</v>
      </c>
      <c r="F35" s="144">
        <v>2271</v>
      </c>
      <c r="G35" s="144">
        <v>1244</v>
      </c>
      <c r="H35" s="145">
        <v>274</v>
      </c>
      <c r="I35" s="145">
        <v>1257</v>
      </c>
      <c r="J35" s="145">
        <v>153</v>
      </c>
    </row>
    <row r="36" spans="1:10" ht="9.6" customHeight="1">
      <c r="A36" s="63">
        <f>IF(D36&lt;&gt;"",COUNTA($D$8:D36),"")</f>
        <v>29</v>
      </c>
      <c r="B36" s="152">
        <v>46</v>
      </c>
      <c r="C36" s="153" t="s">
        <v>295</v>
      </c>
      <c r="D36" s="144">
        <v>18285</v>
      </c>
      <c r="E36" s="144">
        <v>13225</v>
      </c>
      <c r="F36" s="144">
        <v>5060</v>
      </c>
      <c r="G36" s="144">
        <v>2030</v>
      </c>
      <c r="H36" s="145">
        <v>487</v>
      </c>
      <c r="I36" s="145">
        <v>603</v>
      </c>
      <c r="J36" s="145">
        <v>131</v>
      </c>
    </row>
    <row r="37" spans="1:10" ht="9.6" customHeight="1">
      <c r="A37" s="63">
        <f>IF(D37&lt;&gt;"",COUNTA($D$8:D37),"")</f>
        <v>30</v>
      </c>
      <c r="B37" s="152">
        <v>47</v>
      </c>
      <c r="C37" s="153" t="s">
        <v>296</v>
      </c>
      <c r="D37" s="144">
        <v>48188</v>
      </c>
      <c r="E37" s="144">
        <v>13128</v>
      </c>
      <c r="F37" s="144">
        <v>35060</v>
      </c>
      <c r="G37" s="144">
        <v>27128</v>
      </c>
      <c r="H37" s="145">
        <v>1058</v>
      </c>
      <c r="I37" s="145">
        <v>1853</v>
      </c>
      <c r="J37" s="145">
        <v>1009</v>
      </c>
    </row>
    <row r="38" spans="1:10" ht="9.9499999999999993" customHeight="1">
      <c r="A38" s="63">
        <f>IF(D38&lt;&gt;"",COUNTA($D$8:D38),"")</f>
        <v>31</v>
      </c>
      <c r="B38" s="152" t="s">
        <v>25</v>
      </c>
      <c r="C38" s="153" t="s">
        <v>297</v>
      </c>
      <c r="D38" s="144">
        <v>36850</v>
      </c>
      <c r="E38" s="144">
        <v>28585</v>
      </c>
      <c r="F38" s="144">
        <v>8265</v>
      </c>
      <c r="G38" s="144">
        <v>6801</v>
      </c>
      <c r="H38" s="145">
        <v>1526</v>
      </c>
      <c r="I38" s="145">
        <v>724</v>
      </c>
      <c r="J38" s="145">
        <v>130</v>
      </c>
    </row>
    <row r="39" spans="1:10" ht="9.9499999999999993" customHeight="1">
      <c r="A39" s="63">
        <f>IF(D39&lt;&gt;"",COUNTA($D$8:D39),"")</f>
        <v>32</v>
      </c>
      <c r="B39" s="152" t="s">
        <v>26</v>
      </c>
      <c r="C39" s="153" t="s">
        <v>298</v>
      </c>
      <c r="D39" s="144">
        <v>34167</v>
      </c>
      <c r="E39" s="144">
        <v>14828</v>
      </c>
      <c r="F39" s="144">
        <v>19339</v>
      </c>
      <c r="G39" s="144">
        <v>11730</v>
      </c>
      <c r="H39" s="145">
        <v>5819</v>
      </c>
      <c r="I39" s="145">
        <v>1627</v>
      </c>
      <c r="J39" s="145">
        <v>798</v>
      </c>
    </row>
    <row r="40" spans="1:10" ht="9.6" customHeight="1">
      <c r="A40" s="63">
        <f>IF(D40&lt;&gt;"",COUNTA($D$8:D40),"")</f>
        <v>33</v>
      </c>
      <c r="B40" s="152" t="s">
        <v>27</v>
      </c>
      <c r="C40" s="153" t="s">
        <v>260</v>
      </c>
      <c r="D40" s="144">
        <v>10688</v>
      </c>
      <c r="E40" s="144">
        <v>7015</v>
      </c>
      <c r="F40" s="144">
        <v>3673</v>
      </c>
      <c r="G40" s="144">
        <v>2040</v>
      </c>
      <c r="H40" s="145">
        <v>281</v>
      </c>
      <c r="I40" s="145">
        <v>373</v>
      </c>
      <c r="J40" s="145">
        <v>79</v>
      </c>
    </row>
    <row r="41" spans="1:10" ht="9.9499999999999993" customHeight="1">
      <c r="A41" s="63">
        <f>IF(D41&lt;&gt;"",COUNTA($D$8:D41),"")</f>
        <v>34</v>
      </c>
      <c r="B41" s="152" t="s">
        <v>28</v>
      </c>
      <c r="C41" s="153" t="s">
        <v>299</v>
      </c>
      <c r="D41" s="144">
        <v>1908</v>
      </c>
      <c r="E41" s="144">
        <v>984</v>
      </c>
      <c r="F41" s="144">
        <v>924</v>
      </c>
      <c r="G41" s="144">
        <v>368</v>
      </c>
      <c r="H41" s="145">
        <v>32</v>
      </c>
      <c r="I41" s="145">
        <v>73</v>
      </c>
      <c r="J41" s="145" t="s">
        <v>136</v>
      </c>
    </row>
    <row r="42" spans="1:10" ht="9.6" customHeight="1">
      <c r="A42" s="63">
        <f>IF(D42&lt;&gt;"",COUNTA($D$8:D42),"")</f>
        <v>35</v>
      </c>
      <c r="B42" s="152">
        <v>61</v>
      </c>
      <c r="C42" s="153" t="s">
        <v>300</v>
      </c>
      <c r="D42" s="144">
        <v>1319</v>
      </c>
      <c r="E42" s="144">
        <v>893</v>
      </c>
      <c r="F42" s="144">
        <v>426</v>
      </c>
      <c r="G42" s="144">
        <v>249</v>
      </c>
      <c r="H42" s="145">
        <v>20</v>
      </c>
      <c r="I42" s="145">
        <v>13</v>
      </c>
      <c r="J42" s="145" t="s">
        <v>136</v>
      </c>
    </row>
    <row r="43" spans="1:10" ht="9.9499999999999993" customHeight="1">
      <c r="A43" s="63">
        <f>IF(D43&lt;&gt;"",COUNTA($D$8:D43),"")</f>
        <v>36</v>
      </c>
      <c r="B43" s="152" t="s">
        <v>29</v>
      </c>
      <c r="C43" s="153" t="s">
        <v>301</v>
      </c>
      <c r="D43" s="144">
        <v>7461</v>
      </c>
      <c r="E43" s="144">
        <v>5138</v>
      </c>
      <c r="F43" s="144">
        <v>2323</v>
      </c>
      <c r="G43" s="144">
        <v>1423</v>
      </c>
      <c r="H43" s="145">
        <v>229</v>
      </c>
      <c r="I43" s="145">
        <v>287</v>
      </c>
      <c r="J43" s="145">
        <v>41</v>
      </c>
    </row>
    <row r="44" spans="1:10" ht="9.9499999999999993" customHeight="1">
      <c r="A44" s="63">
        <f>IF(D44&lt;&gt;"",COUNTA($D$8:D44),"")</f>
        <v>37</v>
      </c>
      <c r="B44" s="152" t="s">
        <v>30</v>
      </c>
      <c r="C44" s="153" t="s">
        <v>261</v>
      </c>
      <c r="D44" s="144">
        <v>9016</v>
      </c>
      <c r="E44" s="144">
        <v>3309</v>
      </c>
      <c r="F44" s="144">
        <v>5707</v>
      </c>
      <c r="G44" s="144">
        <v>3127</v>
      </c>
      <c r="H44" s="145">
        <v>108</v>
      </c>
      <c r="I44" s="145">
        <v>344</v>
      </c>
      <c r="J44" s="145">
        <v>168</v>
      </c>
    </row>
    <row r="45" spans="1:10" ht="9.9499999999999993" customHeight="1">
      <c r="A45" s="63">
        <f>IF(D45&lt;&gt;"",COUNTA($D$8:D45),"")</f>
        <v>38</v>
      </c>
      <c r="B45" s="152">
        <v>64</v>
      </c>
      <c r="C45" s="153" t="s">
        <v>302</v>
      </c>
      <c r="D45" s="144">
        <v>5860</v>
      </c>
      <c r="E45" s="144">
        <v>2022</v>
      </c>
      <c r="F45" s="144">
        <v>3838</v>
      </c>
      <c r="G45" s="144">
        <v>2130</v>
      </c>
      <c r="H45" s="145">
        <v>69</v>
      </c>
      <c r="I45" s="145">
        <v>238</v>
      </c>
      <c r="J45" s="145">
        <v>116</v>
      </c>
    </row>
    <row r="46" spans="1:10" ht="18.600000000000001" customHeight="1">
      <c r="A46" s="63">
        <f>IF(D46&lt;&gt;"",COUNTA($D$8:D46),"")</f>
        <v>39</v>
      </c>
      <c r="B46" s="152" t="s">
        <v>31</v>
      </c>
      <c r="C46" s="153" t="s">
        <v>319</v>
      </c>
      <c r="D46" s="144">
        <v>3156</v>
      </c>
      <c r="E46" s="144">
        <v>1287</v>
      </c>
      <c r="F46" s="144">
        <v>1869</v>
      </c>
      <c r="G46" s="144">
        <v>997</v>
      </c>
      <c r="H46" s="145">
        <v>39</v>
      </c>
      <c r="I46" s="145">
        <v>106</v>
      </c>
      <c r="J46" s="145">
        <v>52</v>
      </c>
    </row>
    <row r="47" spans="1:10" ht="9.9499999999999993" customHeight="1">
      <c r="A47" s="63">
        <f>IF(D47&lt;&gt;"",COUNTA($D$8:D47),"")</f>
        <v>40</v>
      </c>
      <c r="B47" s="152" t="s">
        <v>32</v>
      </c>
      <c r="C47" s="153" t="s">
        <v>262</v>
      </c>
      <c r="D47" s="144">
        <v>7964</v>
      </c>
      <c r="E47" s="144">
        <v>4018</v>
      </c>
      <c r="F47" s="144">
        <v>3946</v>
      </c>
      <c r="G47" s="144">
        <v>2004</v>
      </c>
      <c r="H47" s="145">
        <v>232</v>
      </c>
      <c r="I47" s="145">
        <v>203</v>
      </c>
      <c r="J47" s="145">
        <v>109</v>
      </c>
    </row>
    <row r="48" spans="1:10" ht="18.600000000000001" customHeight="1">
      <c r="A48" s="63">
        <f>IF(D48&lt;&gt;"",COUNTA($D$8:D48),"")</f>
        <v>41</v>
      </c>
      <c r="B48" s="152" t="s">
        <v>49</v>
      </c>
      <c r="C48" s="153" t="s">
        <v>303</v>
      </c>
      <c r="D48" s="144">
        <v>77182</v>
      </c>
      <c r="E48" s="144">
        <v>40586</v>
      </c>
      <c r="F48" s="144">
        <v>36596</v>
      </c>
      <c r="G48" s="144">
        <v>25668</v>
      </c>
      <c r="H48" s="145">
        <v>5072</v>
      </c>
      <c r="I48" s="145">
        <v>1278</v>
      </c>
      <c r="J48" s="145">
        <v>617</v>
      </c>
    </row>
    <row r="49" spans="1:10" ht="9.9499999999999993" customHeight="1">
      <c r="A49" s="63">
        <f>IF(D49&lt;&gt;"",COUNTA($D$8:D49),"")</f>
        <v>42</v>
      </c>
      <c r="B49" s="152" t="s">
        <v>33</v>
      </c>
      <c r="C49" s="153" t="s">
        <v>304</v>
      </c>
      <c r="D49" s="144">
        <v>27629</v>
      </c>
      <c r="E49" s="144">
        <v>12527</v>
      </c>
      <c r="F49" s="144">
        <v>15102</v>
      </c>
      <c r="G49" s="144">
        <v>7251</v>
      </c>
      <c r="H49" s="145">
        <v>1216</v>
      </c>
      <c r="I49" s="145">
        <v>825</v>
      </c>
      <c r="J49" s="145">
        <v>481</v>
      </c>
    </row>
    <row r="50" spans="1:10" ht="9.9499999999999993" customHeight="1">
      <c r="A50" s="63">
        <f>IF(D50&lt;&gt;"",COUNTA($D$8:D50),"")</f>
        <v>43</v>
      </c>
      <c r="B50" s="152" t="s">
        <v>34</v>
      </c>
      <c r="C50" s="153" t="s">
        <v>305</v>
      </c>
      <c r="D50" s="144">
        <v>19342</v>
      </c>
      <c r="E50" s="144">
        <v>8674</v>
      </c>
      <c r="F50" s="144">
        <v>10668</v>
      </c>
      <c r="G50" s="144">
        <v>5086</v>
      </c>
      <c r="H50" s="145">
        <v>557</v>
      </c>
      <c r="I50" s="145">
        <v>590</v>
      </c>
      <c r="J50" s="145">
        <v>324</v>
      </c>
    </row>
    <row r="51" spans="1:10" ht="9.9499999999999993" customHeight="1">
      <c r="A51" s="63">
        <f>IF(D51&lt;&gt;"",COUNTA($D$8:D51),"")</f>
        <v>44</v>
      </c>
      <c r="B51" s="152">
        <v>72</v>
      </c>
      <c r="C51" s="153" t="s">
        <v>306</v>
      </c>
      <c r="D51" s="144">
        <v>5526</v>
      </c>
      <c r="E51" s="144">
        <v>2769</v>
      </c>
      <c r="F51" s="144">
        <v>2757</v>
      </c>
      <c r="G51" s="144">
        <v>1252</v>
      </c>
      <c r="H51" s="145">
        <v>593</v>
      </c>
      <c r="I51" s="145">
        <v>92</v>
      </c>
      <c r="J51" s="145">
        <v>51</v>
      </c>
    </row>
    <row r="52" spans="1:10" ht="9.9499999999999993" customHeight="1">
      <c r="A52" s="63">
        <f>IF(D52&lt;&gt;"",COUNTA($D$8:D52),"")</f>
        <v>45</v>
      </c>
      <c r="B52" s="152" t="s">
        <v>35</v>
      </c>
      <c r="C52" s="153" t="s">
        <v>307</v>
      </c>
      <c r="D52" s="144">
        <v>2761</v>
      </c>
      <c r="E52" s="144">
        <v>1084</v>
      </c>
      <c r="F52" s="144">
        <v>1677</v>
      </c>
      <c r="G52" s="144">
        <v>913</v>
      </c>
      <c r="H52" s="145">
        <v>66</v>
      </c>
      <c r="I52" s="145">
        <v>143</v>
      </c>
      <c r="J52" s="145">
        <v>106</v>
      </c>
    </row>
    <row r="53" spans="1:10" ht="9.9499999999999993" customHeight="1">
      <c r="A53" s="63">
        <f>IF(D53&lt;&gt;"",COUNTA($D$8:D53),"")</f>
        <v>46</v>
      </c>
      <c r="B53" s="152" t="s">
        <v>36</v>
      </c>
      <c r="C53" s="153" t="s">
        <v>308</v>
      </c>
      <c r="D53" s="144">
        <v>49553</v>
      </c>
      <c r="E53" s="144">
        <v>28059</v>
      </c>
      <c r="F53" s="144">
        <v>21494</v>
      </c>
      <c r="G53" s="144">
        <v>18417</v>
      </c>
      <c r="H53" s="145">
        <v>3856</v>
      </c>
      <c r="I53" s="145">
        <v>453</v>
      </c>
      <c r="J53" s="145">
        <v>136</v>
      </c>
    </row>
    <row r="54" spans="1:10" ht="9.9499999999999993" customHeight="1">
      <c r="A54" s="63">
        <f>IF(D54&lt;&gt;"",COUNTA($D$8:D54),"")</f>
        <v>47</v>
      </c>
      <c r="B54" s="155" t="s">
        <v>37</v>
      </c>
      <c r="C54" s="153" t="s">
        <v>309</v>
      </c>
      <c r="D54" s="144">
        <v>9536</v>
      </c>
      <c r="E54" s="144">
        <v>7576</v>
      </c>
      <c r="F54" s="144">
        <v>1960</v>
      </c>
      <c r="G54" s="144">
        <v>1082</v>
      </c>
      <c r="H54" s="145">
        <v>2006</v>
      </c>
      <c r="I54" s="145">
        <v>26</v>
      </c>
      <c r="J54" s="145">
        <v>16</v>
      </c>
    </row>
    <row r="55" spans="1:10" ht="18.600000000000001" customHeight="1">
      <c r="A55" s="63">
        <f>IF(D55&lt;&gt;"",COUNTA($D$8:D55),"")</f>
        <v>48</v>
      </c>
      <c r="B55" s="152" t="s">
        <v>38</v>
      </c>
      <c r="C55" s="153" t="s">
        <v>263</v>
      </c>
      <c r="D55" s="144">
        <v>189358</v>
      </c>
      <c r="E55" s="144">
        <v>51355</v>
      </c>
      <c r="F55" s="144">
        <v>138003</v>
      </c>
      <c r="G55" s="144">
        <v>81554</v>
      </c>
      <c r="H55" s="145">
        <v>3909</v>
      </c>
      <c r="I55" s="145">
        <v>7304</v>
      </c>
      <c r="J55" s="145">
        <v>5070</v>
      </c>
    </row>
    <row r="56" spans="1:10" ht="9.9499999999999993" customHeight="1">
      <c r="A56" s="63">
        <f>IF(D56&lt;&gt;"",COUNTA($D$8:D56),"")</f>
        <v>49</v>
      </c>
      <c r="B56" s="152" t="s">
        <v>39</v>
      </c>
      <c r="C56" s="153" t="s">
        <v>310</v>
      </c>
      <c r="D56" s="144">
        <v>43394</v>
      </c>
      <c r="E56" s="144">
        <v>15603</v>
      </c>
      <c r="F56" s="144">
        <v>27791</v>
      </c>
      <c r="G56" s="144">
        <v>12581</v>
      </c>
      <c r="H56" s="145">
        <v>189</v>
      </c>
      <c r="I56" s="145">
        <v>1452</v>
      </c>
      <c r="J56" s="145">
        <v>832</v>
      </c>
    </row>
    <row r="57" spans="1:10" ht="9.9499999999999993" customHeight="1">
      <c r="A57" s="63">
        <f>IF(D57&lt;&gt;"",COUNTA($D$8:D57),"")</f>
        <v>50</v>
      </c>
      <c r="B57" s="152" t="s">
        <v>40</v>
      </c>
      <c r="C57" s="153" t="s">
        <v>311</v>
      </c>
      <c r="D57" s="144">
        <v>28503</v>
      </c>
      <c r="E57" s="144">
        <v>7642</v>
      </c>
      <c r="F57" s="144">
        <v>20861</v>
      </c>
      <c r="G57" s="144">
        <v>13164</v>
      </c>
      <c r="H57" s="145">
        <v>749</v>
      </c>
      <c r="I57" s="145">
        <v>1011</v>
      </c>
      <c r="J57" s="145">
        <v>555</v>
      </c>
    </row>
    <row r="58" spans="1:10" ht="9.6" customHeight="1">
      <c r="A58" s="63">
        <f>IF(D58&lt;&gt;"",COUNTA($D$8:D58),"")</f>
        <v>51</v>
      </c>
      <c r="B58" s="152" t="s">
        <v>41</v>
      </c>
      <c r="C58" s="153" t="s">
        <v>312</v>
      </c>
      <c r="D58" s="144">
        <v>117461</v>
      </c>
      <c r="E58" s="144">
        <v>28110</v>
      </c>
      <c r="F58" s="144">
        <v>89351</v>
      </c>
      <c r="G58" s="144">
        <v>55809</v>
      </c>
      <c r="H58" s="145">
        <v>2971</v>
      </c>
      <c r="I58" s="145">
        <v>4841</v>
      </c>
      <c r="J58" s="145">
        <v>3683</v>
      </c>
    </row>
    <row r="59" spans="1:10" ht="9.6" customHeight="1">
      <c r="A59" s="63">
        <f>IF(D59&lt;&gt;"",COUNTA($D$8:D59),"")</f>
        <v>52</v>
      </c>
      <c r="B59" s="152">
        <v>86</v>
      </c>
      <c r="C59" s="153" t="s">
        <v>313</v>
      </c>
      <c r="D59" s="144">
        <v>55118</v>
      </c>
      <c r="E59" s="144">
        <v>11582</v>
      </c>
      <c r="F59" s="144">
        <v>43536</v>
      </c>
      <c r="G59" s="144">
        <v>21676</v>
      </c>
      <c r="H59" s="145">
        <v>1754</v>
      </c>
      <c r="I59" s="145">
        <v>3432</v>
      </c>
      <c r="J59" s="145">
        <v>2687</v>
      </c>
    </row>
    <row r="60" spans="1:10" ht="9.6" customHeight="1">
      <c r="A60" s="63">
        <f>IF(D60&lt;&gt;"",COUNTA($D$8:D60),"")</f>
        <v>53</v>
      </c>
      <c r="B60" s="152" t="s">
        <v>42</v>
      </c>
      <c r="C60" s="153" t="s">
        <v>314</v>
      </c>
      <c r="D60" s="144">
        <v>62343</v>
      </c>
      <c r="E60" s="144">
        <v>16528</v>
      </c>
      <c r="F60" s="144">
        <v>45815</v>
      </c>
      <c r="G60" s="144">
        <v>34133</v>
      </c>
      <c r="H60" s="145">
        <v>1217</v>
      </c>
      <c r="I60" s="145">
        <v>1409</v>
      </c>
      <c r="J60" s="145">
        <v>996</v>
      </c>
    </row>
    <row r="61" spans="1:10" ht="18.600000000000001" customHeight="1">
      <c r="A61" s="63">
        <f>IF(D61&lt;&gt;"",COUNTA($D$8:D61),"")</f>
        <v>54</v>
      </c>
      <c r="B61" s="152" t="s">
        <v>43</v>
      </c>
      <c r="C61" s="153" t="s">
        <v>315</v>
      </c>
      <c r="D61" s="144">
        <v>22815</v>
      </c>
      <c r="E61" s="144">
        <v>8497</v>
      </c>
      <c r="F61" s="144">
        <v>14318</v>
      </c>
      <c r="G61" s="144">
        <v>9656</v>
      </c>
      <c r="H61" s="145">
        <v>1215</v>
      </c>
      <c r="I61" s="145">
        <v>560</v>
      </c>
      <c r="J61" s="145">
        <v>336</v>
      </c>
    </row>
    <row r="62" spans="1:10" ht="9.9499999999999993" customHeight="1">
      <c r="A62" s="63">
        <f>IF(D62&lt;&gt;"",COUNTA($D$8:D62),"")</f>
        <v>55</v>
      </c>
      <c r="B62" s="152" t="s">
        <v>44</v>
      </c>
      <c r="C62" s="153" t="s">
        <v>316</v>
      </c>
      <c r="D62" s="144">
        <v>5792</v>
      </c>
      <c r="E62" s="144">
        <v>2843</v>
      </c>
      <c r="F62" s="144">
        <v>2949</v>
      </c>
      <c r="G62" s="144">
        <v>1672</v>
      </c>
      <c r="H62" s="145">
        <v>327</v>
      </c>
      <c r="I62" s="145">
        <v>220</v>
      </c>
      <c r="J62" s="145">
        <v>100</v>
      </c>
    </row>
    <row r="63" spans="1:10" ht="9.9499999999999993" customHeight="1">
      <c r="A63" s="63">
        <f>IF(D63&lt;&gt;"",COUNTA($D$8:D63),"")</f>
        <v>56</v>
      </c>
      <c r="B63" s="152" t="s">
        <v>45</v>
      </c>
      <c r="C63" s="153" t="s">
        <v>317</v>
      </c>
      <c r="D63" s="144">
        <v>16330</v>
      </c>
      <c r="E63" s="144">
        <v>5439</v>
      </c>
      <c r="F63" s="144">
        <v>10891</v>
      </c>
      <c r="G63" s="144">
        <v>7670</v>
      </c>
      <c r="H63" s="145">
        <v>843</v>
      </c>
      <c r="I63" s="145">
        <v>340</v>
      </c>
      <c r="J63" s="145">
        <v>236</v>
      </c>
    </row>
    <row r="64" spans="1:10" ht="18.600000000000001" customHeight="1">
      <c r="A64" s="63">
        <f>IF(D64&lt;&gt;"",COUNTA($D$8:D64),"")</f>
        <v>57</v>
      </c>
      <c r="B64" s="152" t="s">
        <v>46</v>
      </c>
      <c r="C64" s="153" t="s">
        <v>318</v>
      </c>
      <c r="D64" s="144">
        <v>683</v>
      </c>
      <c r="E64" s="144" t="s">
        <v>136</v>
      </c>
      <c r="F64" s="144" t="s">
        <v>136</v>
      </c>
      <c r="G64" s="144">
        <v>314</v>
      </c>
      <c r="H64" s="145">
        <v>42</v>
      </c>
      <c r="I64" s="145" t="s">
        <v>135</v>
      </c>
      <c r="J64" s="145" t="s">
        <v>135</v>
      </c>
    </row>
    <row r="65" spans="1:10" ht="9.9499999999999993" customHeight="1">
      <c r="A65" s="63">
        <f>IF(D65&lt;&gt;"",COUNTA($D$8:D65),"")</f>
        <v>58</v>
      </c>
      <c r="B65" s="152" t="s">
        <v>47</v>
      </c>
      <c r="C65" s="153" t="s">
        <v>368</v>
      </c>
      <c r="D65" s="144">
        <v>10</v>
      </c>
      <c r="E65" s="144" t="s">
        <v>136</v>
      </c>
      <c r="F65" s="144" t="s">
        <v>136</v>
      </c>
      <c r="G65" s="144" t="s">
        <v>135</v>
      </c>
      <c r="H65" s="145">
        <v>3</v>
      </c>
      <c r="I65" s="145" t="s">
        <v>135</v>
      </c>
      <c r="J65" s="145" t="s">
        <v>135</v>
      </c>
    </row>
  </sheetData>
  <mergeCells count="13">
    <mergeCell ref="A1:C1"/>
    <mergeCell ref="D1:J1"/>
    <mergeCell ref="A2:A5"/>
    <mergeCell ref="B2:B5"/>
    <mergeCell ref="C2:C5"/>
    <mergeCell ref="D2:D5"/>
    <mergeCell ref="E2:J2"/>
    <mergeCell ref="E3:E5"/>
    <mergeCell ref="F3:F5"/>
    <mergeCell ref="G3:G5"/>
    <mergeCell ref="H3:H5"/>
    <mergeCell ref="I3:J3"/>
    <mergeCell ref="I4:I5"/>
  </mergeCells>
  <conditionalFormatting sqref="D9:J65">
    <cfRule type="cellIs" dxfId="16" priority="2" stopIfTrue="1" operator="between">
      <formula>0.1</formula>
      <formula>2.9</formula>
    </cfRule>
  </conditionalFormatting>
  <conditionalFormatting sqref="D8:J8">
    <cfRule type="cellIs" dxfId="15"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2021 42&amp;R&amp;"-,Standard"&amp;7&amp;P</oddFooter>
    <evenFooter>&amp;L&amp;"-,Standard"&amp;7&amp;P&amp;R&amp;"-,Standard"&amp;7StatA MV, Statistischer Bericht A653 2021 42</even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9"/>
  <sheetViews>
    <sheetView zoomScale="140" zoomScaleNormal="140" workbookViewId="0">
      <pane xSplit="4" ySplit="6" topLeftCell="E7" activePane="bottomRight" state="frozen"/>
      <selection pane="topRight" activeCell="E1" sqref="E1"/>
      <selection pane="bottomLeft" activeCell="A7" sqref="A7"/>
      <selection pane="bottomRight" activeCell="E7" sqref="E7:L7"/>
    </sheetView>
  </sheetViews>
  <sheetFormatPr baseColWidth="10" defaultColWidth="6.28515625" defaultRowHeight="11.45" customHeight="1"/>
  <cols>
    <col min="1" max="1" width="3.28515625" style="156" customWidth="1"/>
    <col min="2" max="2" width="4.28515625" style="156" customWidth="1"/>
    <col min="3" max="3" width="33.5703125" style="156" customWidth="1"/>
    <col min="4" max="4" width="4.28515625" style="156" customWidth="1"/>
    <col min="5" max="5" width="6.7109375" style="156" customWidth="1"/>
    <col min="6" max="7" width="5.28515625" style="156" customWidth="1"/>
    <col min="8" max="10" width="6.28515625" style="156" customWidth="1"/>
    <col min="11" max="11" width="5.28515625" style="156" customWidth="1"/>
    <col min="12" max="12" width="5.140625" style="156" customWidth="1"/>
    <col min="13" max="229" width="11.42578125" style="156" customWidth="1"/>
    <col min="230" max="230" width="5.42578125" style="156" customWidth="1"/>
    <col min="231" max="231" width="27.7109375" style="156" customWidth="1"/>
    <col min="232" max="232" width="7.5703125" style="156" customWidth="1"/>
    <col min="233" max="233" width="6.7109375" style="156" customWidth="1"/>
    <col min="234" max="16384" width="6.28515625" style="156"/>
  </cols>
  <sheetData>
    <row r="1" spans="1:12" s="143" customFormat="1" ht="50.1" customHeight="1">
      <c r="A1" s="339" t="s">
        <v>126</v>
      </c>
      <c r="B1" s="340"/>
      <c r="C1" s="340"/>
      <c r="D1" s="340"/>
      <c r="E1" s="341" t="s">
        <v>403</v>
      </c>
      <c r="F1" s="341"/>
      <c r="G1" s="341"/>
      <c r="H1" s="341"/>
      <c r="I1" s="341"/>
      <c r="J1" s="341"/>
      <c r="K1" s="341"/>
      <c r="L1" s="342"/>
    </row>
    <row r="2" spans="1:12" s="158" customFormat="1" ht="11.45" customHeight="1">
      <c r="A2" s="343" t="s">
        <v>86</v>
      </c>
      <c r="B2" s="336" t="s">
        <v>213</v>
      </c>
      <c r="C2" s="336" t="s">
        <v>0</v>
      </c>
      <c r="D2" s="336" t="s">
        <v>163</v>
      </c>
      <c r="E2" s="336" t="s">
        <v>195</v>
      </c>
      <c r="F2" s="336" t="s">
        <v>51</v>
      </c>
      <c r="G2" s="336"/>
      <c r="H2" s="336"/>
      <c r="I2" s="336"/>
      <c r="J2" s="336"/>
      <c r="K2" s="336"/>
      <c r="L2" s="352"/>
    </row>
    <row r="3" spans="1:12" s="158" customFormat="1" ht="11.45" customHeight="1">
      <c r="A3" s="343"/>
      <c r="B3" s="336"/>
      <c r="C3" s="336"/>
      <c r="D3" s="336"/>
      <c r="E3" s="336"/>
      <c r="F3" s="336" t="s">
        <v>173</v>
      </c>
      <c r="G3" s="336" t="s">
        <v>179</v>
      </c>
      <c r="H3" s="336" t="s">
        <v>180</v>
      </c>
      <c r="I3" s="336" t="s">
        <v>181</v>
      </c>
      <c r="J3" s="336" t="s">
        <v>182</v>
      </c>
      <c r="K3" s="336" t="s">
        <v>52</v>
      </c>
      <c r="L3" s="352" t="s">
        <v>164</v>
      </c>
    </row>
    <row r="4" spans="1:12" s="158" customFormat="1" ht="11.45" customHeight="1">
      <c r="A4" s="343"/>
      <c r="B4" s="336"/>
      <c r="C4" s="336"/>
      <c r="D4" s="336"/>
      <c r="E4" s="336"/>
      <c r="F4" s="336"/>
      <c r="G4" s="336"/>
      <c r="H4" s="336"/>
      <c r="I4" s="336"/>
      <c r="J4" s="336"/>
      <c r="K4" s="336"/>
      <c r="L4" s="352"/>
    </row>
    <row r="5" spans="1:12" s="158" customFormat="1" ht="11.45" customHeight="1">
      <c r="A5" s="343"/>
      <c r="B5" s="336"/>
      <c r="C5" s="336"/>
      <c r="D5" s="336"/>
      <c r="E5" s="336"/>
      <c r="F5" s="336"/>
      <c r="G5" s="336"/>
      <c r="H5" s="336"/>
      <c r="I5" s="336"/>
      <c r="J5" s="336"/>
      <c r="K5" s="336"/>
      <c r="L5" s="352"/>
    </row>
    <row r="6" spans="1:12" s="62" customFormat="1" ht="11.45" customHeight="1">
      <c r="A6" s="71">
        <v>1</v>
      </c>
      <c r="B6" s="60">
        <v>2</v>
      </c>
      <c r="C6" s="72">
        <v>3</v>
      </c>
      <c r="D6" s="60">
        <v>4</v>
      </c>
      <c r="E6" s="60">
        <v>5</v>
      </c>
      <c r="F6" s="60">
        <v>6</v>
      </c>
      <c r="G6" s="60">
        <v>7</v>
      </c>
      <c r="H6" s="60">
        <v>8</v>
      </c>
      <c r="I6" s="60">
        <v>9</v>
      </c>
      <c r="J6" s="60">
        <v>10</v>
      </c>
      <c r="K6" s="72">
        <v>11</v>
      </c>
      <c r="L6" s="61">
        <v>12</v>
      </c>
    </row>
    <row r="7" spans="1:12" ht="20.100000000000001" customHeight="1">
      <c r="A7" s="74"/>
      <c r="B7" s="160"/>
      <c r="C7" s="161"/>
      <c r="D7" s="162"/>
      <c r="E7" s="349" t="s">
        <v>1</v>
      </c>
      <c r="F7" s="349"/>
      <c r="G7" s="349"/>
      <c r="H7" s="349"/>
      <c r="I7" s="349"/>
      <c r="J7" s="349"/>
      <c r="K7" s="349"/>
      <c r="L7" s="349"/>
    </row>
    <row r="8" spans="1:12" ht="11.1" customHeight="1">
      <c r="A8" s="63">
        <f>IF(F8&lt;&gt;"",COUNTA($F8:F$8),"")</f>
        <v>1</v>
      </c>
      <c r="B8" s="163" t="s">
        <v>50</v>
      </c>
      <c r="C8" s="151" t="s">
        <v>421</v>
      </c>
      <c r="D8" s="260" t="s">
        <v>162</v>
      </c>
      <c r="E8" s="146">
        <v>303520</v>
      </c>
      <c r="F8" s="146">
        <v>5715</v>
      </c>
      <c r="G8" s="146">
        <v>35016</v>
      </c>
      <c r="H8" s="146">
        <v>74271</v>
      </c>
      <c r="I8" s="146">
        <v>64540</v>
      </c>
      <c r="J8" s="146">
        <v>89167</v>
      </c>
      <c r="K8" s="146">
        <v>32356</v>
      </c>
      <c r="L8" s="146">
        <v>2455</v>
      </c>
    </row>
    <row r="9" spans="1:12" ht="11.1" customHeight="1">
      <c r="A9" s="63">
        <f>IF(F9&lt;&gt;"",COUNTA($F$8:F9),"")</f>
        <v>2</v>
      </c>
      <c r="B9" s="261"/>
      <c r="C9" s="165"/>
      <c r="D9" s="260" t="s">
        <v>165</v>
      </c>
      <c r="E9" s="146">
        <v>618034</v>
      </c>
      <c r="F9" s="146">
        <v>13662</v>
      </c>
      <c r="G9" s="146">
        <v>76222</v>
      </c>
      <c r="H9" s="146">
        <v>152602</v>
      </c>
      <c r="I9" s="146">
        <v>132371</v>
      </c>
      <c r="J9" s="146">
        <v>173437</v>
      </c>
      <c r="K9" s="146">
        <v>63149</v>
      </c>
      <c r="L9" s="146">
        <v>6591</v>
      </c>
    </row>
    <row r="10" spans="1:12" ht="10.35" customHeight="1">
      <c r="A10" s="63">
        <f>IF(F10&lt;&gt;"",COUNTA($F$8:F10),"")</f>
        <v>3</v>
      </c>
      <c r="B10" s="152" t="s">
        <v>6</v>
      </c>
      <c r="C10" s="153" t="s">
        <v>251</v>
      </c>
      <c r="D10" s="195" t="s">
        <v>162</v>
      </c>
      <c r="E10" s="144">
        <v>3782</v>
      </c>
      <c r="F10" s="144">
        <v>97</v>
      </c>
      <c r="G10" s="144">
        <v>502</v>
      </c>
      <c r="H10" s="144">
        <v>756</v>
      </c>
      <c r="I10" s="144">
        <v>674</v>
      </c>
      <c r="J10" s="144">
        <v>1248</v>
      </c>
      <c r="K10" s="144">
        <v>467</v>
      </c>
      <c r="L10" s="144">
        <v>38</v>
      </c>
    </row>
    <row r="11" spans="1:12" ht="10.35" customHeight="1">
      <c r="A11" s="63">
        <f>IF(F11&lt;&gt;"",COUNTA($F$8:F11),"")</f>
        <v>4</v>
      </c>
      <c r="B11" s="152"/>
      <c r="C11" s="153"/>
      <c r="D11" s="195" t="s">
        <v>165</v>
      </c>
      <c r="E11" s="144">
        <v>14679</v>
      </c>
      <c r="F11" s="144">
        <v>507</v>
      </c>
      <c r="G11" s="144">
        <v>2127</v>
      </c>
      <c r="H11" s="144">
        <v>3320</v>
      </c>
      <c r="I11" s="144">
        <v>2433</v>
      </c>
      <c r="J11" s="144">
        <v>4452</v>
      </c>
      <c r="K11" s="144">
        <v>1690</v>
      </c>
      <c r="L11" s="144">
        <v>150</v>
      </c>
    </row>
    <row r="12" spans="1:12" ht="10.35" customHeight="1">
      <c r="A12" s="63">
        <f>IF(F12&lt;&gt;"",COUNTA($F$8:F12),"")</f>
        <v>5</v>
      </c>
      <c r="B12" s="152" t="s">
        <v>7</v>
      </c>
      <c r="C12" s="167" t="s">
        <v>254</v>
      </c>
      <c r="D12" s="195" t="s">
        <v>162</v>
      </c>
      <c r="E12" s="144">
        <v>27483</v>
      </c>
      <c r="F12" s="144">
        <v>398</v>
      </c>
      <c r="G12" s="144">
        <v>2592</v>
      </c>
      <c r="H12" s="144">
        <v>6428</v>
      </c>
      <c r="I12" s="144">
        <v>5959</v>
      </c>
      <c r="J12" s="144">
        <v>8770</v>
      </c>
      <c r="K12" s="144">
        <v>3122</v>
      </c>
      <c r="L12" s="144">
        <v>214</v>
      </c>
    </row>
    <row r="13" spans="1:12" ht="10.35" customHeight="1">
      <c r="A13" s="63">
        <f>IF(F13&lt;&gt;"",COUNTA($F$8:F13),"")</f>
        <v>6</v>
      </c>
      <c r="B13" s="152"/>
      <c r="C13" s="167"/>
      <c r="D13" s="195" t="s">
        <v>165</v>
      </c>
      <c r="E13" s="144">
        <v>136232</v>
      </c>
      <c r="F13" s="144">
        <v>3176</v>
      </c>
      <c r="G13" s="144">
        <v>14829</v>
      </c>
      <c r="H13" s="144">
        <v>33180</v>
      </c>
      <c r="I13" s="144">
        <v>30628</v>
      </c>
      <c r="J13" s="144">
        <v>39658</v>
      </c>
      <c r="K13" s="144">
        <v>13735</v>
      </c>
      <c r="L13" s="144">
        <v>1026</v>
      </c>
    </row>
    <row r="14" spans="1:12" ht="10.35" customHeight="1">
      <c r="A14" s="63">
        <f>IF(F14&lt;&gt;"",COUNTA($F$8:F14),"")</f>
        <v>7</v>
      </c>
      <c r="B14" s="152" t="s">
        <v>8</v>
      </c>
      <c r="C14" s="167" t="s">
        <v>255</v>
      </c>
      <c r="D14" s="195" t="s">
        <v>162</v>
      </c>
      <c r="E14" s="144">
        <v>22360</v>
      </c>
      <c r="F14" s="144">
        <v>325</v>
      </c>
      <c r="G14" s="144">
        <v>2211</v>
      </c>
      <c r="H14" s="144">
        <v>5397</v>
      </c>
      <c r="I14" s="144">
        <v>4727</v>
      </c>
      <c r="J14" s="144">
        <v>7106</v>
      </c>
      <c r="K14" s="144">
        <v>2475</v>
      </c>
      <c r="L14" s="144">
        <v>119</v>
      </c>
    </row>
    <row r="15" spans="1:12" ht="10.35" customHeight="1">
      <c r="A15" s="63">
        <f>IF(F15&lt;&gt;"",COUNTA($F$8:F15),"")</f>
        <v>8</v>
      </c>
      <c r="B15" s="152"/>
      <c r="C15" s="167"/>
      <c r="D15" s="195" t="s">
        <v>165</v>
      </c>
      <c r="E15" s="144">
        <v>88305</v>
      </c>
      <c r="F15" s="144">
        <v>1799</v>
      </c>
      <c r="G15" s="144">
        <v>9870</v>
      </c>
      <c r="H15" s="144">
        <v>22749</v>
      </c>
      <c r="I15" s="144">
        <v>19070</v>
      </c>
      <c r="J15" s="144">
        <v>25340</v>
      </c>
      <c r="K15" s="144">
        <v>8918</v>
      </c>
      <c r="L15" s="144">
        <v>559</v>
      </c>
    </row>
    <row r="16" spans="1:12" ht="10.35" customHeight="1">
      <c r="A16" s="63">
        <f>IF(F16&lt;&gt;"",COUNTA($F$8:F16),"")</f>
        <v>9</v>
      </c>
      <c r="B16" s="152" t="s">
        <v>10</v>
      </c>
      <c r="C16" s="167" t="s">
        <v>256</v>
      </c>
      <c r="D16" s="195" t="s">
        <v>162</v>
      </c>
      <c r="E16" s="144">
        <v>19436</v>
      </c>
      <c r="F16" s="144">
        <v>289</v>
      </c>
      <c r="G16" s="144">
        <v>1911</v>
      </c>
      <c r="H16" s="144">
        <v>4611</v>
      </c>
      <c r="I16" s="144">
        <v>4101</v>
      </c>
      <c r="J16" s="144">
        <v>6280</v>
      </c>
      <c r="K16" s="144">
        <v>2133</v>
      </c>
      <c r="L16" s="144">
        <v>111</v>
      </c>
    </row>
    <row r="17" spans="1:12" ht="10.35" customHeight="1">
      <c r="A17" s="63">
        <f>IF(F17&lt;&gt;"",COUNTA($F$8:F17),"")</f>
        <v>10</v>
      </c>
      <c r="B17" s="152"/>
      <c r="C17" s="167"/>
      <c r="D17" s="195" t="s">
        <v>165</v>
      </c>
      <c r="E17" s="144">
        <v>75112</v>
      </c>
      <c r="F17" s="144">
        <v>1562</v>
      </c>
      <c r="G17" s="144">
        <v>8535</v>
      </c>
      <c r="H17" s="144">
        <v>19669</v>
      </c>
      <c r="I17" s="144">
        <v>16382</v>
      </c>
      <c r="J17" s="144">
        <v>21183</v>
      </c>
      <c r="K17" s="144">
        <v>7298</v>
      </c>
      <c r="L17" s="144">
        <v>483</v>
      </c>
    </row>
    <row r="18" spans="1:12" ht="10.35" customHeight="1">
      <c r="A18" s="63">
        <f>IF(F18&lt;&gt;"",COUNTA($F$8:F18),"")</f>
        <v>11</v>
      </c>
      <c r="B18" s="152" t="s">
        <v>20</v>
      </c>
      <c r="C18" s="167" t="s">
        <v>257</v>
      </c>
      <c r="D18" s="195" t="s">
        <v>162</v>
      </c>
      <c r="E18" s="144">
        <v>5123</v>
      </c>
      <c r="F18" s="144">
        <v>73</v>
      </c>
      <c r="G18" s="144">
        <v>381</v>
      </c>
      <c r="H18" s="144">
        <v>1031</v>
      </c>
      <c r="I18" s="144">
        <v>1232</v>
      </c>
      <c r="J18" s="144">
        <v>1664</v>
      </c>
      <c r="K18" s="144">
        <v>647</v>
      </c>
      <c r="L18" s="144">
        <v>95</v>
      </c>
    </row>
    <row r="19" spans="1:12" ht="10.35" customHeight="1">
      <c r="A19" s="63">
        <f>IF(F19&lt;&gt;"",COUNTA($F$8:F19),"")</f>
        <v>12</v>
      </c>
      <c r="B19" s="152"/>
      <c r="C19" s="167"/>
      <c r="D19" s="195" t="s">
        <v>165</v>
      </c>
      <c r="E19" s="144">
        <v>47927</v>
      </c>
      <c r="F19" s="144">
        <v>1377</v>
      </c>
      <c r="G19" s="144">
        <v>4959</v>
      </c>
      <c r="H19" s="144">
        <v>10431</v>
      </c>
      <c r="I19" s="144">
        <v>11558</v>
      </c>
      <c r="J19" s="144">
        <v>14318</v>
      </c>
      <c r="K19" s="144">
        <v>4817</v>
      </c>
      <c r="L19" s="144">
        <v>467</v>
      </c>
    </row>
    <row r="20" spans="1:12" ht="10.35" customHeight="1">
      <c r="A20" s="63">
        <f>IF(F20&lt;&gt;"",COUNTA($F$8:F20),"")</f>
        <v>13</v>
      </c>
      <c r="B20" s="152" t="s">
        <v>22</v>
      </c>
      <c r="C20" s="167" t="s">
        <v>258</v>
      </c>
      <c r="D20" s="195" t="s">
        <v>162</v>
      </c>
      <c r="E20" s="144">
        <v>272238</v>
      </c>
      <c r="F20" s="144">
        <v>5220</v>
      </c>
      <c r="G20" s="144">
        <v>31919</v>
      </c>
      <c r="H20" s="144">
        <v>67082</v>
      </c>
      <c r="I20" s="144">
        <v>57904</v>
      </c>
      <c r="J20" s="144">
        <v>79143</v>
      </c>
      <c r="K20" s="144">
        <v>28767</v>
      </c>
      <c r="L20" s="144">
        <v>2203</v>
      </c>
    </row>
    <row r="21" spans="1:12" ht="10.35" customHeight="1">
      <c r="A21" s="63">
        <f>IF(F21&lt;&gt;"",COUNTA($F$8:F21),"")</f>
        <v>14</v>
      </c>
      <c r="B21" s="152"/>
      <c r="C21" s="167"/>
      <c r="D21" s="195" t="s">
        <v>165</v>
      </c>
      <c r="E21" s="144">
        <v>467083</v>
      </c>
      <c r="F21" s="144">
        <v>9979</v>
      </c>
      <c r="G21" s="144">
        <v>59261</v>
      </c>
      <c r="H21" s="144">
        <v>116093</v>
      </c>
      <c r="I21" s="144">
        <v>99302</v>
      </c>
      <c r="J21" s="144">
        <v>129312</v>
      </c>
      <c r="K21" s="144">
        <v>47721</v>
      </c>
      <c r="L21" s="144">
        <v>5415</v>
      </c>
    </row>
    <row r="22" spans="1:12" ht="10.35" customHeight="1">
      <c r="A22" s="63">
        <f>IF(F22&lt;&gt;"",COUNTA($F$8:F22),"")</f>
        <v>15</v>
      </c>
      <c r="B22" s="152" t="s">
        <v>23</v>
      </c>
      <c r="C22" s="167" t="s">
        <v>259</v>
      </c>
      <c r="D22" s="195" t="s">
        <v>162</v>
      </c>
      <c r="E22" s="144">
        <v>69995</v>
      </c>
      <c r="F22" s="144">
        <v>1456</v>
      </c>
      <c r="G22" s="144">
        <v>8423</v>
      </c>
      <c r="H22" s="144">
        <v>16688</v>
      </c>
      <c r="I22" s="144">
        <v>15177</v>
      </c>
      <c r="J22" s="144">
        <v>20751</v>
      </c>
      <c r="K22" s="144">
        <v>6954</v>
      </c>
      <c r="L22" s="144">
        <v>546</v>
      </c>
    </row>
    <row r="23" spans="1:12" ht="10.35" customHeight="1">
      <c r="A23" s="63">
        <f>IF(F23&lt;&gt;"",COUNTA($F$8:F23),"")</f>
        <v>16</v>
      </c>
      <c r="B23" s="152"/>
      <c r="C23" s="167"/>
      <c r="D23" s="195" t="s">
        <v>165</v>
      </c>
      <c r="E23" s="144">
        <v>150060</v>
      </c>
      <c r="F23" s="144">
        <v>3783</v>
      </c>
      <c r="G23" s="144">
        <v>20259</v>
      </c>
      <c r="H23" s="144">
        <v>36445</v>
      </c>
      <c r="I23" s="144">
        <v>31806</v>
      </c>
      <c r="J23" s="144">
        <v>41632</v>
      </c>
      <c r="K23" s="144">
        <v>14392</v>
      </c>
      <c r="L23" s="144">
        <v>1743</v>
      </c>
    </row>
    <row r="24" spans="1:12" ht="10.35" customHeight="1">
      <c r="A24" s="63">
        <f>IF(F24&lt;&gt;"",COUNTA($F$8:F24),"")</f>
        <v>17</v>
      </c>
      <c r="B24" s="152" t="s">
        <v>27</v>
      </c>
      <c r="C24" s="167" t="s">
        <v>260</v>
      </c>
      <c r="D24" s="195" t="s">
        <v>162</v>
      </c>
      <c r="E24" s="144">
        <v>3673</v>
      </c>
      <c r="F24" s="144">
        <v>18</v>
      </c>
      <c r="G24" s="144">
        <v>444</v>
      </c>
      <c r="H24" s="144">
        <v>1139</v>
      </c>
      <c r="I24" s="144">
        <v>800</v>
      </c>
      <c r="J24" s="144">
        <v>923</v>
      </c>
      <c r="K24" s="144">
        <v>321</v>
      </c>
      <c r="L24" s="144">
        <v>28</v>
      </c>
    </row>
    <row r="25" spans="1:12" ht="10.35" customHeight="1">
      <c r="A25" s="63">
        <f>IF(F25&lt;&gt;"",COUNTA($F$8:F25),"")</f>
        <v>18</v>
      </c>
      <c r="B25" s="152"/>
      <c r="C25" s="167"/>
      <c r="D25" s="195" t="s">
        <v>165</v>
      </c>
      <c r="E25" s="144">
        <v>10688</v>
      </c>
      <c r="F25" s="144">
        <v>90</v>
      </c>
      <c r="G25" s="144">
        <v>1459</v>
      </c>
      <c r="H25" s="144">
        <v>3342</v>
      </c>
      <c r="I25" s="144">
        <v>2441</v>
      </c>
      <c r="J25" s="144">
        <v>2458</v>
      </c>
      <c r="K25" s="144">
        <v>794</v>
      </c>
      <c r="L25" s="144">
        <v>104</v>
      </c>
    </row>
    <row r="26" spans="1:12" ht="10.35" customHeight="1">
      <c r="A26" s="63">
        <f>IF(F26&lt;&gt;"",COUNTA($F$8:F26),"")</f>
        <v>19</v>
      </c>
      <c r="B26" s="152" t="s">
        <v>30</v>
      </c>
      <c r="C26" s="167" t="s">
        <v>261</v>
      </c>
      <c r="D26" s="195" t="s">
        <v>162</v>
      </c>
      <c r="E26" s="144">
        <v>5707</v>
      </c>
      <c r="F26" s="144">
        <v>51</v>
      </c>
      <c r="G26" s="144">
        <v>542</v>
      </c>
      <c r="H26" s="144">
        <v>1161</v>
      </c>
      <c r="I26" s="144">
        <v>1408</v>
      </c>
      <c r="J26" s="144">
        <v>1996</v>
      </c>
      <c r="K26" s="144">
        <v>520</v>
      </c>
      <c r="L26" s="144">
        <v>29</v>
      </c>
    </row>
    <row r="27" spans="1:12" ht="10.35" customHeight="1">
      <c r="A27" s="63">
        <f>IF(F27&lt;&gt;"",COUNTA($F$8:F27),"")</f>
        <v>20</v>
      </c>
      <c r="B27" s="152"/>
      <c r="C27" s="167"/>
      <c r="D27" s="195" t="s">
        <v>165</v>
      </c>
      <c r="E27" s="144">
        <v>9016</v>
      </c>
      <c r="F27" s="144">
        <v>97</v>
      </c>
      <c r="G27" s="144">
        <v>1076</v>
      </c>
      <c r="H27" s="144">
        <v>1924</v>
      </c>
      <c r="I27" s="144">
        <v>2243</v>
      </c>
      <c r="J27" s="144">
        <v>2835</v>
      </c>
      <c r="K27" s="144">
        <v>784</v>
      </c>
      <c r="L27" s="144">
        <v>57</v>
      </c>
    </row>
    <row r="28" spans="1:12" ht="10.35" customHeight="1">
      <c r="A28" s="63">
        <f>IF(F28&lt;&gt;"",COUNTA($F$8:F28),"")</f>
        <v>21</v>
      </c>
      <c r="B28" s="152" t="s">
        <v>32</v>
      </c>
      <c r="C28" s="167" t="s">
        <v>262</v>
      </c>
      <c r="D28" s="195" t="s">
        <v>162</v>
      </c>
      <c r="E28" s="144">
        <v>3946</v>
      </c>
      <c r="F28" s="144">
        <v>36</v>
      </c>
      <c r="G28" s="144">
        <v>394</v>
      </c>
      <c r="H28" s="144">
        <v>889</v>
      </c>
      <c r="I28" s="144">
        <v>918</v>
      </c>
      <c r="J28" s="144">
        <v>1192</v>
      </c>
      <c r="K28" s="144">
        <v>472</v>
      </c>
      <c r="L28" s="144">
        <v>45</v>
      </c>
    </row>
    <row r="29" spans="1:12" ht="10.35" customHeight="1">
      <c r="A29" s="63">
        <f>IF(F29&lt;&gt;"",COUNTA($F$8:F29),"")</f>
        <v>22</v>
      </c>
      <c r="B29" s="152"/>
      <c r="C29" s="167"/>
      <c r="D29" s="195" t="s">
        <v>165</v>
      </c>
      <c r="E29" s="144">
        <v>7964</v>
      </c>
      <c r="F29" s="144">
        <v>72</v>
      </c>
      <c r="G29" s="144">
        <v>700</v>
      </c>
      <c r="H29" s="144">
        <v>1597</v>
      </c>
      <c r="I29" s="144">
        <v>1902</v>
      </c>
      <c r="J29" s="144">
        <v>2542</v>
      </c>
      <c r="K29" s="144">
        <v>998</v>
      </c>
      <c r="L29" s="144">
        <v>153</v>
      </c>
    </row>
    <row r="30" spans="1:12" ht="10.35" customHeight="1">
      <c r="A30" s="63">
        <f>IF(F30&lt;&gt;"",COUNTA($F$8:F30),"")</f>
        <v>23</v>
      </c>
      <c r="B30" s="152" t="s">
        <v>49</v>
      </c>
      <c r="C30" s="167" t="s">
        <v>267</v>
      </c>
      <c r="D30" s="195" t="s">
        <v>162</v>
      </c>
      <c r="E30" s="144">
        <v>36596</v>
      </c>
      <c r="F30" s="144">
        <v>377</v>
      </c>
      <c r="G30" s="144">
        <v>4268</v>
      </c>
      <c r="H30" s="144">
        <v>9948</v>
      </c>
      <c r="I30" s="144">
        <v>8231</v>
      </c>
      <c r="J30" s="144">
        <v>9786</v>
      </c>
      <c r="K30" s="144">
        <v>3652</v>
      </c>
      <c r="L30" s="144">
        <v>334</v>
      </c>
    </row>
    <row r="31" spans="1:12" ht="10.35" customHeight="1">
      <c r="A31" s="63">
        <f>IF(F31&lt;&gt;"",COUNTA($F$8:F31),"")</f>
        <v>24</v>
      </c>
      <c r="B31" s="152"/>
      <c r="C31" s="167" t="s">
        <v>268</v>
      </c>
      <c r="D31" s="195" t="s">
        <v>165</v>
      </c>
      <c r="E31" s="144">
        <v>77182</v>
      </c>
      <c r="F31" s="144">
        <v>877</v>
      </c>
      <c r="G31" s="144">
        <v>10194</v>
      </c>
      <c r="H31" s="144">
        <v>20917</v>
      </c>
      <c r="I31" s="144">
        <v>16869</v>
      </c>
      <c r="J31" s="144">
        <v>19809</v>
      </c>
      <c r="K31" s="144">
        <v>7468</v>
      </c>
      <c r="L31" s="144">
        <v>1048</v>
      </c>
    </row>
    <row r="32" spans="1:12" ht="10.35" customHeight="1">
      <c r="A32" s="63">
        <f>IF(F32&lt;&gt;"",COUNTA($F$8:F32),"")</f>
        <v>25</v>
      </c>
      <c r="B32" s="152" t="s">
        <v>38</v>
      </c>
      <c r="C32" s="167" t="s">
        <v>269</v>
      </c>
      <c r="D32" s="195" t="s">
        <v>162</v>
      </c>
      <c r="E32" s="144">
        <v>138003</v>
      </c>
      <c r="F32" s="144">
        <v>3053</v>
      </c>
      <c r="G32" s="144">
        <v>16429</v>
      </c>
      <c r="H32" s="144">
        <v>33811</v>
      </c>
      <c r="I32" s="144">
        <v>28019</v>
      </c>
      <c r="J32" s="144">
        <v>40352</v>
      </c>
      <c r="K32" s="144">
        <v>15308</v>
      </c>
      <c r="L32" s="144">
        <v>1031</v>
      </c>
    </row>
    <row r="33" spans="1:12" ht="10.35" customHeight="1">
      <c r="A33" s="63">
        <f>IF(F33&lt;&gt;"",COUNTA($F$8:F33),"")</f>
        <v>26</v>
      </c>
      <c r="B33" s="152"/>
      <c r="C33" s="167" t="s">
        <v>270</v>
      </c>
      <c r="D33" s="195" t="s">
        <v>165</v>
      </c>
      <c r="E33" s="144">
        <v>189358</v>
      </c>
      <c r="F33" s="144">
        <v>4659</v>
      </c>
      <c r="G33" s="144">
        <v>23172</v>
      </c>
      <c r="H33" s="144">
        <v>46526</v>
      </c>
      <c r="I33" s="144">
        <v>38871</v>
      </c>
      <c r="J33" s="144">
        <v>53435</v>
      </c>
      <c r="K33" s="144">
        <v>20783</v>
      </c>
      <c r="L33" s="144">
        <v>1912</v>
      </c>
    </row>
    <row r="34" spans="1:12" ht="10.35" customHeight="1">
      <c r="A34" s="63" t="str">
        <f>IF(F34&lt;&gt;"",COUNTA($F$8:F34),"")</f>
        <v/>
      </c>
      <c r="B34" s="152"/>
      <c r="C34" s="167" t="s">
        <v>271</v>
      </c>
      <c r="D34" s="195"/>
      <c r="E34" s="144"/>
      <c r="F34" s="144"/>
      <c r="G34" s="144"/>
      <c r="H34" s="144"/>
      <c r="I34" s="144"/>
      <c r="J34" s="144"/>
      <c r="K34" s="144"/>
      <c r="L34" s="144"/>
    </row>
    <row r="35" spans="1:12" ht="10.35" customHeight="1">
      <c r="A35" s="63">
        <f>IF(F35&lt;&gt;"",COUNTA($F$8:F35),"")</f>
        <v>27</v>
      </c>
      <c r="B35" s="152" t="s">
        <v>43</v>
      </c>
      <c r="C35" s="167" t="s">
        <v>272</v>
      </c>
      <c r="D35" s="195" t="s">
        <v>162</v>
      </c>
      <c r="E35" s="144">
        <v>14318</v>
      </c>
      <c r="F35" s="144">
        <v>229</v>
      </c>
      <c r="G35" s="144">
        <v>1419</v>
      </c>
      <c r="H35" s="144">
        <v>3446</v>
      </c>
      <c r="I35" s="144">
        <v>3351</v>
      </c>
      <c r="J35" s="144">
        <v>4143</v>
      </c>
      <c r="K35" s="144">
        <v>1540</v>
      </c>
      <c r="L35" s="144">
        <v>190</v>
      </c>
    </row>
    <row r="36" spans="1:12" ht="10.35" customHeight="1">
      <c r="A36" s="63">
        <f>IF(F36&lt;&gt;"",COUNTA($F$8:F36),"")</f>
        <v>28</v>
      </c>
      <c r="B36" s="152"/>
      <c r="C36" s="167" t="s">
        <v>273</v>
      </c>
      <c r="D36" s="195" t="s">
        <v>165</v>
      </c>
      <c r="E36" s="144">
        <v>22815</v>
      </c>
      <c r="F36" s="144">
        <v>401</v>
      </c>
      <c r="G36" s="144">
        <v>2401</v>
      </c>
      <c r="H36" s="144">
        <v>5342</v>
      </c>
      <c r="I36" s="144">
        <v>5170</v>
      </c>
      <c r="J36" s="144">
        <v>6601</v>
      </c>
      <c r="K36" s="144">
        <v>2502</v>
      </c>
      <c r="L36" s="144">
        <v>398</v>
      </c>
    </row>
    <row r="37" spans="1:12" ht="10.35" customHeight="1">
      <c r="A37" s="63" t="str">
        <f>IF(F37&lt;&gt;"",COUNTA($F$8:F37),"")</f>
        <v/>
      </c>
      <c r="B37" s="152"/>
      <c r="C37" s="167" t="s">
        <v>274</v>
      </c>
      <c r="D37" s="195"/>
      <c r="E37" s="144"/>
      <c r="F37" s="144"/>
      <c r="G37" s="144"/>
      <c r="H37" s="144"/>
      <c r="I37" s="144"/>
      <c r="J37" s="144"/>
      <c r="K37" s="144"/>
      <c r="L37" s="144"/>
    </row>
    <row r="38" spans="1:12" ht="15" customHeight="1">
      <c r="A38" s="63" t="str">
        <f>IF(F38&lt;&gt;"",COUNTA($F$8:F38),"")</f>
        <v/>
      </c>
      <c r="B38" s="163"/>
      <c r="C38" s="165"/>
      <c r="D38" s="163"/>
      <c r="E38" s="350" t="s">
        <v>55</v>
      </c>
      <c r="F38" s="351"/>
      <c r="G38" s="351"/>
      <c r="H38" s="351"/>
      <c r="I38" s="351"/>
      <c r="J38" s="351"/>
      <c r="K38" s="351"/>
      <c r="L38" s="351"/>
    </row>
    <row r="39" spans="1:12" ht="15" customHeight="1">
      <c r="A39" s="63" t="str">
        <f>IF(F39&lt;&gt;"",COUNTA($F$8:F39),"")</f>
        <v/>
      </c>
      <c r="B39" s="152"/>
      <c r="C39" s="168"/>
      <c r="D39" s="166"/>
      <c r="E39" s="347" t="s">
        <v>235</v>
      </c>
      <c r="F39" s="348"/>
      <c r="G39" s="348"/>
      <c r="H39" s="348"/>
      <c r="I39" s="348"/>
      <c r="J39" s="348"/>
      <c r="K39" s="348"/>
      <c r="L39" s="348"/>
    </row>
    <row r="40" spans="1:12" ht="11.1" customHeight="1">
      <c r="A40" s="63">
        <f>IF(F40&lt;&gt;"",COUNTA($F$8:F40),"")</f>
        <v>29</v>
      </c>
      <c r="B40" s="163" t="s">
        <v>50</v>
      </c>
      <c r="C40" s="151" t="s">
        <v>421</v>
      </c>
      <c r="D40" s="260" t="s">
        <v>162</v>
      </c>
      <c r="E40" s="146">
        <v>293481</v>
      </c>
      <c r="F40" s="146">
        <v>5530</v>
      </c>
      <c r="G40" s="146">
        <v>32156</v>
      </c>
      <c r="H40" s="146">
        <v>71278</v>
      </c>
      <c r="I40" s="146">
        <v>62134</v>
      </c>
      <c r="J40" s="146">
        <v>87838</v>
      </c>
      <c r="K40" s="146">
        <v>32124</v>
      </c>
      <c r="L40" s="146">
        <v>2421</v>
      </c>
    </row>
    <row r="41" spans="1:12" ht="11.1" customHeight="1">
      <c r="A41" s="63">
        <f>IF(F41&lt;&gt;"",COUNTA($F$8:F41),"")</f>
        <v>30</v>
      </c>
      <c r="B41" s="261"/>
      <c r="C41" s="165"/>
      <c r="D41" s="260" t="s">
        <v>165</v>
      </c>
      <c r="E41" s="146">
        <v>590827</v>
      </c>
      <c r="F41" s="146">
        <v>13183</v>
      </c>
      <c r="G41" s="146">
        <v>68187</v>
      </c>
      <c r="H41" s="146">
        <v>144139</v>
      </c>
      <c r="I41" s="146">
        <v>126338</v>
      </c>
      <c r="J41" s="146">
        <v>170037</v>
      </c>
      <c r="K41" s="146">
        <v>62502</v>
      </c>
      <c r="L41" s="146">
        <v>6441</v>
      </c>
    </row>
    <row r="42" spans="1:12" ht="10.35" customHeight="1">
      <c r="A42" s="63">
        <f>IF(F42&lt;&gt;"",COUNTA($F$8:F42),"")</f>
        <v>31</v>
      </c>
      <c r="B42" s="152" t="s">
        <v>6</v>
      </c>
      <c r="C42" s="153" t="s">
        <v>251</v>
      </c>
      <c r="D42" s="195" t="s">
        <v>162</v>
      </c>
      <c r="E42" s="144">
        <v>3495</v>
      </c>
      <c r="F42" s="144">
        <v>92</v>
      </c>
      <c r="G42" s="144">
        <v>395</v>
      </c>
      <c r="H42" s="144">
        <v>691</v>
      </c>
      <c r="I42" s="144">
        <v>604</v>
      </c>
      <c r="J42" s="144">
        <v>1213</v>
      </c>
      <c r="K42" s="144">
        <v>462</v>
      </c>
      <c r="L42" s="144">
        <v>38</v>
      </c>
    </row>
    <row r="43" spans="1:12" ht="10.35" customHeight="1">
      <c r="A43" s="63">
        <f>IF(F43&lt;&gt;"",COUNTA($F$8:F43),"")</f>
        <v>32</v>
      </c>
      <c r="B43" s="152"/>
      <c r="C43" s="153"/>
      <c r="D43" s="195" t="s">
        <v>165</v>
      </c>
      <c r="E43" s="144">
        <v>13431</v>
      </c>
      <c r="F43" s="144">
        <v>482</v>
      </c>
      <c r="G43" s="144">
        <v>1765</v>
      </c>
      <c r="H43" s="144">
        <v>2998</v>
      </c>
      <c r="I43" s="144">
        <v>2134</v>
      </c>
      <c r="J43" s="144">
        <v>4263</v>
      </c>
      <c r="K43" s="144">
        <v>1648</v>
      </c>
      <c r="L43" s="144">
        <v>141</v>
      </c>
    </row>
    <row r="44" spans="1:12" ht="10.35" customHeight="1">
      <c r="A44" s="63">
        <f>IF(F44&lt;&gt;"",COUNTA($F$8:F44),"")</f>
        <v>33</v>
      </c>
      <c r="B44" s="152" t="s">
        <v>7</v>
      </c>
      <c r="C44" s="167" t="s">
        <v>254</v>
      </c>
      <c r="D44" s="195" t="s">
        <v>162</v>
      </c>
      <c r="E44" s="144">
        <v>26193</v>
      </c>
      <c r="F44" s="144">
        <v>373</v>
      </c>
      <c r="G44" s="144">
        <v>2315</v>
      </c>
      <c r="H44" s="144">
        <v>6056</v>
      </c>
      <c r="I44" s="144">
        <v>5592</v>
      </c>
      <c r="J44" s="144">
        <v>8544</v>
      </c>
      <c r="K44" s="144">
        <v>3102</v>
      </c>
      <c r="L44" s="144">
        <v>211</v>
      </c>
    </row>
    <row r="45" spans="1:12" ht="10.35" customHeight="1">
      <c r="A45" s="63">
        <f>IF(F45&lt;&gt;"",COUNTA($F$8:F45),"")</f>
        <v>34</v>
      </c>
      <c r="B45" s="152"/>
      <c r="C45" s="167"/>
      <c r="D45" s="195" t="s">
        <v>165</v>
      </c>
      <c r="E45" s="144">
        <v>130262</v>
      </c>
      <c r="F45" s="144">
        <v>3089</v>
      </c>
      <c r="G45" s="144">
        <v>13428</v>
      </c>
      <c r="H45" s="144">
        <v>31335</v>
      </c>
      <c r="I45" s="144">
        <v>29039</v>
      </c>
      <c r="J45" s="144">
        <v>38773</v>
      </c>
      <c r="K45" s="144">
        <v>13596</v>
      </c>
      <c r="L45" s="144">
        <v>1002</v>
      </c>
    </row>
    <row r="46" spans="1:12" ht="10.35" customHeight="1">
      <c r="A46" s="63">
        <f>IF(F46&lt;&gt;"",COUNTA($F$8:F46),"")</f>
        <v>35</v>
      </c>
      <c r="B46" s="152" t="s">
        <v>8</v>
      </c>
      <c r="C46" s="167" t="s">
        <v>255</v>
      </c>
      <c r="D46" s="195" t="s">
        <v>162</v>
      </c>
      <c r="E46" s="144">
        <v>21176</v>
      </c>
      <c r="F46" s="144">
        <v>302</v>
      </c>
      <c r="G46" s="144">
        <v>1951</v>
      </c>
      <c r="H46" s="144">
        <v>5060</v>
      </c>
      <c r="I46" s="144">
        <v>4397</v>
      </c>
      <c r="J46" s="144">
        <v>6893</v>
      </c>
      <c r="K46" s="144">
        <v>2457</v>
      </c>
      <c r="L46" s="144">
        <v>116</v>
      </c>
    </row>
    <row r="47" spans="1:12" ht="10.35" customHeight="1">
      <c r="A47" s="63">
        <f>IF(F47&lt;&gt;"",COUNTA($F$8:F47),"")</f>
        <v>36</v>
      </c>
      <c r="B47" s="152"/>
      <c r="C47" s="167"/>
      <c r="D47" s="195" t="s">
        <v>165</v>
      </c>
      <c r="E47" s="144">
        <v>84059</v>
      </c>
      <c r="F47" s="144">
        <v>1740</v>
      </c>
      <c r="G47" s="144">
        <v>8897</v>
      </c>
      <c r="H47" s="144">
        <v>21461</v>
      </c>
      <c r="I47" s="144">
        <v>17932</v>
      </c>
      <c r="J47" s="144">
        <v>24673</v>
      </c>
      <c r="K47" s="144">
        <v>8811</v>
      </c>
      <c r="L47" s="144">
        <v>545</v>
      </c>
    </row>
    <row r="48" spans="1:12" ht="10.35" customHeight="1">
      <c r="A48" s="63">
        <f>IF(F48&lt;&gt;"",COUNTA($F$8:F48),"")</f>
        <v>37</v>
      </c>
      <c r="B48" s="152" t="s">
        <v>10</v>
      </c>
      <c r="C48" s="167" t="s">
        <v>256</v>
      </c>
      <c r="D48" s="195" t="s">
        <v>162</v>
      </c>
      <c r="E48" s="144">
        <v>18285</v>
      </c>
      <c r="F48" s="144">
        <v>267</v>
      </c>
      <c r="G48" s="144">
        <v>1655</v>
      </c>
      <c r="H48" s="144">
        <v>4288</v>
      </c>
      <c r="I48" s="144">
        <v>3782</v>
      </c>
      <c r="J48" s="144">
        <v>6070</v>
      </c>
      <c r="K48" s="144">
        <v>2115</v>
      </c>
      <c r="L48" s="144">
        <v>108</v>
      </c>
    </row>
    <row r="49" spans="1:12" ht="10.35" customHeight="1">
      <c r="A49" s="63">
        <f>IF(F49&lt;&gt;"",COUNTA($F$8:F49),"")</f>
        <v>38</v>
      </c>
      <c r="B49" s="152"/>
      <c r="C49" s="167"/>
      <c r="D49" s="195" t="s">
        <v>165</v>
      </c>
      <c r="E49" s="144">
        <v>71011</v>
      </c>
      <c r="F49" s="144">
        <v>1506</v>
      </c>
      <c r="G49" s="144">
        <v>7593</v>
      </c>
      <c r="H49" s="144">
        <v>18434</v>
      </c>
      <c r="I49" s="144">
        <v>15281</v>
      </c>
      <c r="J49" s="144">
        <v>20536</v>
      </c>
      <c r="K49" s="144">
        <v>7192</v>
      </c>
      <c r="L49" s="144">
        <v>469</v>
      </c>
    </row>
    <row r="50" spans="1:12" ht="10.35" customHeight="1">
      <c r="A50" s="63">
        <f>IF(F50&lt;&gt;"",COUNTA($F$8:F50),"")</f>
        <v>39</v>
      </c>
      <c r="B50" s="152" t="s">
        <v>20</v>
      </c>
      <c r="C50" s="167" t="s">
        <v>257</v>
      </c>
      <c r="D50" s="195" t="s">
        <v>162</v>
      </c>
      <c r="E50" s="144">
        <v>5017</v>
      </c>
      <c r="F50" s="144">
        <v>71</v>
      </c>
      <c r="G50" s="144">
        <v>364</v>
      </c>
      <c r="H50" s="144">
        <v>996</v>
      </c>
      <c r="I50" s="144">
        <v>1195</v>
      </c>
      <c r="J50" s="144">
        <v>1651</v>
      </c>
      <c r="K50" s="144">
        <v>645</v>
      </c>
      <c r="L50" s="144">
        <v>95</v>
      </c>
    </row>
    <row r="51" spans="1:12" ht="10.35" customHeight="1">
      <c r="A51" s="63">
        <f>IF(F51&lt;&gt;"",COUNTA($F$8:F51),"")</f>
        <v>40</v>
      </c>
      <c r="B51" s="152"/>
      <c r="C51" s="167"/>
      <c r="D51" s="195" t="s">
        <v>165</v>
      </c>
      <c r="E51" s="144">
        <v>46203</v>
      </c>
      <c r="F51" s="144">
        <v>1349</v>
      </c>
      <c r="G51" s="144">
        <v>4531</v>
      </c>
      <c r="H51" s="144">
        <v>9874</v>
      </c>
      <c r="I51" s="144">
        <v>11107</v>
      </c>
      <c r="J51" s="144">
        <v>14100</v>
      </c>
      <c r="K51" s="144">
        <v>4785</v>
      </c>
      <c r="L51" s="144">
        <v>457</v>
      </c>
    </row>
    <row r="52" spans="1:12" ht="10.35" customHeight="1">
      <c r="A52" s="63">
        <f>IF(F52&lt;&gt;"",COUNTA($F$8:F52),"")</f>
        <v>41</v>
      </c>
      <c r="B52" s="152" t="s">
        <v>22</v>
      </c>
      <c r="C52" s="167" t="s">
        <v>258</v>
      </c>
      <c r="D52" s="195" t="s">
        <v>162</v>
      </c>
      <c r="E52" s="144">
        <v>263777</v>
      </c>
      <c r="F52" s="144">
        <v>5065</v>
      </c>
      <c r="G52" s="144">
        <v>29443</v>
      </c>
      <c r="H52" s="144">
        <v>64526</v>
      </c>
      <c r="I52" s="144">
        <v>55935</v>
      </c>
      <c r="J52" s="144">
        <v>78076</v>
      </c>
      <c r="K52" s="144">
        <v>28560</v>
      </c>
      <c r="L52" s="144">
        <v>2172</v>
      </c>
    </row>
    <row r="53" spans="1:12" ht="10.35" customHeight="1">
      <c r="A53" s="63">
        <f>IF(F53&lt;&gt;"",COUNTA($F$8:F53),"")</f>
        <v>42</v>
      </c>
      <c r="B53" s="152"/>
      <c r="C53" s="167"/>
      <c r="D53" s="195" t="s">
        <v>165</v>
      </c>
      <c r="E53" s="144">
        <v>447098</v>
      </c>
      <c r="F53" s="144">
        <v>9612</v>
      </c>
      <c r="G53" s="144">
        <v>52989</v>
      </c>
      <c r="H53" s="144">
        <v>109798</v>
      </c>
      <c r="I53" s="144">
        <v>95158</v>
      </c>
      <c r="J53" s="144">
        <v>126988</v>
      </c>
      <c r="K53" s="144">
        <v>47255</v>
      </c>
      <c r="L53" s="144">
        <v>5298</v>
      </c>
    </row>
    <row r="54" spans="1:12" ht="10.35" customHeight="1">
      <c r="A54" s="63">
        <f>IF(F54&lt;&gt;"",COUNTA($F$8:F54),"")</f>
        <v>43</v>
      </c>
      <c r="B54" s="152" t="s">
        <v>23</v>
      </c>
      <c r="C54" s="167" t="s">
        <v>259</v>
      </c>
      <c r="D54" s="195" t="s">
        <v>162</v>
      </c>
      <c r="E54" s="144">
        <v>66660</v>
      </c>
      <c r="F54" s="144">
        <v>1375</v>
      </c>
      <c r="G54" s="144">
        <v>7256</v>
      </c>
      <c r="H54" s="144">
        <v>15808</v>
      </c>
      <c r="I54" s="144">
        <v>14482</v>
      </c>
      <c r="J54" s="144">
        <v>20322</v>
      </c>
      <c r="K54" s="144">
        <v>6881</v>
      </c>
      <c r="L54" s="144">
        <v>536</v>
      </c>
    </row>
    <row r="55" spans="1:12" ht="10.35" customHeight="1">
      <c r="A55" s="63">
        <f>IF(F55&lt;&gt;"",COUNTA($F$8:F55),"")</f>
        <v>44</v>
      </c>
      <c r="B55" s="152"/>
      <c r="C55" s="167"/>
      <c r="D55" s="195" t="s">
        <v>165</v>
      </c>
      <c r="E55" s="144">
        <v>140896</v>
      </c>
      <c r="F55" s="144">
        <v>3586</v>
      </c>
      <c r="G55" s="144">
        <v>17055</v>
      </c>
      <c r="H55" s="144">
        <v>33805</v>
      </c>
      <c r="I55" s="144">
        <v>30052</v>
      </c>
      <c r="J55" s="144">
        <v>40517</v>
      </c>
      <c r="K55" s="144">
        <v>14191</v>
      </c>
      <c r="L55" s="144">
        <v>1690</v>
      </c>
    </row>
    <row r="56" spans="1:12" ht="10.35" customHeight="1">
      <c r="A56" s="63">
        <f>IF(F56&lt;&gt;"",COUNTA($F$8:F56),"")</f>
        <v>45</v>
      </c>
      <c r="B56" s="152" t="s">
        <v>27</v>
      </c>
      <c r="C56" s="167" t="s">
        <v>260</v>
      </c>
      <c r="D56" s="195" t="s">
        <v>162</v>
      </c>
      <c r="E56" s="144">
        <v>3577</v>
      </c>
      <c r="F56" s="144">
        <v>16</v>
      </c>
      <c r="G56" s="144">
        <v>420</v>
      </c>
      <c r="H56" s="144">
        <v>1092</v>
      </c>
      <c r="I56" s="144">
        <v>784</v>
      </c>
      <c r="J56" s="144">
        <v>916</v>
      </c>
      <c r="K56" s="144">
        <v>321</v>
      </c>
      <c r="L56" s="144">
        <v>28</v>
      </c>
    </row>
    <row r="57" spans="1:12" ht="10.35" customHeight="1">
      <c r="A57" s="63">
        <f>IF(F57&lt;&gt;"",COUNTA($F$8:F57),"")</f>
        <v>46</v>
      </c>
      <c r="B57" s="152"/>
      <c r="C57" s="167"/>
      <c r="D57" s="195" t="s">
        <v>165</v>
      </c>
      <c r="E57" s="144">
        <v>10407</v>
      </c>
      <c r="F57" s="144">
        <v>88</v>
      </c>
      <c r="G57" s="144">
        <v>1379</v>
      </c>
      <c r="H57" s="144">
        <v>3220</v>
      </c>
      <c r="I57" s="144">
        <v>2393</v>
      </c>
      <c r="J57" s="144">
        <v>2435</v>
      </c>
      <c r="K57" s="144">
        <v>788</v>
      </c>
      <c r="L57" s="144">
        <v>104</v>
      </c>
    </row>
    <row r="58" spans="1:12" ht="10.35" customHeight="1">
      <c r="A58" s="63">
        <f>IF(F58&lt;&gt;"",COUNTA($F$8:F58),"")</f>
        <v>47</v>
      </c>
      <c r="B58" s="152" t="s">
        <v>30</v>
      </c>
      <c r="C58" s="167" t="s">
        <v>261</v>
      </c>
      <c r="D58" s="195" t="s">
        <v>162</v>
      </c>
      <c r="E58" s="144">
        <v>5643</v>
      </c>
      <c r="F58" s="144">
        <v>50</v>
      </c>
      <c r="G58" s="144">
        <v>525</v>
      </c>
      <c r="H58" s="144">
        <v>1135</v>
      </c>
      <c r="I58" s="144">
        <v>1395</v>
      </c>
      <c r="J58" s="144">
        <v>1989</v>
      </c>
      <c r="K58" s="144">
        <v>520</v>
      </c>
      <c r="L58" s="144">
        <v>29</v>
      </c>
    </row>
    <row r="59" spans="1:12" ht="10.35" customHeight="1">
      <c r="A59" s="63">
        <f>IF(F59&lt;&gt;"",COUNTA($F$8:F59),"")</f>
        <v>48</v>
      </c>
      <c r="B59" s="152"/>
      <c r="C59" s="167"/>
      <c r="D59" s="195" t="s">
        <v>165</v>
      </c>
      <c r="E59" s="144">
        <v>8908</v>
      </c>
      <c r="F59" s="144">
        <v>95</v>
      </c>
      <c r="G59" s="144">
        <v>1045</v>
      </c>
      <c r="H59" s="144">
        <v>1881</v>
      </c>
      <c r="I59" s="144">
        <v>2224</v>
      </c>
      <c r="J59" s="144">
        <v>2824</v>
      </c>
      <c r="K59" s="144">
        <v>784</v>
      </c>
      <c r="L59" s="144">
        <v>55</v>
      </c>
    </row>
    <row r="60" spans="1:12" ht="10.35" customHeight="1">
      <c r="A60" s="63">
        <f>IF(F60&lt;&gt;"",COUNTA($F$8:F60),"")</f>
        <v>49</v>
      </c>
      <c r="B60" s="152" t="s">
        <v>32</v>
      </c>
      <c r="C60" s="167" t="s">
        <v>262</v>
      </c>
      <c r="D60" s="195" t="s">
        <v>162</v>
      </c>
      <c r="E60" s="144">
        <v>3831</v>
      </c>
      <c r="F60" s="144">
        <v>36</v>
      </c>
      <c r="G60" s="144">
        <v>378</v>
      </c>
      <c r="H60" s="144">
        <v>863</v>
      </c>
      <c r="I60" s="144">
        <v>874</v>
      </c>
      <c r="J60" s="144">
        <v>1168</v>
      </c>
      <c r="K60" s="144">
        <v>469</v>
      </c>
      <c r="L60" s="144">
        <v>43</v>
      </c>
    </row>
    <row r="61" spans="1:12" ht="10.35" customHeight="1">
      <c r="A61" s="63">
        <f>IF(F61&lt;&gt;"",COUNTA($F$8:F61),"")</f>
        <v>50</v>
      </c>
      <c r="B61" s="152"/>
      <c r="C61" s="167"/>
      <c r="D61" s="195" t="s">
        <v>165</v>
      </c>
      <c r="E61" s="144">
        <v>7732</v>
      </c>
      <c r="F61" s="144">
        <v>69</v>
      </c>
      <c r="G61" s="144">
        <v>676</v>
      </c>
      <c r="H61" s="144">
        <v>1532</v>
      </c>
      <c r="I61" s="144">
        <v>1822</v>
      </c>
      <c r="J61" s="144">
        <v>2492</v>
      </c>
      <c r="K61" s="144">
        <v>993</v>
      </c>
      <c r="L61" s="144">
        <v>148</v>
      </c>
    </row>
    <row r="62" spans="1:12" ht="10.35" customHeight="1">
      <c r="A62" s="63">
        <f>IF(F62&lt;&gt;"",COUNTA($F$8:F62),"")</f>
        <v>51</v>
      </c>
      <c r="B62" s="152" t="s">
        <v>49</v>
      </c>
      <c r="C62" s="167" t="s">
        <v>267</v>
      </c>
      <c r="D62" s="195" t="s">
        <v>162</v>
      </c>
      <c r="E62" s="144">
        <v>34805</v>
      </c>
      <c r="F62" s="144">
        <v>354</v>
      </c>
      <c r="G62" s="144">
        <v>3768</v>
      </c>
      <c r="H62" s="144">
        <v>9386</v>
      </c>
      <c r="I62" s="144">
        <v>7801</v>
      </c>
      <c r="J62" s="144">
        <v>9563</v>
      </c>
      <c r="K62" s="144">
        <v>3607</v>
      </c>
      <c r="L62" s="144">
        <v>326</v>
      </c>
    </row>
    <row r="63" spans="1:12" ht="10.35" customHeight="1">
      <c r="A63" s="63">
        <f>IF(F63&lt;&gt;"",COUNTA($F$8:F63),"")</f>
        <v>52</v>
      </c>
      <c r="B63" s="152"/>
      <c r="C63" s="167" t="s">
        <v>268</v>
      </c>
      <c r="D63" s="195" t="s">
        <v>165</v>
      </c>
      <c r="E63" s="144">
        <v>72109</v>
      </c>
      <c r="F63" s="144">
        <v>803</v>
      </c>
      <c r="G63" s="144">
        <v>8615</v>
      </c>
      <c r="H63" s="144">
        <v>19306</v>
      </c>
      <c r="I63" s="144">
        <v>15774</v>
      </c>
      <c r="J63" s="144">
        <v>19244</v>
      </c>
      <c r="K63" s="144">
        <v>7346</v>
      </c>
      <c r="L63" s="144">
        <v>1021</v>
      </c>
    </row>
    <row r="64" spans="1:12" ht="10.35" customHeight="1">
      <c r="A64" s="63">
        <f>IF(F64&lt;&gt;"",COUNTA($F$8:F64),"")</f>
        <v>53</v>
      </c>
      <c r="B64" s="152" t="s">
        <v>38</v>
      </c>
      <c r="C64" s="167" t="s">
        <v>269</v>
      </c>
      <c r="D64" s="195" t="s">
        <v>162</v>
      </c>
      <c r="E64" s="144">
        <v>135574</v>
      </c>
      <c r="F64" s="144">
        <v>3011</v>
      </c>
      <c r="G64" s="144">
        <v>15810</v>
      </c>
      <c r="H64" s="144">
        <v>32974</v>
      </c>
      <c r="I64" s="144">
        <v>27414</v>
      </c>
      <c r="J64" s="144">
        <v>40087</v>
      </c>
      <c r="K64" s="144">
        <v>15250</v>
      </c>
      <c r="L64" s="144">
        <v>1028</v>
      </c>
    </row>
    <row r="65" spans="1:12" ht="10.35" customHeight="1">
      <c r="A65" s="63">
        <f>IF(F65&lt;&gt;"",COUNTA($F$8:F65),"")</f>
        <v>54</v>
      </c>
      <c r="B65" s="152"/>
      <c r="C65" s="167" t="s">
        <v>270</v>
      </c>
      <c r="D65" s="195" t="s">
        <v>165</v>
      </c>
      <c r="E65" s="144">
        <v>185446</v>
      </c>
      <c r="F65" s="144">
        <v>4587</v>
      </c>
      <c r="G65" s="144">
        <v>22141</v>
      </c>
      <c r="H65" s="144">
        <v>45068</v>
      </c>
      <c r="I65" s="144">
        <v>38002</v>
      </c>
      <c r="J65" s="144">
        <v>53056</v>
      </c>
      <c r="K65" s="144">
        <v>20696</v>
      </c>
      <c r="L65" s="144">
        <v>1896</v>
      </c>
    </row>
    <row r="66" spans="1:12" ht="10.35" customHeight="1">
      <c r="A66" s="63" t="str">
        <f>IF(F66&lt;&gt;"",COUNTA($F$8:F66),"")</f>
        <v/>
      </c>
      <c r="B66" s="152"/>
      <c r="C66" s="167" t="s">
        <v>271</v>
      </c>
      <c r="D66" s="195"/>
      <c r="E66" s="144"/>
      <c r="F66" s="144"/>
      <c r="G66" s="144"/>
      <c r="H66" s="144"/>
      <c r="I66" s="144"/>
      <c r="J66" s="144"/>
      <c r="K66" s="144"/>
      <c r="L66" s="144"/>
    </row>
    <row r="67" spans="1:12" ht="10.35" customHeight="1">
      <c r="A67" s="63">
        <f>IF(F67&lt;&gt;"",COUNTA($F$8:F67),"")</f>
        <v>55</v>
      </c>
      <c r="B67" s="152" t="s">
        <v>43</v>
      </c>
      <c r="C67" s="167" t="s">
        <v>272</v>
      </c>
      <c r="D67" s="195" t="s">
        <v>162</v>
      </c>
      <c r="E67" s="144">
        <v>13687</v>
      </c>
      <c r="F67" s="144">
        <v>223</v>
      </c>
      <c r="G67" s="144">
        <v>1286</v>
      </c>
      <c r="H67" s="144">
        <v>3268</v>
      </c>
      <c r="I67" s="144">
        <v>3185</v>
      </c>
      <c r="J67" s="144">
        <v>4031</v>
      </c>
      <c r="K67" s="144">
        <v>1512</v>
      </c>
      <c r="L67" s="144">
        <v>182</v>
      </c>
    </row>
    <row r="68" spans="1:12" ht="10.35" customHeight="1">
      <c r="A68" s="63">
        <f>IF(F68&lt;&gt;"",COUNTA($F$8:F68),"")</f>
        <v>56</v>
      </c>
      <c r="B68" s="152"/>
      <c r="C68" s="167" t="s">
        <v>273</v>
      </c>
      <c r="D68" s="195" t="s">
        <v>165</v>
      </c>
      <c r="E68" s="144">
        <v>21600</v>
      </c>
      <c r="F68" s="144">
        <v>384</v>
      </c>
      <c r="G68" s="144">
        <v>2078</v>
      </c>
      <c r="H68" s="144">
        <v>4986</v>
      </c>
      <c r="I68" s="144">
        <v>4891</v>
      </c>
      <c r="J68" s="144">
        <v>6420</v>
      </c>
      <c r="K68" s="144">
        <v>2457</v>
      </c>
      <c r="L68" s="144">
        <v>384</v>
      </c>
    </row>
    <row r="69" spans="1:12" ht="10.35" customHeight="1">
      <c r="A69" s="63" t="str">
        <f>IF(F69&lt;&gt;"",COUNTA($F$8:F69),"")</f>
        <v/>
      </c>
      <c r="B69" s="152"/>
      <c r="C69" s="167" t="s">
        <v>274</v>
      </c>
      <c r="D69" s="195"/>
      <c r="E69" s="144"/>
      <c r="F69" s="144"/>
      <c r="G69" s="144"/>
      <c r="H69" s="144"/>
      <c r="I69" s="144"/>
      <c r="J69" s="144"/>
      <c r="K69" s="144"/>
      <c r="L69" s="144"/>
    </row>
  </sheetData>
  <mergeCells count="18">
    <mergeCell ref="A1:D1"/>
    <mergeCell ref="E1:L1"/>
    <mergeCell ref="A2:A5"/>
    <mergeCell ref="B2:B5"/>
    <mergeCell ref="C2:C5"/>
    <mergeCell ref="D2:D5"/>
    <mergeCell ref="E2:E5"/>
    <mergeCell ref="F2:L2"/>
    <mergeCell ref="F3:F5"/>
    <mergeCell ref="G3:G5"/>
    <mergeCell ref="E39:L39"/>
    <mergeCell ref="H3:H5"/>
    <mergeCell ref="I3:I5"/>
    <mergeCell ref="J3:J5"/>
    <mergeCell ref="K3:K5"/>
    <mergeCell ref="L3:L5"/>
    <mergeCell ref="E7:L7"/>
    <mergeCell ref="E38:L38"/>
  </mergeCells>
  <conditionalFormatting sqref="E10:L37 E38 E39:L69">
    <cfRule type="cellIs" dxfId="14" priority="2" stopIfTrue="1" operator="between">
      <formula>0.1</formula>
      <formula>2.9</formula>
    </cfRule>
  </conditionalFormatting>
  <conditionalFormatting sqref="E8:L9">
    <cfRule type="cellIs" dxfId="13"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2021 42&amp;R&amp;"-,Standard"&amp;7&amp;P</oddFooter>
    <evenFooter>&amp;L&amp;"-,Standard"&amp;7&amp;P&amp;R&amp;"-,Standard"&amp;7StatA MV, Statistischer Bericht A653 2021 42</even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7"/>
  <sheetViews>
    <sheetView zoomScale="140" zoomScaleNormal="140" workbookViewId="0">
      <pane xSplit="3" ySplit="6" topLeftCell="D7" activePane="bottomRight" state="frozen"/>
      <selection pane="topRight" activeCell="D1" sqref="D1"/>
      <selection pane="bottomLeft" activeCell="A7" sqref="A7"/>
      <selection pane="bottomRight" activeCell="D7" sqref="D7:H7"/>
    </sheetView>
  </sheetViews>
  <sheetFormatPr baseColWidth="10" defaultColWidth="10.42578125" defaultRowHeight="11.45" customHeight="1"/>
  <cols>
    <col min="1" max="1" width="3.7109375" style="156" customWidth="1"/>
    <col min="2" max="2" width="5.7109375" style="156" customWidth="1"/>
    <col min="3" max="3" width="38.28515625" style="158" customWidth="1"/>
    <col min="4" max="8" width="8.7109375" style="156" customWidth="1"/>
    <col min="9" max="9" width="11.28515625" style="156" customWidth="1"/>
    <col min="10" max="248" width="11.42578125" style="156" customWidth="1"/>
    <col min="249" max="249" width="6.140625" style="156" customWidth="1"/>
    <col min="250" max="250" width="33.7109375" style="156" customWidth="1"/>
    <col min="251" max="16384" width="10.42578125" style="156"/>
  </cols>
  <sheetData>
    <row r="1" spans="1:15" s="143" customFormat="1" ht="50.1" customHeight="1">
      <c r="A1" s="339" t="s">
        <v>127</v>
      </c>
      <c r="B1" s="340"/>
      <c r="C1" s="340"/>
      <c r="D1" s="341" t="s">
        <v>404</v>
      </c>
      <c r="E1" s="341"/>
      <c r="F1" s="341"/>
      <c r="G1" s="341"/>
      <c r="H1" s="342"/>
    </row>
    <row r="2" spans="1:15" ht="11.45" customHeight="1">
      <c r="A2" s="343" t="s">
        <v>89</v>
      </c>
      <c r="B2" s="336" t="s">
        <v>91</v>
      </c>
      <c r="C2" s="336" t="s">
        <v>54</v>
      </c>
      <c r="D2" s="336" t="s">
        <v>1</v>
      </c>
      <c r="E2" s="337" t="s">
        <v>207</v>
      </c>
      <c r="F2" s="337"/>
      <c r="G2" s="337"/>
      <c r="H2" s="338"/>
    </row>
    <row r="3" spans="1:15" ht="11.45" customHeight="1">
      <c r="A3" s="343"/>
      <c r="B3" s="336"/>
      <c r="C3" s="336"/>
      <c r="D3" s="336"/>
      <c r="E3" s="336" t="s">
        <v>427</v>
      </c>
      <c r="F3" s="336" t="s">
        <v>423</v>
      </c>
      <c r="G3" s="336" t="s">
        <v>196</v>
      </c>
      <c r="H3" s="352" t="s">
        <v>200</v>
      </c>
    </row>
    <row r="4" spans="1:15" ht="11.45" customHeight="1">
      <c r="A4" s="343"/>
      <c r="B4" s="336"/>
      <c r="C4" s="336"/>
      <c r="D4" s="336"/>
      <c r="E4" s="336"/>
      <c r="F4" s="336"/>
      <c r="G4" s="336"/>
      <c r="H4" s="352"/>
    </row>
    <row r="5" spans="1:15" ht="11.45" customHeight="1">
      <c r="A5" s="343"/>
      <c r="B5" s="336"/>
      <c r="C5" s="336"/>
      <c r="D5" s="336"/>
      <c r="E5" s="336"/>
      <c r="F5" s="336"/>
      <c r="G5" s="336"/>
      <c r="H5" s="352"/>
    </row>
    <row r="6" spans="1:15" s="62" customFormat="1" ht="10.35" customHeight="1">
      <c r="A6" s="58">
        <v>1</v>
      </c>
      <c r="B6" s="59">
        <v>2</v>
      </c>
      <c r="C6" s="60">
        <v>3</v>
      </c>
      <c r="D6" s="59">
        <v>4</v>
      </c>
      <c r="E6" s="59">
        <v>5</v>
      </c>
      <c r="F6" s="59">
        <v>6</v>
      </c>
      <c r="G6" s="60">
        <v>7</v>
      </c>
      <c r="H6" s="61">
        <v>8</v>
      </c>
    </row>
    <row r="7" spans="1:15" ht="20.100000000000001" customHeight="1">
      <c r="A7" s="176"/>
      <c r="B7" s="149"/>
      <c r="C7" s="161"/>
      <c r="D7" s="353" t="s">
        <v>1</v>
      </c>
      <c r="E7" s="349"/>
      <c r="F7" s="349"/>
      <c r="G7" s="349"/>
      <c r="H7" s="349"/>
    </row>
    <row r="8" spans="1:15" ht="11.1" customHeight="1">
      <c r="A8" s="63">
        <f>IF(E8&lt;&gt;"",COUNTA($E8:E$8),"")</f>
        <v>1</v>
      </c>
      <c r="B8" s="170" t="s">
        <v>50</v>
      </c>
      <c r="C8" s="151" t="s">
        <v>421</v>
      </c>
      <c r="D8" s="147">
        <v>618034</v>
      </c>
      <c r="E8" s="147">
        <v>437695</v>
      </c>
      <c r="F8" s="147">
        <v>82402</v>
      </c>
      <c r="G8" s="147">
        <v>49147</v>
      </c>
      <c r="H8" s="147">
        <v>48790</v>
      </c>
    </row>
    <row r="9" spans="1:15" ht="6" customHeight="1">
      <c r="A9" s="63" t="str">
        <f>IF(E9&lt;&gt;"",COUNTA($E$8:E9),"")</f>
        <v/>
      </c>
      <c r="B9" s="167"/>
      <c r="C9" s="155"/>
      <c r="D9" s="171"/>
      <c r="E9" s="171"/>
      <c r="F9" s="171"/>
      <c r="G9" s="171"/>
      <c r="H9" s="171"/>
    </row>
    <row r="10" spans="1:15" ht="10.35" customHeight="1">
      <c r="A10" s="63">
        <f>IF(E10&lt;&gt;"",COUNTA($E$8:E10),"")</f>
        <v>2</v>
      </c>
      <c r="B10" s="155" t="s">
        <v>6</v>
      </c>
      <c r="C10" s="167" t="s">
        <v>251</v>
      </c>
      <c r="D10" s="145">
        <v>14679</v>
      </c>
      <c r="E10" s="145">
        <v>10550</v>
      </c>
      <c r="F10" s="145">
        <v>1121</v>
      </c>
      <c r="G10" s="145">
        <v>1184</v>
      </c>
      <c r="H10" s="145">
        <v>1824</v>
      </c>
      <c r="I10" s="172"/>
      <c r="J10" s="172"/>
      <c r="K10" s="172"/>
      <c r="L10" s="172"/>
      <c r="M10" s="172"/>
      <c r="N10" s="172"/>
      <c r="O10" s="172"/>
    </row>
    <row r="11" spans="1:15" ht="10.35" customHeight="1">
      <c r="A11" s="63">
        <f>IF(E11&lt;&gt;"",COUNTA($E$8:E11),"")</f>
        <v>3</v>
      </c>
      <c r="B11" s="155" t="s">
        <v>7</v>
      </c>
      <c r="C11" s="167" t="s">
        <v>254</v>
      </c>
      <c r="D11" s="145">
        <v>136232</v>
      </c>
      <c r="E11" s="145">
        <v>105119</v>
      </c>
      <c r="F11" s="145">
        <v>11330</v>
      </c>
      <c r="G11" s="145">
        <v>9367</v>
      </c>
      <c r="H11" s="145">
        <v>10416</v>
      </c>
      <c r="I11" s="172"/>
      <c r="J11" s="172"/>
      <c r="K11" s="172"/>
      <c r="L11" s="172"/>
      <c r="M11" s="172"/>
      <c r="N11" s="172"/>
      <c r="O11" s="172"/>
    </row>
    <row r="12" spans="1:15" ht="10.35" customHeight="1">
      <c r="A12" s="63">
        <f>IF(E12&lt;&gt;"",COUNTA($E$8:E12),"")</f>
        <v>4</v>
      </c>
      <c r="B12" s="155" t="s">
        <v>8</v>
      </c>
      <c r="C12" s="167" t="s">
        <v>255</v>
      </c>
      <c r="D12" s="145">
        <v>88305</v>
      </c>
      <c r="E12" s="145">
        <v>67873</v>
      </c>
      <c r="F12" s="145">
        <v>9126</v>
      </c>
      <c r="G12" s="145">
        <v>5823</v>
      </c>
      <c r="H12" s="145">
        <v>5483</v>
      </c>
      <c r="I12" s="172"/>
    </row>
    <row r="13" spans="1:15" ht="10.35" customHeight="1">
      <c r="A13" s="63">
        <f>IF(E13&lt;&gt;"",COUNTA($E$8:E13),"")</f>
        <v>5</v>
      </c>
      <c r="B13" s="155" t="s">
        <v>10</v>
      </c>
      <c r="C13" s="167" t="s">
        <v>256</v>
      </c>
      <c r="D13" s="145">
        <v>75112</v>
      </c>
      <c r="E13" s="145">
        <v>57908</v>
      </c>
      <c r="F13" s="145">
        <v>7111</v>
      </c>
      <c r="G13" s="145">
        <v>5147</v>
      </c>
      <c r="H13" s="145">
        <v>4946</v>
      </c>
      <c r="I13" s="172"/>
    </row>
    <row r="14" spans="1:15" ht="10.35" customHeight="1">
      <c r="A14" s="63">
        <f>IF(E14&lt;&gt;"",COUNTA($E$8:E14),"")</f>
        <v>6</v>
      </c>
      <c r="B14" s="155" t="s">
        <v>20</v>
      </c>
      <c r="C14" s="167" t="s">
        <v>257</v>
      </c>
      <c r="D14" s="145">
        <v>47927</v>
      </c>
      <c r="E14" s="145">
        <v>37246</v>
      </c>
      <c r="F14" s="145">
        <v>2204</v>
      </c>
      <c r="G14" s="145">
        <v>3544</v>
      </c>
      <c r="H14" s="145">
        <v>4933</v>
      </c>
      <c r="I14" s="172"/>
    </row>
    <row r="15" spans="1:15" ht="10.35" customHeight="1">
      <c r="A15" s="63">
        <f>IF(E15&lt;&gt;"",COUNTA($E$8:E15),"")</f>
        <v>7</v>
      </c>
      <c r="B15" s="155" t="s">
        <v>22</v>
      </c>
      <c r="C15" s="167" t="s">
        <v>258</v>
      </c>
      <c r="D15" s="145">
        <v>467083</v>
      </c>
      <c r="E15" s="145">
        <v>321997</v>
      </c>
      <c r="F15" s="145">
        <v>69947</v>
      </c>
      <c r="G15" s="145">
        <v>38594</v>
      </c>
      <c r="H15" s="145">
        <v>36545</v>
      </c>
      <c r="I15" s="172"/>
    </row>
    <row r="16" spans="1:15" ht="10.35" customHeight="1">
      <c r="A16" s="63">
        <f>IF(E16&lt;&gt;"",COUNTA($E$8:E16),"")</f>
        <v>8</v>
      </c>
      <c r="B16" s="155" t="s">
        <v>23</v>
      </c>
      <c r="C16" s="167" t="s">
        <v>259</v>
      </c>
      <c r="D16" s="145">
        <v>150060</v>
      </c>
      <c r="E16" s="145">
        <v>111508</v>
      </c>
      <c r="F16" s="145">
        <v>8018</v>
      </c>
      <c r="G16" s="145">
        <v>12807</v>
      </c>
      <c r="H16" s="145">
        <v>17727</v>
      </c>
      <c r="I16" s="172"/>
    </row>
    <row r="17" spans="1:15" ht="10.35" customHeight="1">
      <c r="A17" s="63">
        <f>IF(E17&lt;&gt;"",COUNTA($E$8:E17),"")</f>
        <v>9</v>
      </c>
      <c r="B17" s="155" t="s">
        <v>27</v>
      </c>
      <c r="C17" s="167" t="s">
        <v>260</v>
      </c>
      <c r="D17" s="145">
        <v>10688</v>
      </c>
      <c r="E17" s="145">
        <v>5524</v>
      </c>
      <c r="F17" s="145">
        <v>3547</v>
      </c>
      <c r="G17" s="145">
        <v>811</v>
      </c>
      <c r="H17" s="145">
        <v>806</v>
      </c>
      <c r="I17" s="172"/>
    </row>
    <row r="18" spans="1:15" ht="10.35" customHeight="1">
      <c r="A18" s="63">
        <f>IF(E18&lt;&gt;"",COUNTA($E$8:E18),"")</f>
        <v>10</v>
      </c>
      <c r="B18" s="155" t="s">
        <v>30</v>
      </c>
      <c r="C18" s="167" t="s">
        <v>261</v>
      </c>
      <c r="D18" s="145">
        <v>9016</v>
      </c>
      <c r="E18" s="145">
        <v>6550</v>
      </c>
      <c r="F18" s="145">
        <v>1566</v>
      </c>
      <c r="G18" s="145">
        <v>475</v>
      </c>
      <c r="H18" s="145">
        <v>425</v>
      </c>
      <c r="I18" s="172"/>
    </row>
    <row r="19" spans="1:15" ht="10.35" customHeight="1">
      <c r="A19" s="63">
        <f>IF(E19&lt;&gt;"",COUNTA($E$8:E19),"")</f>
        <v>11</v>
      </c>
      <c r="B19" s="155" t="s">
        <v>32</v>
      </c>
      <c r="C19" s="167" t="s">
        <v>262</v>
      </c>
      <c r="D19" s="145">
        <v>7964</v>
      </c>
      <c r="E19" s="145">
        <v>5765</v>
      </c>
      <c r="F19" s="145">
        <v>1198</v>
      </c>
      <c r="G19" s="145">
        <v>388</v>
      </c>
      <c r="H19" s="145">
        <v>613</v>
      </c>
      <c r="I19" s="172"/>
    </row>
    <row r="20" spans="1:15" s="173" customFormat="1" ht="18.95" customHeight="1">
      <c r="A20" s="63">
        <f>IF(E20&lt;&gt;"",COUNTA($E$8:E20),"")</f>
        <v>12</v>
      </c>
      <c r="B20" s="152" t="s">
        <v>49</v>
      </c>
      <c r="C20" s="167" t="s">
        <v>266</v>
      </c>
      <c r="D20" s="145">
        <v>77182</v>
      </c>
      <c r="E20" s="145">
        <v>50322</v>
      </c>
      <c r="F20" s="145">
        <v>12337</v>
      </c>
      <c r="G20" s="145">
        <v>6783</v>
      </c>
      <c r="H20" s="145">
        <v>7740</v>
      </c>
      <c r="I20" s="172"/>
    </row>
    <row r="21" spans="1:15" s="158" customFormat="1" ht="18.95" customHeight="1">
      <c r="A21" s="63">
        <f>IF(E21&lt;&gt;"",COUNTA($E$8:E21),"")</f>
        <v>13</v>
      </c>
      <c r="B21" s="152" t="s">
        <v>38</v>
      </c>
      <c r="C21" s="167" t="s">
        <v>263</v>
      </c>
      <c r="D21" s="145">
        <v>189358</v>
      </c>
      <c r="E21" s="145">
        <v>126870</v>
      </c>
      <c r="F21" s="145">
        <v>39449</v>
      </c>
      <c r="G21" s="145">
        <v>15829</v>
      </c>
      <c r="H21" s="145">
        <v>7210</v>
      </c>
      <c r="I21" s="172"/>
    </row>
    <row r="22" spans="1:15" s="158" customFormat="1" ht="18.95" customHeight="1">
      <c r="A22" s="63">
        <f>IF(E22&lt;&gt;"",COUNTA($E$8:E22),"")</f>
        <v>14</v>
      </c>
      <c r="B22" s="152" t="s">
        <v>43</v>
      </c>
      <c r="C22" s="167" t="s">
        <v>222</v>
      </c>
      <c r="D22" s="145">
        <v>22815</v>
      </c>
      <c r="E22" s="145">
        <v>15458</v>
      </c>
      <c r="F22" s="145">
        <v>3832</v>
      </c>
      <c r="G22" s="145">
        <v>1501</v>
      </c>
      <c r="H22" s="145">
        <v>2024</v>
      </c>
      <c r="I22" s="172"/>
    </row>
    <row r="23" spans="1:15" ht="10.35" customHeight="1">
      <c r="A23" s="63" t="str">
        <f>IF(E23&lt;&gt;"",COUNTA($E$8:E23),"")</f>
        <v/>
      </c>
      <c r="B23" s="155"/>
      <c r="C23" s="165"/>
      <c r="D23" s="145"/>
      <c r="E23" s="145"/>
      <c r="F23" s="145"/>
      <c r="G23" s="145"/>
      <c r="H23" s="145"/>
      <c r="I23" s="172"/>
    </row>
    <row r="24" spans="1:15" ht="10.35" customHeight="1">
      <c r="A24" s="63">
        <f>IF(E24&lt;&gt;"",COUNTA($E$8:E24),"")</f>
        <v>15</v>
      </c>
      <c r="B24" s="155"/>
      <c r="C24" s="167" t="s">
        <v>56</v>
      </c>
      <c r="D24" s="145">
        <v>13662</v>
      </c>
      <c r="E24" s="145">
        <v>1245</v>
      </c>
      <c r="F24" s="145">
        <v>15</v>
      </c>
      <c r="G24" s="145">
        <v>11128</v>
      </c>
      <c r="H24" s="145">
        <v>1274</v>
      </c>
      <c r="I24" s="172"/>
      <c r="J24" s="172"/>
      <c r="K24" s="172"/>
      <c r="L24" s="172"/>
      <c r="M24" s="172"/>
      <c r="N24" s="172"/>
      <c r="O24" s="172"/>
    </row>
    <row r="25" spans="1:15" ht="10.35" customHeight="1">
      <c r="A25" s="63">
        <f>IF(E25&lt;&gt;"",COUNTA($E$8:E25),"")</f>
        <v>16</v>
      </c>
      <c r="B25" s="155"/>
      <c r="C25" s="167" t="s">
        <v>57</v>
      </c>
      <c r="D25" s="145">
        <v>37316</v>
      </c>
      <c r="E25" s="145">
        <v>18864</v>
      </c>
      <c r="F25" s="145">
        <v>1182</v>
      </c>
      <c r="G25" s="145">
        <v>14526</v>
      </c>
      <c r="H25" s="145">
        <v>2744</v>
      </c>
      <c r="I25" s="172"/>
    </row>
    <row r="26" spans="1:15" ht="10.35" customHeight="1">
      <c r="A26" s="63">
        <f>IF(E26&lt;&gt;"",COUNTA($E$8:E26),"")</f>
        <v>17</v>
      </c>
      <c r="B26" s="155"/>
      <c r="C26" s="167" t="s">
        <v>58</v>
      </c>
      <c r="D26" s="145">
        <v>38906</v>
      </c>
      <c r="E26" s="145">
        <v>24304</v>
      </c>
      <c r="F26" s="145">
        <v>6262</v>
      </c>
      <c r="G26" s="145">
        <v>5939</v>
      </c>
      <c r="H26" s="145">
        <v>2401</v>
      </c>
      <c r="I26" s="172"/>
    </row>
    <row r="27" spans="1:15" ht="10.35" customHeight="1">
      <c r="A27" s="63">
        <f>IF(E27&lt;&gt;"",COUNTA($E$8:E27),"")</f>
        <v>18</v>
      </c>
      <c r="B27" s="155"/>
      <c r="C27" s="167" t="s">
        <v>59</v>
      </c>
      <c r="D27" s="145">
        <v>75319</v>
      </c>
      <c r="E27" s="145">
        <v>54205</v>
      </c>
      <c r="F27" s="145">
        <v>12450</v>
      </c>
      <c r="G27" s="145">
        <v>4724</v>
      </c>
      <c r="H27" s="145">
        <v>3940</v>
      </c>
      <c r="I27" s="172"/>
    </row>
    <row r="28" spans="1:15" ht="10.35" customHeight="1">
      <c r="A28" s="63">
        <f>IF(E28&lt;&gt;"",COUNTA($E$8:E28),"")</f>
        <v>19</v>
      </c>
      <c r="B28" s="155"/>
      <c r="C28" s="167" t="s">
        <v>60</v>
      </c>
      <c r="D28" s="145">
        <v>77283</v>
      </c>
      <c r="E28" s="145">
        <v>57064</v>
      </c>
      <c r="F28" s="145">
        <v>11521</v>
      </c>
      <c r="G28" s="145">
        <v>3437</v>
      </c>
      <c r="H28" s="145">
        <v>5261</v>
      </c>
      <c r="I28" s="172"/>
    </row>
    <row r="29" spans="1:15" ht="10.35" customHeight="1">
      <c r="A29" s="63">
        <f>IF(E29&lt;&gt;"",COUNTA($E$8:E29),"")</f>
        <v>20</v>
      </c>
      <c r="B29" s="155"/>
      <c r="C29" s="167" t="s">
        <v>61</v>
      </c>
      <c r="D29" s="145">
        <v>72619</v>
      </c>
      <c r="E29" s="145">
        <v>53861</v>
      </c>
      <c r="F29" s="145">
        <v>10168</v>
      </c>
      <c r="G29" s="145">
        <v>2751</v>
      </c>
      <c r="H29" s="145">
        <v>5839</v>
      </c>
      <c r="I29" s="172"/>
    </row>
    <row r="30" spans="1:15" ht="10.35" customHeight="1">
      <c r="A30" s="63">
        <f>IF(E30&lt;&gt;"",COUNTA($E$8:E30),"")</f>
        <v>21</v>
      </c>
      <c r="B30" s="155"/>
      <c r="C30" s="167" t="s">
        <v>62</v>
      </c>
      <c r="D30" s="145">
        <v>59752</v>
      </c>
      <c r="E30" s="145">
        <v>45404</v>
      </c>
      <c r="F30" s="145">
        <v>7274</v>
      </c>
      <c r="G30" s="145">
        <v>1846</v>
      </c>
      <c r="H30" s="145">
        <v>5228</v>
      </c>
      <c r="I30" s="172"/>
    </row>
    <row r="31" spans="1:15" ht="10.35" customHeight="1">
      <c r="A31" s="63">
        <f>IF(E31&lt;&gt;"",COUNTA($E$8:E31),"")</f>
        <v>22</v>
      </c>
      <c r="B31" s="155"/>
      <c r="C31" s="167" t="s">
        <v>63</v>
      </c>
      <c r="D31" s="145">
        <v>78744</v>
      </c>
      <c r="E31" s="145">
        <v>60645</v>
      </c>
      <c r="F31" s="145">
        <v>9332</v>
      </c>
      <c r="G31" s="145">
        <v>1667</v>
      </c>
      <c r="H31" s="145">
        <v>7100</v>
      </c>
      <c r="I31" s="172"/>
    </row>
    <row r="32" spans="1:15" ht="10.35" customHeight="1">
      <c r="A32" s="63">
        <f>IF(E32&lt;&gt;"",COUNTA($E$8:E32),"")</f>
        <v>23</v>
      </c>
      <c r="B32" s="155"/>
      <c r="C32" s="167" t="s">
        <v>64</v>
      </c>
      <c r="D32" s="145">
        <v>94693</v>
      </c>
      <c r="E32" s="145">
        <v>71929</v>
      </c>
      <c r="F32" s="145">
        <v>12748</v>
      </c>
      <c r="G32" s="145">
        <v>1794</v>
      </c>
      <c r="H32" s="145">
        <v>8222</v>
      </c>
      <c r="I32" s="172"/>
    </row>
    <row r="33" spans="1:15" ht="10.35" customHeight="1">
      <c r="A33" s="63">
        <f>IF(E33&lt;&gt;"",COUNTA($E$8:E33),"")</f>
        <v>24</v>
      </c>
      <c r="B33" s="155"/>
      <c r="C33" s="167" t="s">
        <v>52</v>
      </c>
      <c r="D33" s="145">
        <v>63149</v>
      </c>
      <c r="E33" s="145">
        <v>46527</v>
      </c>
      <c r="F33" s="145">
        <v>9582</v>
      </c>
      <c r="G33" s="145">
        <v>1222</v>
      </c>
      <c r="H33" s="145">
        <v>5818</v>
      </c>
      <c r="I33" s="172"/>
    </row>
    <row r="34" spans="1:15" ht="10.35" customHeight="1">
      <c r="A34" s="63">
        <f>IF(E34&lt;&gt;"",COUNTA($E$8:E34),"")</f>
        <v>25</v>
      </c>
      <c r="B34" s="155"/>
      <c r="C34" s="167" t="s">
        <v>53</v>
      </c>
      <c r="D34" s="145">
        <v>6591</v>
      </c>
      <c r="E34" s="145">
        <v>3647</v>
      </c>
      <c r="F34" s="145">
        <v>1868</v>
      </c>
      <c r="G34" s="145">
        <v>113</v>
      </c>
      <c r="H34" s="145">
        <v>963</v>
      </c>
      <c r="I34" s="172"/>
    </row>
    <row r="35" spans="1:15" ht="15" customHeight="1">
      <c r="A35" s="63" t="str">
        <f>IF(E35&lt;&gt;"",COUNTA($E$8:E35),"")</f>
        <v/>
      </c>
      <c r="B35" s="155"/>
      <c r="C35" s="167"/>
      <c r="D35" s="350" t="s">
        <v>55</v>
      </c>
      <c r="E35" s="351"/>
      <c r="F35" s="351"/>
      <c r="G35" s="351"/>
      <c r="H35" s="351"/>
      <c r="I35" s="172"/>
    </row>
    <row r="36" spans="1:15" ht="15" customHeight="1">
      <c r="A36" s="63" t="str">
        <f>IF(E36&lt;&gt;"",COUNTA($E$8:E36),"")</f>
        <v/>
      </c>
      <c r="B36" s="155"/>
      <c r="C36" s="167"/>
      <c r="D36" s="347" t="s">
        <v>168</v>
      </c>
      <c r="E36" s="354"/>
      <c r="F36" s="354"/>
      <c r="G36" s="354"/>
      <c r="H36" s="354"/>
    </row>
    <row r="37" spans="1:15" ht="11.1" customHeight="1">
      <c r="A37" s="63">
        <f>IF(E37&lt;&gt;"",COUNTA($E$8:E37),"")</f>
        <v>26</v>
      </c>
      <c r="B37" s="170" t="s">
        <v>50</v>
      </c>
      <c r="C37" s="151" t="s">
        <v>421</v>
      </c>
      <c r="D37" s="147">
        <v>303520</v>
      </c>
      <c r="E37" s="147">
        <v>217230</v>
      </c>
      <c r="F37" s="147">
        <v>44516</v>
      </c>
      <c r="G37" s="147">
        <v>20168</v>
      </c>
      <c r="H37" s="147">
        <v>21606</v>
      </c>
    </row>
    <row r="38" spans="1:15" ht="6" customHeight="1">
      <c r="A38" s="63" t="str">
        <f>IF(E38&lt;&gt;"",COUNTA($E$8:E38),"")</f>
        <v/>
      </c>
      <c r="B38" s="155"/>
      <c r="C38" s="167"/>
      <c r="D38" s="174"/>
      <c r="E38" s="174"/>
      <c r="F38" s="174"/>
      <c r="G38" s="174"/>
      <c r="H38" s="174"/>
    </row>
    <row r="39" spans="1:15" ht="10.35" customHeight="1">
      <c r="A39" s="63">
        <f>IF(E39&lt;&gt;"",COUNTA($E$8:E39),"")</f>
        <v>27</v>
      </c>
      <c r="B39" s="155" t="s">
        <v>6</v>
      </c>
      <c r="C39" s="167" t="s">
        <v>251</v>
      </c>
      <c r="D39" s="145">
        <v>3782</v>
      </c>
      <c r="E39" s="145">
        <v>2583</v>
      </c>
      <c r="F39" s="145">
        <v>464</v>
      </c>
      <c r="G39" s="145">
        <v>266</v>
      </c>
      <c r="H39" s="145">
        <v>469</v>
      </c>
      <c r="I39" s="172"/>
      <c r="J39" s="172"/>
      <c r="K39" s="172"/>
      <c r="L39" s="172"/>
      <c r="M39" s="172"/>
      <c r="N39" s="172"/>
      <c r="O39" s="172"/>
    </row>
    <row r="40" spans="1:15" ht="10.35" customHeight="1">
      <c r="A40" s="63">
        <f>IF(E40&lt;&gt;"",COUNTA($E$8:E40),"")</f>
        <v>28</v>
      </c>
      <c r="B40" s="155" t="s">
        <v>7</v>
      </c>
      <c r="C40" s="167" t="s">
        <v>254</v>
      </c>
      <c r="D40" s="145">
        <v>27483</v>
      </c>
      <c r="E40" s="145">
        <v>20370</v>
      </c>
      <c r="F40" s="145">
        <v>3616</v>
      </c>
      <c r="G40" s="145">
        <v>1550</v>
      </c>
      <c r="H40" s="145">
        <v>1947</v>
      </c>
      <c r="I40" s="172"/>
      <c r="J40" s="172"/>
      <c r="K40" s="172"/>
      <c r="L40" s="172"/>
      <c r="M40" s="172"/>
      <c r="N40" s="172"/>
      <c r="O40" s="172"/>
    </row>
    <row r="41" spans="1:15" ht="10.35" customHeight="1">
      <c r="A41" s="63">
        <f>IF(E41&lt;&gt;"",COUNTA($E$8:E41),"")</f>
        <v>29</v>
      </c>
      <c r="B41" s="155" t="s">
        <v>8</v>
      </c>
      <c r="C41" s="167" t="s">
        <v>255</v>
      </c>
      <c r="D41" s="145">
        <v>22360</v>
      </c>
      <c r="E41" s="145">
        <v>16609</v>
      </c>
      <c r="F41" s="145">
        <v>2912</v>
      </c>
      <c r="G41" s="145">
        <v>1335</v>
      </c>
      <c r="H41" s="145">
        <v>1504</v>
      </c>
    </row>
    <row r="42" spans="1:15" ht="10.35" customHeight="1">
      <c r="A42" s="63">
        <f>IF(E42&lt;&gt;"",COUNTA($E$8:E42),"")</f>
        <v>30</v>
      </c>
      <c r="B42" s="155" t="s">
        <v>10</v>
      </c>
      <c r="C42" s="167" t="s">
        <v>256</v>
      </c>
      <c r="D42" s="145">
        <v>19436</v>
      </c>
      <c r="E42" s="145">
        <v>14620</v>
      </c>
      <c r="F42" s="145">
        <v>2150</v>
      </c>
      <c r="G42" s="145">
        <v>1223</v>
      </c>
      <c r="H42" s="145">
        <v>1443</v>
      </c>
    </row>
    <row r="43" spans="1:15" ht="10.35" customHeight="1">
      <c r="A43" s="63">
        <f>IF(E43&lt;&gt;"",COUNTA($E$8:E43),"")</f>
        <v>31</v>
      </c>
      <c r="B43" s="155" t="s">
        <v>20</v>
      </c>
      <c r="C43" s="167" t="s">
        <v>257</v>
      </c>
      <c r="D43" s="145">
        <v>5123</v>
      </c>
      <c r="E43" s="145">
        <v>3761</v>
      </c>
      <c r="F43" s="145">
        <v>704</v>
      </c>
      <c r="G43" s="145">
        <v>215</v>
      </c>
      <c r="H43" s="145">
        <v>443</v>
      </c>
    </row>
    <row r="44" spans="1:15" ht="10.35" customHeight="1">
      <c r="A44" s="63">
        <f>IF(E44&lt;&gt;"",COUNTA($E$8:E44),"")</f>
        <v>32</v>
      </c>
      <c r="B44" s="155" t="s">
        <v>22</v>
      </c>
      <c r="C44" s="167" t="s">
        <v>258</v>
      </c>
      <c r="D44" s="145">
        <v>272238</v>
      </c>
      <c r="E44" s="145">
        <v>194265</v>
      </c>
      <c r="F44" s="145">
        <v>40434</v>
      </c>
      <c r="G44" s="145">
        <v>18350</v>
      </c>
      <c r="H44" s="145">
        <v>19189</v>
      </c>
    </row>
    <row r="45" spans="1:15" ht="10.35" customHeight="1">
      <c r="A45" s="63">
        <f>IF(E45&lt;&gt;"",COUNTA($E$8:E45),"")</f>
        <v>33</v>
      </c>
      <c r="B45" s="155" t="s">
        <v>23</v>
      </c>
      <c r="C45" s="167" t="s">
        <v>259</v>
      </c>
      <c r="D45" s="145">
        <v>69995</v>
      </c>
      <c r="E45" s="145">
        <v>52361</v>
      </c>
      <c r="F45" s="145">
        <v>3886</v>
      </c>
      <c r="G45" s="145">
        <v>5089</v>
      </c>
      <c r="H45" s="145">
        <v>8659</v>
      </c>
    </row>
    <row r="46" spans="1:15" ht="10.35" customHeight="1">
      <c r="A46" s="63">
        <f>IF(E46&lt;&gt;"",COUNTA($E$8:E46),"")</f>
        <v>34</v>
      </c>
      <c r="B46" s="155" t="s">
        <v>27</v>
      </c>
      <c r="C46" s="167" t="s">
        <v>260</v>
      </c>
      <c r="D46" s="145">
        <v>3673</v>
      </c>
      <c r="E46" s="145">
        <v>2007</v>
      </c>
      <c r="F46" s="145">
        <v>1163</v>
      </c>
      <c r="G46" s="145">
        <v>209</v>
      </c>
      <c r="H46" s="145">
        <v>294</v>
      </c>
    </row>
    <row r="47" spans="1:15" ht="10.35" customHeight="1">
      <c r="A47" s="63">
        <f>IF(E47&lt;&gt;"",COUNTA($E$8:E47),"")</f>
        <v>35</v>
      </c>
      <c r="B47" s="155" t="s">
        <v>30</v>
      </c>
      <c r="C47" s="167" t="s">
        <v>261</v>
      </c>
      <c r="D47" s="145">
        <v>5707</v>
      </c>
      <c r="E47" s="145">
        <v>4395</v>
      </c>
      <c r="F47" s="145">
        <v>798</v>
      </c>
      <c r="G47" s="145">
        <v>222</v>
      </c>
      <c r="H47" s="145">
        <v>292</v>
      </c>
    </row>
    <row r="48" spans="1:15" ht="10.35" customHeight="1">
      <c r="A48" s="63">
        <f>IF(E48&lt;&gt;"",COUNTA($E$8:E48),"")</f>
        <v>36</v>
      </c>
      <c r="B48" s="155" t="s">
        <v>32</v>
      </c>
      <c r="C48" s="167" t="s">
        <v>262</v>
      </c>
      <c r="D48" s="145">
        <v>3946</v>
      </c>
      <c r="E48" s="145">
        <v>2864</v>
      </c>
      <c r="F48" s="145">
        <v>628</v>
      </c>
      <c r="G48" s="145">
        <v>181</v>
      </c>
      <c r="H48" s="145">
        <v>273</v>
      </c>
    </row>
    <row r="49" spans="1:15" ht="18.95" customHeight="1">
      <c r="A49" s="63">
        <f>IF(E49&lt;&gt;"",COUNTA($E$8:E49),"")</f>
        <v>37</v>
      </c>
      <c r="B49" s="152" t="s">
        <v>49</v>
      </c>
      <c r="C49" s="167" t="s">
        <v>265</v>
      </c>
      <c r="D49" s="145">
        <v>36596</v>
      </c>
      <c r="E49" s="145">
        <v>24326</v>
      </c>
      <c r="F49" s="145">
        <v>5561</v>
      </c>
      <c r="G49" s="145">
        <v>2615</v>
      </c>
      <c r="H49" s="145">
        <v>4094</v>
      </c>
    </row>
    <row r="50" spans="1:15" ht="18.95" customHeight="1">
      <c r="A50" s="63">
        <f>IF(E50&lt;&gt;"",COUNTA($E$8:E50),"")</f>
        <v>38</v>
      </c>
      <c r="B50" s="152" t="s">
        <v>38</v>
      </c>
      <c r="C50" s="167" t="s">
        <v>264</v>
      </c>
      <c r="D50" s="145">
        <v>138003</v>
      </c>
      <c r="E50" s="145">
        <v>98200</v>
      </c>
      <c r="F50" s="145">
        <v>26148</v>
      </c>
      <c r="G50" s="145">
        <v>9244</v>
      </c>
      <c r="H50" s="145">
        <v>4411</v>
      </c>
    </row>
    <row r="51" spans="1:15" ht="18.95" customHeight="1">
      <c r="A51" s="63">
        <f>IF(E51&lt;&gt;"",COUNTA($E$8:E51),"")</f>
        <v>39</v>
      </c>
      <c r="B51" s="152" t="s">
        <v>43</v>
      </c>
      <c r="C51" s="167" t="s">
        <v>222</v>
      </c>
      <c r="D51" s="145">
        <v>14318</v>
      </c>
      <c r="E51" s="145">
        <v>10112</v>
      </c>
      <c r="F51" s="145">
        <v>2250</v>
      </c>
      <c r="G51" s="145">
        <v>790</v>
      </c>
      <c r="H51" s="145">
        <v>1166</v>
      </c>
    </row>
    <row r="52" spans="1:15" ht="10.35" customHeight="1">
      <c r="A52" s="63" t="str">
        <f>IF(E52&lt;&gt;"",COUNTA($E$8:E52),"")</f>
        <v/>
      </c>
      <c r="B52" s="155"/>
      <c r="C52" s="165"/>
      <c r="D52" s="145"/>
      <c r="E52" s="145"/>
      <c r="F52" s="145"/>
      <c r="G52" s="145"/>
      <c r="H52" s="145"/>
    </row>
    <row r="53" spans="1:15" ht="10.35" customHeight="1">
      <c r="A53" s="63">
        <f>IF(E53&lt;&gt;"",COUNTA($E$8:E53),"")</f>
        <v>40</v>
      </c>
      <c r="B53" s="155"/>
      <c r="C53" s="167" t="s">
        <v>56</v>
      </c>
      <c r="D53" s="145">
        <v>5715</v>
      </c>
      <c r="E53" s="145">
        <v>558</v>
      </c>
      <c r="F53" s="145">
        <v>8</v>
      </c>
      <c r="G53" s="145">
        <v>4627</v>
      </c>
      <c r="H53" s="145">
        <v>522</v>
      </c>
      <c r="I53" s="172"/>
      <c r="J53" s="172"/>
      <c r="K53" s="172"/>
      <c r="L53" s="172"/>
      <c r="M53" s="172"/>
      <c r="N53" s="172"/>
      <c r="O53" s="172"/>
    </row>
    <row r="54" spans="1:15" ht="10.35" customHeight="1">
      <c r="A54" s="63">
        <f>IF(E54&lt;&gt;"",COUNTA($E$8:E54),"")</f>
        <v>41</v>
      </c>
      <c r="B54" s="155"/>
      <c r="C54" s="167" t="s">
        <v>57</v>
      </c>
      <c r="D54" s="145">
        <v>16588</v>
      </c>
      <c r="E54" s="145">
        <v>8889</v>
      </c>
      <c r="F54" s="145">
        <v>695</v>
      </c>
      <c r="G54" s="145">
        <v>5971</v>
      </c>
      <c r="H54" s="145">
        <v>1033</v>
      </c>
    </row>
    <row r="55" spans="1:15" ht="10.35" customHeight="1">
      <c r="A55" s="63">
        <f>IF(E55&lt;&gt;"",COUNTA($E$8:E55),"")</f>
        <v>42</v>
      </c>
      <c r="B55" s="155"/>
      <c r="C55" s="167" t="s">
        <v>58</v>
      </c>
      <c r="D55" s="145">
        <v>18428</v>
      </c>
      <c r="E55" s="145">
        <v>11856</v>
      </c>
      <c r="F55" s="145">
        <v>3468</v>
      </c>
      <c r="G55" s="145">
        <v>2244</v>
      </c>
      <c r="H55" s="145">
        <v>860</v>
      </c>
    </row>
    <row r="56" spans="1:15" ht="10.35" customHeight="1">
      <c r="A56" s="63">
        <f>IF(E56&lt;&gt;"",COUNTA($E$8:E56),"")</f>
        <v>43</v>
      </c>
      <c r="B56" s="155"/>
      <c r="C56" s="167" t="s">
        <v>59</v>
      </c>
      <c r="D56" s="145">
        <v>36842</v>
      </c>
      <c r="E56" s="145">
        <v>26787</v>
      </c>
      <c r="F56" s="145">
        <v>6776</v>
      </c>
      <c r="G56" s="145">
        <v>1779</v>
      </c>
      <c r="H56" s="145">
        <v>1500</v>
      </c>
    </row>
    <row r="57" spans="1:15" ht="10.35" customHeight="1">
      <c r="A57" s="63">
        <f>IF(E57&lt;&gt;"",COUNTA($E$8:E57),"")</f>
        <v>44</v>
      </c>
      <c r="B57" s="155"/>
      <c r="C57" s="167" t="s">
        <v>60</v>
      </c>
      <c r="D57" s="145">
        <v>37429</v>
      </c>
      <c r="E57" s="145">
        <v>27724</v>
      </c>
      <c r="F57" s="145">
        <v>6291</v>
      </c>
      <c r="G57" s="145">
        <v>1334</v>
      </c>
      <c r="H57" s="145">
        <v>2080</v>
      </c>
    </row>
    <row r="58" spans="1:15" ht="10.35" customHeight="1">
      <c r="A58" s="63">
        <f>IF(E58&lt;&gt;"",COUNTA($E$8:E58),"")</f>
        <v>45</v>
      </c>
      <c r="B58" s="155"/>
      <c r="C58" s="167" t="s">
        <v>61</v>
      </c>
      <c r="D58" s="145">
        <v>35251</v>
      </c>
      <c r="E58" s="145">
        <v>26312</v>
      </c>
      <c r="F58" s="145">
        <v>5458</v>
      </c>
      <c r="G58" s="145">
        <v>1064</v>
      </c>
      <c r="H58" s="145">
        <v>2417</v>
      </c>
    </row>
    <row r="59" spans="1:15" ht="10.35" customHeight="1">
      <c r="A59" s="63">
        <f>IF(E59&lt;&gt;"",COUNTA($E$8:E59),"")</f>
        <v>46</v>
      </c>
      <c r="B59" s="155"/>
      <c r="C59" s="167" t="s">
        <v>62</v>
      </c>
      <c r="D59" s="145">
        <v>29289</v>
      </c>
      <c r="E59" s="145">
        <v>22381</v>
      </c>
      <c r="F59" s="145">
        <v>3805</v>
      </c>
      <c r="G59" s="145">
        <v>821</v>
      </c>
      <c r="H59" s="145">
        <v>2282</v>
      </c>
    </row>
    <row r="60" spans="1:15" ht="10.35" customHeight="1">
      <c r="A60" s="63">
        <f>IF(E60&lt;&gt;"",COUNTA($E$8:E60),"")</f>
        <v>47</v>
      </c>
      <c r="B60" s="155"/>
      <c r="C60" s="167" t="s">
        <v>63</v>
      </c>
      <c r="D60" s="145">
        <v>40251</v>
      </c>
      <c r="E60" s="145">
        <v>30882</v>
      </c>
      <c r="F60" s="145">
        <v>5154</v>
      </c>
      <c r="G60" s="145">
        <v>818</v>
      </c>
      <c r="H60" s="145">
        <v>3397</v>
      </c>
    </row>
    <row r="61" spans="1:15" ht="10.35" customHeight="1">
      <c r="A61" s="63">
        <f>IF(E61&lt;&gt;"",COUNTA($E$8:E61),"")</f>
        <v>48</v>
      </c>
      <c r="B61" s="155"/>
      <c r="C61" s="167" t="s">
        <v>64</v>
      </c>
      <c r="D61" s="145">
        <v>48916</v>
      </c>
      <c r="E61" s="145">
        <v>36797</v>
      </c>
      <c r="F61" s="145">
        <v>7094</v>
      </c>
      <c r="G61" s="145">
        <v>866</v>
      </c>
      <c r="H61" s="145">
        <v>4159</v>
      </c>
    </row>
    <row r="62" spans="1:15" ht="10.35" customHeight="1">
      <c r="A62" s="63">
        <f>IF(E62&lt;&gt;"",COUNTA($E$8:E62),"")</f>
        <v>49</v>
      </c>
      <c r="B62" s="155"/>
      <c r="C62" s="167" t="s">
        <v>52</v>
      </c>
      <c r="D62" s="145">
        <v>32356</v>
      </c>
      <c r="E62" s="145">
        <v>23663</v>
      </c>
      <c r="F62" s="145">
        <v>5073</v>
      </c>
      <c r="G62" s="145">
        <v>591</v>
      </c>
      <c r="H62" s="145">
        <v>3029</v>
      </c>
    </row>
    <row r="63" spans="1:15" ht="10.35" customHeight="1">
      <c r="A63" s="63">
        <f>IF(E63&lt;&gt;"",COUNTA($E$8:E63),"")</f>
        <v>50</v>
      </c>
      <c r="B63" s="155"/>
      <c r="C63" s="167" t="s">
        <v>53</v>
      </c>
      <c r="D63" s="145">
        <v>2455</v>
      </c>
      <c r="E63" s="145">
        <v>1381</v>
      </c>
      <c r="F63" s="145">
        <v>694</v>
      </c>
      <c r="G63" s="145">
        <v>53</v>
      </c>
      <c r="H63" s="145">
        <v>327</v>
      </c>
    </row>
    <row r="64" spans="1:15" ht="11.45" customHeight="1">
      <c r="A64" s="175"/>
    </row>
    <row r="65" spans="3:8" ht="11.45" customHeight="1">
      <c r="C65" s="156"/>
      <c r="D65" s="172"/>
      <c r="E65" s="172"/>
      <c r="F65" s="172"/>
      <c r="G65" s="172"/>
      <c r="H65" s="172"/>
    </row>
    <row r="66" spans="3:8" ht="11.45" customHeight="1">
      <c r="C66" s="156"/>
      <c r="D66" s="172"/>
      <c r="E66" s="172"/>
      <c r="F66" s="172"/>
      <c r="G66" s="172"/>
      <c r="H66" s="172"/>
    </row>
    <row r="67" spans="3:8" ht="11.45" customHeight="1">
      <c r="D67" s="172"/>
      <c r="E67" s="172"/>
      <c r="F67" s="172"/>
      <c r="G67" s="172"/>
      <c r="H67" s="172"/>
    </row>
  </sheetData>
  <mergeCells count="14">
    <mergeCell ref="H3:H5"/>
    <mergeCell ref="D7:H7"/>
    <mergeCell ref="D36:H36"/>
    <mergeCell ref="D35:H35"/>
    <mergeCell ref="A1:C1"/>
    <mergeCell ref="D1:H1"/>
    <mergeCell ref="A2:A5"/>
    <mergeCell ref="B2:B5"/>
    <mergeCell ref="C2:C5"/>
    <mergeCell ref="D2:D5"/>
    <mergeCell ref="E2:H2"/>
    <mergeCell ref="E3:E5"/>
    <mergeCell ref="F3:F5"/>
    <mergeCell ref="G3:G5"/>
  </mergeCells>
  <conditionalFormatting sqref="D35 D36:H63 D10:H34">
    <cfRule type="cellIs" dxfId="12" priority="2" stopIfTrue="1" operator="between">
      <formula>0.1</formula>
      <formula>2.9</formula>
    </cfRule>
  </conditionalFormatting>
  <conditionalFormatting sqref="D8:H8">
    <cfRule type="cellIs" dxfId="11"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2021 42&amp;R&amp;"-,Standard"&amp;7&amp;P</oddFooter>
    <evenFooter>&amp;L&amp;"-,Standard"&amp;7&amp;P&amp;R&amp;"-,Standard"&amp;7StatA MV, Statistischer Bericht A653 2021 42</even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dimension ref="A1:P98"/>
  <sheetViews>
    <sheetView zoomScale="140" zoomScaleNormal="140" workbookViewId="0">
      <pane xSplit="3" ySplit="5" topLeftCell="D6" activePane="bottomRight" state="frozen"/>
      <selection sqref="A1:B1"/>
      <selection pane="topRight" sqref="A1:B1"/>
      <selection pane="bottomLeft" sqref="A1:B1"/>
      <selection pane="bottomRight" activeCell="D6" sqref="D6"/>
    </sheetView>
  </sheetViews>
  <sheetFormatPr baseColWidth="10" defaultColWidth="36.42578125" defaultRowHeight="10.7" customHeight="1"/>
  <cols>
    <col min="1" max="1" width="3.7109375" style="200" customWidth="1"/>
    <col min="2" max="2" width="5.7109375" style="200" customWidth="1"/>
    <col min="3" max="3" width="39.7109375" style="200" customWidth="1"/>
    <col min="4" max="4" width="8.7109375" style="200" customWidth="1"/>
    <col min="5" max="6" width="6.7109375" style="200" customWidth="1"/>
    <col min="7" max="7" width="7.28515625" style="200" customWidth="1"/>
    <col min="8" max="9" width="6.7109375" style="200" customWidth="1"/>
    <col min="10" max="10" width="7.7109375" style="200" customWidth="1"/>
    <col min="11" max="255" width="11.42578125" style="200" customWidth="1"/>
    <col min="256" max="16384" width="36.42578125" style="200"/>
  </cols>
  <sheetData>
    <row r="1" spans="1:16" s="143" customFormat="1" ht="50.1" customHeight="1">
      <c r="A1" s="379" t="s">
        <v>188</v>
      </c>
      <c r="B1" s="379"/>
      <c r="C1" s="380"/>
      <c r="D1" s="341" t="s">
        <v>405</v>
      </c>
      <c r="E1" s="341"/>
      <c r="F1" s="341"/>
      <c r="G1" s="341"/>
      <c r="H1" s="341"/>
      <c r="I1" s="342"/>
      <c r="J1" s="205"/>
    </row>
    <row r="2" spans="1:16" s="156" customFormat="1" ht="11.45" customHeight="1">
      <c r="A2" s="343" t="s">
        <v>86</v>
      </c>
      <c r="B2" s="336" t="s">
        <v>91</v>
      </c>
      <c r="C2" s="336" t="s">
        <v>94</v>
      </c>
      <c r="D2" s="381" t="s">
        <v>426</v>
      </c>
      <c r="E2" s="336" t="s">
        <v>2</v>
      </c>
      <c r="F2" s="336"/>
      <c r="G2" s="336"/>
      <c r="H2" s="336"/>
      <c r="I2" s="352"/>
    </row>
    <row r="3" spans="1:16" s="156" customFormat="1" ht="11.45" customHeight="1">
      <c r="A3" s="343"/>
      <c r="B3" s="336"/>
      <c r="C3" s="336"/>
      <c r="D3" s="346"/>
      <c r="E3" s="381" t="s">
        <v>3</v>
      </c>
      <c r="F3" s="381" t="s">
        <v>4</v>
      </c>
      <c r="G3" s="381" t="s">
        <v>166</v>
      </c>
      <c r="H3" s="336" t="s">
        <v>209</v>
      </c>
      <c r="I3" s="352" t="s">
        <v>93</v>
      </c>
    </row>
    <row r="4" spans="1:16" s="156" customFormat="1" ht="11.45" customHeight="1">
      <c r="A4" s="343"/>
      <c r="B4" s="336"/>
      <c r="C4" s="336"/>
      <c r="D4" s="346"/>
      <c r="E4" s="381"/>
      <c r="F4" s="381"/>
      <c r="G4" s="381"/>
      <c r="H4" s="336"/>
      <c r="I4" s="352"/>
    </row>
    <row r="5" spans="1:16" s="62" customFormat="1" ht="11.45" customHeight="1">
      <c r="A5" s="69">
        <v>1</v>
      </c>
      <c r="B5" s="59">
        <v>2</v>
      </c>
      <c r="C5" s="59">
        <v>3</v>
      </c>
      <c r="D5" s="59">
        <v>4</v>
      </c>
      <c r="E5" s="59">
        <v>5</v>
      </c>
      <c r="F5" s="59">
        <v>6</v>
      </c>
      <c r="G5" s="59">
        <v>7</v>
      </c>
      <c r="H5" s="59">
        <v>8</v>
      </c>
      <c r="I5" s="66">
        <v>9</v>
      </c>
      <c r="J5" s="70"/>
    </row>
    <row r="6" spans="1:16" s="156" customFormat="1" ht="6" customHeight="1">
      <c r="A6" s="206"/>
      <c r="B6" s="162"/>
      <c r="C6" s="192"/>
      <c r="D6" s="145"/>
      <c r="E6" s="145"/>
      <c r="F6" s="145"/>
      <c r="G6" s="145"/>
      <c r="H6" s="145"/>
      <c r="I6" s="145"/>
      <c r="J6" s="191"/>
    </row>
    <row r="7" spans="1:16" s="156" customFormat="1" ht="11.1" customHeight="1">
      <c r="A7" s="63">
        <f>IF(E7&lt;&gt;"",COUNTA($E7:E$7),"")</f>
        <v>1</v>
      </c>
      <c r="B7" s="193"/>
      <c r="C7" s="194" t="s">
        <v>425</v>
      </c>
      <c r="D7" s="147">
        <v>618034</v>
      </c>
      <c r="E7" s="147">
        <v>314514</v>
      </c>
      <c r="F7" s="147">
        <v>303520</v>
      </c>
      <c r="G7" s="147">
        <v>186435</v>
      </c>
      <c r="H7" s="147">
        <v>27203</v>
      </c>
      <c r="I7" s="147">
        <v>22331</v>
      </c>
      <c r="J7" s="191"/>
    </row>
    <row r="8" spans="1:16" s="156" customFormat="1" ht="5.0999999999999996" customHeight="1">
      <c r="A8" s="63" t="str">
        <f>IF(E8&lt;&gt;"",COUNTA($E$7:E8),"")</f>
        <v/>
      </c>
      <c r="B8" s="195"/>
      <c r="C8" s="192"/>
      <c r="D8" s="145"/>
      <c r="E8" s="145"/>
      <c r="F8" s="145"/>
      <c r="G8" s="145"/>
      <c r="H8" s="145"/>
      <c r="I8" s="145"/>
      <c r="J8" s="191"/>
    </row>
    <row r="9" spans="1:16" ht="10.7" customHeight="1">
      <c r="A9" s="63">
        <f>IF(E9&lt;&gt;"",COUNTA($E$7:E9),"")</f>
        <v>2</v>
      </c>
      <c r="B9" s="196">
        <v>1</v>
      </c>
      <c r="C9" s="194" t="s">
        <v>320</v>
      </c>
      <c r="D9" s="147">
        <v>19939</v>
      </c>
      <c r="E9" s="147">
        <v>14858</v>
      </c>
      <c r="F9" s="147">
        <v>5081</v>
      </c>
      <c r="G9" s="147">
        <v>2956</v>
      </c>
      <c r="H9" s="147">
        <v>1261</v>
      </c>
      <c r="I9" s="147">
        <v>948</v>
      </c>
      <c r="J9" s="197"/>
      <c r="K9" s="198"/>
      <c r="L9" s="199"/>
      <c r="M9" s="199"/>
      <c r="N9" s="199"/>
      <c r="O9" s="199"/>
      <c r="P9" s="199"/>
    </row>
    <row r="10" spans="1:16" ht="10.7" customHeight="1">
      <c r="A10" s="63">
        <f>IF(E10&lt;&gt;"",COUNTA($E$7:E10),"")</f>
        <v>3</v>
      </c>
      <c r="B10" s="201">
        <v>11</v>
      </c>
      <c r="C10" s="202" t="s">
        <v>321</v>
      </c>
      <c r="D10" s="145">
        <v>13811</v>
      </c>
      <c r="E10" s="145">
        <v>10687</v>
      </c>
      <c r="F10" s="145">
        <v>3124</v>
      </c>
      <c r="G10" s="145">
        <v>1394</v>
      </c>
      <c r="H10" s="145">
        <v>1087</v>
      </c>
      <c r="I10" s="145">
        <v>754</v>
      </c>
      <c r="J10" s="197"/>
      <c r="K10" s="198"/>
    </row>
    <row r="11" spans="1:16" ht="10.7" customHeight="1">
      <c r="A11" s="63">
        <f>IF(E11&lt;&gt;"",COUNTA($E$7:E11),"")</f>
        <v>4</v>
      </c>
      <c r="B11" s="201">
        <v>12</v>
      </c>
      <c r="C11" s="202" t="s">
        <v>322</v>
      </c>
      <c r="D11" s="145">
        <v>6128</v>
      </c>
      <c r="E11" s="145">
        <v>4171</v>
      </c>
      <c r="F11" s="145">
        <v>1957</v>
      </c>
      <c r="G11" s="145">
        <v>1562</v>
      </c>
      <c r="H11" s="145">
        <v>174</v>
      </c>
      <c r="I11" s="145">
        <v>194</v>
      </c>
      <c r="J11" s="197"/>
      <c r="K11" s="198"/>
    </row>
    <row r="12" spans="1:16" s="156" customFormat="1" ht="5.0999999999999996" customHeight="1">
      <c r="A12" s="63" t="str">
        <f>IF(E12&lt;&gt;"",COUNTA($E$7:E12),"")</f>
        <v/>
      </c>
      <c r="B12" s="193"/>
      <c r="C12" s="202"/>
      <c r="D12" s="145"/>
      <c r="E12" s="145"/>
      <c r="F12" s="145"/>
      <c r="G12" s="145"/>
      <c r="H12" s="145"/>
      <c r="I12" s="145"/>
      <c r="J12" s="197"/>
      <c r="K12" s="198"/>
    </row>
    <row r="13" spans="1:16" ht="10.7" customHeight="1">
      <c r="A13" s="63">
        <f>IF(E13&lt;&gt;"",COUNTA($E$7:E13),"")</f>
        <v>5</v>
      </c>
      <c r="B13" s="196">
        <v>2</v>
      </c>
      <c r="C13" s="194" t="s">
        <v>323</v>
      </c>
      <c r="D13" s="147">
        <v>106396</v>
      </c>
      <c r="E13" s="147">
        <v>87303</v>
      </c>
      <c r="F13" s="147">
        <v>19093</v>
      </c>
      <c r="G13" s="147">
        <v>10403</v>
      </c>
      <c r="H13" s="147">
        <v>7169</v>
      </c>
      <c r="I13" s="147">
        <v>5252</v>
      </c>
      <c r="J13" s="197"/>
      <c r="K13" s="198"/>
      <c r="L13" s="199"/>
      <c r="M13" s="199"/>
      <c r="N13" s="199"/>
      <c r="O13" s="199"/>
      <c r="P13" s="199"/>
    </row>
    <row r="14" spans="1:16" ht="18.95" customHeight="1">
      <c r="A14" s="63">
        <f>IF(E14&lt;&gt;"",COUNTA($E$7:E14),"")</f>
        <v>6</v>
      </c>
      <c r="B14" s="201">
        <v>21</v>
      </c>
      <c r="C14" s="202" t="s">
        <v>324</v>
      </c>
      <c r="D14" s="145">
        <v>1738</v>
      </c>
      <c r="E14" s="145">
        <v>1627</v>
      </c>
      <c r="F14" s="145">
        <v>111</v>
      </c>
      <c r="G14" s="145">
        <v>84</v>
      </c>
      <c r="H14" s="145">
        <v>48</v>
      </c>
      <c r="I14" s="145">
        <v>21</v>
      </c>
      <c r="J14" s="197"/>
      <c r="K14" s="198"/>
    </row>
    <row r="15" spans="1:16" ht="18.95" customHeight="1">
      <c r="A15" s="63">
        <f>IF(E15&lt;&gt;"",COUNTA($E$7:E15),"")</f>
        <v>7</v>
      </c>
      <c r="B15" s="193">
        <v>22</v>
      </c>
      <c r="C15" s="203" t="s">
        <v>325</v>
      </c>
      <c r="D15" s="145">
        <v>8300</v>
      </c>
      <c r="E15" s="145">
        <v>7488</v>
      </c>
      <c r="F15" s="145">
        <v>812</v>
      </c>
      <c r="G15" s="145">
        <v>399</v>
      </c>
      <c r="H15" s="145">
        <v>636</v>
      </c>
      <c r="I15" s="145">
        <v>438</v>
      </c>
      <c r="J15" s="197"/>
      <c r="K15" s="198"/>
    </row>
    <row r="16" spans="1:16" ht="10.7" customHeight="1">
      <c r="A16" s="63">
        <f>IF(E16&lt;&gt;"",COUNTA($E$7:E16),"")</f>
        <v>8</v>
      </c>
      <c r="B16" s="201">
        <v>23</v>
      </c>
      <c r="C16" s="202" t="s">
        <v>326</v>
      </c>
      <c r="D16" s="145">
        <v>2733</v>
      </c>
      <c r="E16" s="145">
        <v>1638</v>
      </c>
      <c r="F16" s="145">
        <v>1095</v>
      </c>
      <c r="G16" s="145">
        <v>433</v>
      </c>
      <c r="H16" s="145">
        <v>83</v>
      </c>
      <c r="I16" s="145">
        <v>86</v>
      </c>
      <c r="J16" s="197"/>
      <c r="K16" s="198"/>
    </row>
    <row r="17" spans="1:16" ht="10.7" customHeight="1">
      <c r="A17" s="63">
        <f>IF(E17&lt;&gt;"",COUNTA($E$7:E17),"")</f>
        <v>9</v>
      </c>
      <c r="B17" s="201">
        <v>24</v>
      </c>
      <c r="C17" s="202" t="s">
        <v>327</v>
      </c>
      <c r="D17" s="145">
        <v>15252</v>
      </c>
      <c r="E17" s="145">
        <v>14664</v>
      </c>
      <c r="F17" s="145">
        <v>588</v>
      </c>
      <c r="G17" s="145">
        <v>413</v>
      </c>
      <c r="H17" s="145">
        <v>777</v>
      </c>
      <c r="I17" s="145">
        <v>701</v>
      </c>
      <c r="J17" s="197"/>
      <c r="K17" s="198"/>
    </row>
    <row r="18" spans="1:16" ht="10.7" customHeight="1">
      <c r="A18" s="63">
        <f>IF(E18&lt;&gt;"",COUNTA($E$7:E18),"")</f>
        <v>10</v>
      </c>
      <c r="B18" s="201">
        <v>25</v>
      </c>
      <c r="C18" s="202" t="s">
        <v>328</v>
      </c>
      <c r="D18" s="145">
        <v>27447</v>
      </c>
      <c r="E18" s="145">
        <v>25688</v>
      </c>
      <c r="F18" s="145">
        <v>1759</v>
      </c>
      <c r="G18" s="145">
        <v>1171</v>
      </c>
      <c r="H18" s="145">
        <v>921</v>
      </c>
      <c r="I18" s="145">
        <v>1710</v>
      </c>
      <c r="J18" s="197"/>
      <c r="K18" s="198"/>
    </row>
    <row r="19" spans="1:16" ht="10.7" customHeight="1">
      <c r="A19" s="63">
        <f>IF(E19&lt;&gt;"",COUNTA($E$7:E19),"")</f>
        <v>11</v>
      </c>
      <c r="B19" s="201">
        <v>26</v>
      </c>
      <c r="C19" s="202" t="s">
        <v>329</v>
      </c>
      <c r="D19" s="145">
        <v>15996</v>
      </c>
      <c r="E19" s="145">
        <v>14911</v>
      </c>
      <c r="F19" s="145">
        <v>1085</v>
      </c>
      <c r="G19" s="145">
        <v>764</v>
      </c>
      <c r="H19" s="145">
        <v>474</v>
      </c>
      <c r="I19" s="145">
        <v>1303</v>
      </c>
      <c r="J19" s="197"/>
      <c r="K19" s="198"/>
    </row>
    <row r="20" spans="1:16" ht="18.95" customHeight="1">
      <c r="A20" s="63">
        <f>IF(E20&lt;&gt;"",COUNTA($E$7:E20),"")</f>
        <v>12</v>
      </c>
      <c r="B20" s="201">
        <v>27</v>
      </c>
      <c r="C20" s="202" t="s">
        <v>330</v>
      </c>
      <c r="D20" s="145">
        <v>11090</v>
      </c>
      <c r="E20" s="145">
        <v>7975</v>
      </c>
      <c r="F20" s="145">
        <v>3115</v>
      </c>
      <c r="G20" s="145">
        <v>1131</v>
      </c>
      <c r="H20" s="145">
        <v>388</v>
      </c>
      <c r="I20" s="145">
        <v>95</v>
      </c>
      <c r="J20" s="197"/>
      <c r="K20" s="198"/>
    </row>
    <row r="21" spans="1:16" ht="10.7" customHeight="1">
      <c r="A21" s="63">
        <f>IF(E21&lt;&gt;"",COUNTA($E$7:E21),"")</f>
        <v>13</v>
      </c>
      <c r="B21" s="201">
        <v>28</v>
      </c>
      <c r="C21" s="202" t="s">
        <v>331</v>
      </c>
      <c r="D21" s="145">
        <v>1389</v>
      </c>
      <c r="E21" s="145">
        <v>607</v>
      </c>
      <c r="F21" s="145">
        <v>782</v>
      </c>
      <c r="G21" s="145">
        <v>279</v>
      </c>
      <c r="H21" s="145">
        <v>124</v>
      </c>
      <c r="I21" s="145">
        <v>51</v>
      </c>
      <c r="J21" s="197"/>
      <c r="K21" s="198"/>
    </row>
    <row r="22" spans="1:16" ht="10.7" customHeight="1">
      <c r="A22" s="63">
        <f>IF(E22&lt;&gt;"",COUNTA($E$7:E22),"")</f>
        <v>14</v>
      </c>
      <c r="B22" s="201">
        <v>29</v>
      </c>
      <c r="C22" s="202" t="s">
        <v>332</v>
      </c>
      <c r="D22" s="145">
        <v>22451</v>
      </c>
      <c r="E22" s="145">
        <v>12705</v>
      </c>
      <c r="F22" s="145">
        <v>9746</v>
      </c>
      <c r="G22" s="145">
        <v>5729</v>
      </c>
      <c r="H22" s="145">
        <v>3718</v>
      </c>
      <c r="I22" s="145">
        <v>847</v>
      </c>
      <c r="J22" s="197"/>
      <c r="K22" s="198"/>
    </row>
    <row r="23" spans="1:16" s="156" customFormat="1" ht="5.0999999999999996" customHeight="1">
      <c r="A23" s="63" t="str">
        <f>IF(E23&lt;&gt;"",COUNTA($E$7:E23),"")</f>
        <v/>
      </c>
      <c r="B23" s="193"/>
      <c r="C23" s="202"/>
      <c r="D23" s="145"/>
      <c r="E23" s="145"/>
      <c r="F23" s="145"/>
      <c r="G23" s="145"/>
      <c r="H23" s="145"/>
      <c r="I23" s="145"/>
      <c r="J23" s="197"/>
      <c r="K23" s="198"/>
    </row>
    <row r="24" spans="1:16" ht="10.7" customHeight="1">
      <c r="A24" s="63">
        <f>IF(E24&lt;&gt;"",COUNTA($E$7:E24),"")</f>
        <v>15</v>
      </c>
      <c r="B24" s="196">
        <v>3</v>
      </c>
      <c r="C24" s="194" t="s">
        <v>333</v>
      </c>
      <c r="D24" s="147">
        <v>51945</v>
      </c>
      <c r="E24" s="147">
        <v>49605</v>
      </c>
      <c r="F24" s="147">
        <v>2340</v>
      </c>
      <c r="G24" s="147">
        <v>5611</v>
      </c>
      <c r="H24" s="147">
        <v>1789</v>
      </c>
      <c r="I24" s="147">
        <v>1966</v>
      </c>
      <c r="J24" s="197"/>
      <c r="K24" s="198"/>
      <c r="L24" s="199"/>
      <c r="M24" s="199"/>
      <c r="N24" s="199"/>
      <c r="O24" s="199"/>
      <c r="P24" s="199"/>
    </row>
    <row r="25" spans="1:16" ht="10.7" customHeight="1">
      <c r="A25" s="63">
        <f>IF(E25&lt;&gt;"",COUNTA($E$7:E25),"")</f>
        <v>16</v>
      </c>
      <c r="B25" s="201">
        <v>31</v>
      </c>
      <c r="C25" s="202" t="s">
        <v>334</v>
      </c>
      <c r="D25" s="145">
        <v>4941</v>
      </c>
      <c r="E25" s="145">
        <v>3782</v>
      </c>
      <c r="F25" s="145">
        <v>1159</v>
      </c>
      <c r="G25" s="145">
        <v>621</v>
      </c>
      <c r="H25" s="145">
        <v>167</v>
      </c>
      <c r="I25" s="145">
        <v>101</v>
      </c>
      <c r="J25" s="197"/>
      <c r="K25" s="198"/>
    </row>
    <row r="26" spans="1:16" ht="10.7" customHeight="1">
      <c r="A26" s="63">
        <f>IF(E26&lt;&gt;"",COUNTA($E$7:E26),"")</f>
        <v>17</v>
      </c>
      <c r="B26" s="201">
        <v>32</v>
      </c>
      <c r="C26" s="202" t="s">
        <v>335</v>
      </c>
      <c r="D26" s="145">
        <v>17448</v>
      </c>
      <c r="E26" s="145">
        <v>17193</v>
      </c>
      <c r="F26" s="145">
        <v>255</v>
      </c>
      <c r="G26" s="145">
        <v>943</v>
      </c>
      <c r="H26" s="145">
        <v>852</v>
      </c>
      <c r="I26" s="145">
        <v>704</v>
      </c>
      <c r="J26" s="197"/>
      <c r="K26" s="198"/>
    </row>
    <row r="27" spans="1:16" ht="10.7" customHeight="1">
      <c r="A27" s="63">
        <f>IF(E27&lt;&gt;"",COUNTA($E$7:E27),"")</f>
        <v>18</v>
      </c>
      <c r="B27" s="201">
        <v>33</v>
      </c>
      <c r="C27" s="202" t="s">
        <v>336</v>
      </c>
      <c r="D27" s="145">
        <v>9469</v>
      </c>
      <c r="E27" s="145">
        <v>9210</v>
      </c>
      <c r="F27" s="145">
        <v>259</v>
      </c>
      <c r="G27" s="145">
        <v>534</v>
      </c>
      <c r="H27" s="145">
        <v>335</v>
      </c>
      <c r="I27" s="145">
        <v>505</v>
      </c>
      <c r="J27" s="197"/>
      <c r="K27" s="198"/>
    </row>
    <row r="28" spans="1:16" ht="10.7" customHeight="1">
      <c r="A28" s="63">
        <f>IF(E28&lt;&gt;"",COUNTA($E$7:E28),"")</f>
        <v>19</v>
      </c>
      <c r="B28" s="201">
        <v>34</v>
      </c>
      <c r="C28" s="202" t="s">
        <v>337</v>
      </c>
      <c r="D28" s="145">
        <v>20087</v>
      </c>
      <c r="E28" s="145">
        <v>19420</v>
      </c>
      <c r="F28" s="145">
        <v>667</v>
      </c>
      <c r="G28" s="145">
        <v>3513</v>
      </c>
      <c r="H28" s="145">
        <v>435</v>
      </c>
      <c r="I28" s="145">
        <v>656</v>
      </c>
      <c r="J28" s="197"/>
      <c r="K28" s="198"/>
    </row>
    <row r="29" spans="1:16" s="156" customFormat="1" ht="5.0999999999999996" customHeight="1">
      <c r="A29" s="63" t="str">
        <f>IF(E29&lt;&gt;"",COUNTA($E$7:E29),"")</f>
        <v/>
      </c>
      <c r="B29" s="193"/>
      <c r="C29" s="202"/>
      <c r="D29" s="145"/>
      <c r="E29" s="145"/>
      <c r="F29" s="145"/>
      <c r="G29" s="145"/>
      <c r="H29" s="145"/>
      <c r="I29" s="145"/>
      <c r="J29" s="197"/>
      <c r="K29" s="198"/>
    </row>
    <row r="30" spans="1:16" ht="10.7" customHeight="1">
      <c r="A30" s="63">
        <f>IF(E30&lt;&gt;"",COUNTA($E$7:E30),"")</f>
        <v>20</v>
      </c>
      <c r="B30" s="196">
        <v>4</v>
      </c>
      <c r="C30" s="194" t="s">
        <v>338</v>
      </c>
      <c r="D30" s="147">
        <v>12887</v>
      </c>
      <c r="E30" s="147">
        <v>8875</v>
      </c>
      <c r="F30" s="147">
        <v>4012</v>
      </c>
      <c r="G30" s="147">
        <v>1823</v>
      </c>
      <c r="H30" s="147">
        <v>570</v>
      </c>
      <c r="I30" s="147">
        <v>561</v>
      </c>
      <c r="J30" s="197"/>
      <c r="K30" s="198"/>
      <c r="L30" s="199"/>
      <c r="M30" s="199"/>
      <c r="N30" s="199"/>
      <c r="O30" s="199"/>
      <c r="P30" s="199"/>
    </row>
    <row r="31" spans="1:16" ht="10.7" customHeight="1">
      <c r="A31" s="63">
        <f>IF(E31&lt;&gt;"",COUNTA($E$7:E31),"")</f>
        <v>21</v>
      </c>
      <c r="B31" s="201" t="s">
        <v>100</v>
      </c>
      <c r="C31" s="202" t="s">
        <v>339</v>
      </c>
      <c r="D31" s="145">
        <v>4863</v>
      </c>
      <c r="E31" s="145">
        <v>2186</v>
      </c>
      <c r="F31" s="145">
        <v>2677</v>
      </c>
      <c r="G31" s="145">
        <v>895</v>
      </c>
      <c r="H31" s="145">
        <v>301</v>
      </c>
      <c r="I31" s="145">
        <v>154</v>
      </c>
      <c r="J31" s="197"/>
      <c r="K31" s="198"/>
    </row>
    <row r="32" spans="1:16" ht="10.7" customHeight="1">
      <c r="A32" s="63">
        <f>IF(E32&lt;&gt;"",COUNTA($E$7:E32),"")</f>
        <v>22</v>
      </c>
      <c r="B32" s="201" t="s">
        <v>105</v>
      </c>
      <c r="C32" s="202" t="s">
        <v>340</v>
      </c>
      <c r="D32" s="145">
        <v>802</v>
      </c>
      <c r="E32" s="145">
        <v>584</v>
      </c>
      <c r="F32" s="145">
        <v>218</v>
      </c>
      <c r="G32" s="145">
        <v>103</v>
      </c>
      <c r="H32" s="145">
        <v>18</v>
      </c>
      <c r="I32" s="145">
        <v>31</v>
      </c>
      <c r="J32" s="197"/>
      <c r="K32" s="198"/>
    </row>
    <row r="33" spans="1:16" ht="18.95" customHeight="1">
      <c r="A33" s="63">
        <f>IF(E33&lt;&gt;"",COUNTA($E$7:E33),"")</f>
        <v>23</v>
      </c>
      <c r="B33" s="201" t="s">
        <v>111</v>
      </c>
      <c r="C33" s="202" t="s">
        <v>341</v>
      </c>
      <c r="D33" s="145">
        <v>7222</v>
      </c>
      <c r="E33" s="145">
        <v>6105</v>
      </c>
      <c r="F33" s="145">
        <v>1117</v>
      </c>
      <c r="G33" s="145">
        <v>825</v>
      </c>
      <c r="H33" s="145">
        <v>251</v>
      </c>
      <c r="I33" s="145">
        <v>376</v>
      </c>
      <c r="J33" s="197"/>
      <c r="K33" s="198"/>
    </row>
    <row r="34" spans="1:16" s="156" customFormat="1" ht="5.0999999999999996" customHeight="1">
      <c r="A34" s="63" t="str">
        <f>IF(E34&lt;&gt;"",COUNTA($E$7:E34),"")</f>
        <v/>
      </c>
      <c r="B34" s="193"/>
      <c r="C34" s="202"/>
      <c r="D34" s="145"/>
      <c r="E34" s="145"/>
      <c r="F34" s="145"/>
      <c r="G34" s="145"/>
      <c r="H34" s="145"/>
      <c r="I34" s="145"/>
      <c r="J34" s="197"/>
      <c r="K34" s="198"/>
    </row>
    <row r="35" spans="1:16" ht="10.7" customHeight="1">
      <c r="A35" s="63">
        <f>IF(E35&lt;&gt;"",COUNTA($E$7:E35),"")</f>
        <v>24</v>
      </c>
      <c r="B35" s="196">
        <v>5</v>
      </c>
      <c r="C35" s="194" t="s">
        <v>342</v>
      </c>
      <c r="D35" s="147">
        <v>87207</v>
      </c>
      <c r="E35" s="147">
        <v>61603</v>
      </c>
      <c r="F35" s="147">
        <v>25604</v>
      </c>
      <c r="G35" s="147">
        <v>24150</v>
      </c>
      <c r="H35" s="147">
        <v>5434</v>
      </c>
      <c r="I35" s="147">
        <v>1141</v>
      </c>
      <c r="J35" s="197"/>
      <c r="K35" s="198"/>
      <c r="L35" s="199"/>
      <c r="M35" s="199"/>
      <c r="N35" s="199"/>
      <c r="O35" s="199"/>
      <c r="P35" s="199"/>
    </row>
    <row r="36" spans="1:16" ht="10.7" customHeight="1">
      <c r="A36" s="63">
        <f>IF(E36&lt;&gt;"",COUNTA($E$7:E36),"")</f>
        <v>25</v>
      </c>
      <c r="B36" s="201" t="s">
        <v>101</v>
      </c>
      <c r="C36" s="202" t="s">
        <v>343</v>
      </c>
      <c r="D36" s="145">
        <v>33707</v>
      </c>
      <c r="E36" s="145">
        <v>24657</v>
      </c>
      <c r="F36" s="145">
        <v>9050</v>
      </c>
      <c r="G36" s="145">
        <v>7201</v>
      </c>
      <c r="H36" s="145">
        <v>2639</v>
      </c>
      <c r="I36" s="145">
        <v>841</v>
      </c>
      <c r="J36" s="197"/>
      <c r="K36" s="198"/>
    </row>
    <row r="37" spans="1:16" ht="10.7" customHeight="1">
      <c r="A37" s="63">
        <f>IF(E37&lt;&gt;"",COUNTA($E$7:E37),"")</f>
        <v>26</v>
      </c>
      <c r="B37" s="201" t="s">
        <v>106</v>
      </c>
      <c r="C37" s="202" t="s">
        <v>344</v>
      </c>
      <c r="D37" s="145">
        <v>27409</v>
      </c>
      <c r="E37" s="145">
        <v>26358</v>
      </c>
      <c r="F37" s="145">
        <v>1051</v>
      </c>
      <c r="G37" s="145">
        <v>2899</v>
      </c>
      <c r="H37" s="145">
        <v>805</v>
      </c>
      <c r="I37" s="145">
        <v>188</v>
      </c>
      <c r="J37" s="197"/>
      <c r="K37" s="198"/>
    </row>
    <row r="38" spans="1:16" ht="10.7" customHeight="1">
      <c r="A38" s="63">
        <f>IF(E38&lt;&gt;"",COUNTA($E$7:E38),"")</f>
        <v>27</v>
      </c>
      <c r="B38" s="201" t="s">
        <v>112</v>
      </c>
      <c r="C38" s="202" t="s">
        <v>345</v>
      </c>
      <c r="D38" s="145">
        <v>7208</v>
      </c>
      <c r="E38" s="145">
        <v>5444</v>
      </c>
      <c r="F38" s="145">
        <v>1764</v>
      </c>
      <c r="G38" s="145">
        <v>1304</v>
      </c>
      <c r="H38" s="145">
        <v>146</v>
      </c>
      <c r="I38" s="145">
        <v>72</v>
      </c>
      <c r="J38" s="197"/>
      <c r="K38" s="198"/>
    </row>
    <row r="39" spans="1:16" ht="10.7" customHeight="1">
      <c r="A39" s="63">
        <f>IF(E39&lt;&gt;"",COUNTA($E$7:E39),"")</f>
        <v>28</v>
      </c>
      <c r="B39" s="201" t="s">
        <v>117</v>
      </c>
      <c r="C39" s="202" t="s">
        <v>346</v>
      </c>
      <c r="D39" s="145">
        <v>18883</v>
      </c>
      <c r="E39" s="145">
        <v>5144</v>
      </c>
      <c r="F39" s="145">
        <v>13739</v>
      </c>
      <c r="G39" s="145">
        <v>12746</v>
      </c>
      <c r="H39" s="145">
        <v>1844</v>
      </c>
      <c r="I39" s="145">
        <v>40</v>
      </c>
      <c r="J39" s="197"/>
      <c r="K39" s="198"/>
    </row>
    <row r="40" spans="1:16" s="156" customFormat="1" ht="5.0999999999999996" customHeight="1">
      <c r="A40" s="63" t="str">
        <f>IF(E40&lt;&gt;"",COUNTA($E$7:E40),"")</f>
        <v/>
      </c>
      <c r="B40" s="193"/>
      <c r="C40" s="202"/>
      <c r="D40" s="145"/>
      <c r="E40" s="145"/>
      <c r="F40" s="145"/>
      <c r="G40" s="145"/>
      <c r="H40" s="145"/>
      <c r="I40" s="145"/>
      <c r="J40" s="197"/>
      <c r="K40" s="198"/>
    </row>
    <row r="41" spans="1:16" ht="18.95" customHeight="1">
      <c r="A41" s="63">
        <f>IF(E41&lt;&gt;"",COUNTA($E$7:E41),"")</f>
        <v>29</v>
      </c>
      <c r="B41" s="196">
        <v>6</v>
      </c>
      <c r="C41" s="194" t="s">
        <v>347</v>
      </c>
      <c r="D41" s="147">
        <v>79394</v>
      </c>
      <c r="E41" s="147">
        <v>25537</v>
      </c>
      <c r="F41" s="147">
        <v>53857</v>
      </c>
      <c r="G41" s="147">
        <v>35126</v>
      </c>
      <c r="H41" s="147">
        <v>4800</v>
      </c>
      <c r="I41" s="147">
        <v>3599</v>
      </c>
      <c r="J41" s="197"/>
      <c r="K41" s="198"/>
      <c r="L41" s="199"/>
      <c r="M41" s="199"/>
      <c r="N41" s="199"/>
      <c r="O41" s="199"/>
      <c r="P41" s="199"/>
    </row>
    <row r="42" spans="1:16" ht="10.7" customHeight="1">
      <c r="A42" s="63">
        <f>IF(E42&lt;&gt;"",COUNTA($E$7:E42),"")</f>
        <v>30</v>
      </c>
      <c r="B42" s="201" t="s">
        <v>102</v>
      </c>
      <c r="C42" s="202" t="s">
        <v>348</v>
      </c>
      <c r="D42" s="145">
        <v>13083</v>
      </c>
      <c r="E42" s="145">
        <v>7847</v>
      </c>
      <c r="F42" s="145">
        <v>5236</v>
      </c>
      <c r="G42" s="145">
        <v>1620</v>
      </c>
      <c r="H42" s="145">
        <v>202</v>
      </c>
      <c r="I42" s="145">
        <v>513</v>
      </c>
      <c r="J42" s="197"/>
      <c r="K42" s="198"/>
    </row>
    <row r="43" spans="1:16" ht="10.7" customHeight="1">
      <c r="A43" s="63">
        <f>IF(E43&lt;&gt;"",COUNTA($E$7:E43),"")</f>
        <v>31</v>
      </c>
      <c r="B43" s="201" t="s">
        <v>107</v>
      </c>
      <c r="C43" s="202" t="s">
        <v>349</v>
      </c>
      <c r="D43" s="145">
        <v>44048</v>
      </c>
      <c r="E43" s="145">
        <v>10970</v>
      </c>
      <c r="F43" s="145">
        <v>33078</v>
      </c>
      <c r="G43" s="145">
        <v>25642</v>
      </c>
      <c r="H43" s="145">
        <v>1012</v>
      </c>
      <c r="I43" s="145">
        <v>1771</v>
      </c>
      <c r="J43" s="197"/>
      <c r="K43" s="198"/>
    </row>
    <row r="44" spans="1:16" ht="10.7" customHeight="1">
      <c r="A44" s="63">
        <f>IF(E44&lt;&gt;"",COUNTA($E$7:E44),"")</f>
        <v>32</v>
      </c>
      <c r="B44" s="201" t="s">
        <v>113</v>
      </c>
      <c r="C44" s="202" t="s">
        <v>350</v>
      </c>
      <c r="D44" s="145">
        <v>22263</v>
      </c>
      <c r="E44" s="145">
        <v>6720</v>
      </c>
      <c r="F44" s="145">
        <v>15543</v>
      </c>
      <c r="G44" s="145">
        <v>7864</v>
      </c>
      <c r="H44" s="145">
        <v>3586</v>
      </c>
      <c r="I44" s="145">
        <v>1315</v>
      </c>
      <c r="J44" s="197"/>
      <c r="K44" s="198"/>
    </row>
    <row r="45" spans="1:16" s="156" customFormat="1" ht="5.0999999999999996" customHeight="1">
      <c r="A45" s="63" t="str">
        <f>IF(E45&lt;&gt;"",COUNTA($E$7:E45),"")</f>
        <v/>
      </c>
      <c r="B45" s="193"/>
      <c r="C45" s="202"/>
      <c r="D45" s="145"/>
      <c r="E45" s="145"/>
      <c r="F45" s="145"/>
      <c r="G45" s="145"/>
      <c r="H45" s="145"/>
      <c r="I45" s="145"/>
      <c r="J45" s="197"/>
      <c r="K45" s="198"/>
    </row>
    <row r="46" spans="1:16" ht="18.95" customHeight="1">
      <c r="A46" s="63">
        <f>IF(E46&lt;&gt;"",COUNTA($E$7:E46),"")</f>
        <v>33</v>
      </c>
      <c r="B46" s="196">
        <v>7</v>
      </c>
      <c r="C46" s="194" t="s">
        <v>351</v>
      </c>
      <c r="D46" s="147">
        <v>102873</v>
      </c>
      <c r="E46" s="147">
        <v>28877</v>
      </c>
      <c r="F46" s="147">
        <v>73996</v>
      </c>
      <c r="G46" s="147">
        <v>32135</v>
      </c>
      <c r="H46" s="147">
        <v>1445</v>
      </c>
      <c r="I46" s="147">
        <v>2818</v>
      </c>
      <c r="J46" s="197"/>
      <c r="K46" s="198"/>
      <c r="L46" s="199"/>
      <c r="M46" s="199"/>
      <c r="N46" s="199"/>
      <c r="O46" s="199"/>
      <c r="P46" s="199"/>
    </row>
    <row r="47" spans="1:16" ht="10.7" customHeight="1">
      <c r="A47" s="63">
        <f>IF(E47&lt;&gt;"",COUNTA($E$7:E47),"")</f>
        <v>34</v>
      </c>
      <c r="B47" s="201" t="s">
        <v>103</v>
      </c>
      <c r="C47" s="202" t="s">
        <v>352</v>
      </c>
      <c r="D47" s="145">
        <v>60829</v>
      </c>
      <c r="E47" s="145">
        <v>18758</v>
      </c>
      <c r="F47" s="145">
        <v>42071</v>
      </c>
      <c r="G47" s="145">
        <v>19126</v>
      </c>
      <c r="H47" s="145">
        <v>1074</v>
      </c>
      <c r="I47" s="145">
        <v>1244</v>
      </c>
      <c r="J47" s="197"/>
      <c r="K47" s="198"/>
    </row>
    <row r="48" spans="1:16" ht="18.95" customHeight="1">
      <c r="A48" s="63">
        <f>IF(E48&lt;&gt;"",COUNTA($E$7:E48),"")</f>
        <v>35</v>
      </c>
      <c r="B48" s="201" t="s">
        <v>108</v>
      </c>
      <c r="C48" s="202" t="s">
        <v>353</v>
      </c>
      <c r="D48" s="145">
        <v>17150</v>
      </c>
      <c r="E48" s="145">
        <v>4625</v>
      </c>
      <c r="F48" s="145">
        <v>12525</v>
      </c>
      <c r="G48" s="145">
        <v>5169</v>
      </c>
      <c r="H48" s="145">
        <v>206</v>
      </c>
      <c r="I48" s="145">
        <v>556</v>
      </c>
      <c r="J48" s="197"/>
      <c r="K48" s="198"/>
    </row>
    <row r="49" spans="1:16" ht="10.7" customHeight="1">
      <c r="A49" s="63">
        <f>IF(E49&lt;&gt;"",COUNTA($E$7:E49),"")</f>
        <v>36</v>
      </c>
      <c r="B49" s="201" t="s">
        <v>114</v>
      </c>
      <c r="C49" s="202" t="s">
        <v>354</v>
      </c>
      <c r="D49" s="145">
        <v>24894</v>
      </c>
      <c r="E49" s="145">
        <v>5494</v>
      </c>
      <c r="F49" s="145">
        <v>19400</v>
      </c>
      <c r="G49" s="145">
        <v>7840</v>
      </c>
      <c r="H49" s="145">
        <v>165</v>
      </c>
      <c r="I49" s="145">
        <v>1018</v>
      </c>
      <c r="J49" s="197"/>
      <c r="K49" s="198"/>
    </row>
    <row r="50" spans="1:16" s="156" customFormat="1" ht="5.0999999999999996" customHeight="1">
      <c r="A50" s="63" t="str">
        <f>IF(E50&lt;&gt;"",COUNTA($E$7:E50),"")</f>
        <v/>
      </c>
      <c r="B50" s="193"/>
      <c r="C50" s="202"/>
      <c r="D50" s="145"/>
      <c r="E50" s="145"/>
      <c r="F50" s="145"/>
      <c r="G50" s="145"/>
      <c r="H50" s="145"/>
      <c r="I50" s="145"/>
      <c r="J50" s="197"/>
      <c r="K50" s="198"/>
    </row>
    <row r="51" spans="1:16" ht="10.7" customHeight="1">
      <c r="A51" s="63">
        <f>IF(E51&lt;&gt;"",COUNTA($E$7:E51),"")</f>
        <v>37</v>
      </c>
      <c r="B51" s="196">
        <v>8</v>
      </c>
      <c r="C51" s="194" t="s">
        <v>355</v>
      </c>
      <c r="D51" s="147">
        <v>134778</v>
      </c>
      <c r="E51" s="147">
        <v>27310</v>
      </c>
      <c r="F51" s="147">
        <v>107468</v>
      </c>
      <c r="G51" s="147">
        <v>66764</v>
      </c>
      <c r="H51" s="147">
        <v>4266</v>
      </c>
      <c r="I51" s="147">
        <v>5809</v>
      </c>
      <c r="J51" s="197"/>
      <c r="K51" s="198"/>
      <c r="L51" s="199"/>
      <c r="M51" s="199"/>
      <c r="N51" s="199"/>
      <c r="O51" s="199"/>
      <c r="P51" s="199"/>
    </row>
    <row r="52" spans="1:16" ht="10.7" customHeight="1">
      <c r="A52" s="63">
        <f>IF(E52&lt;&gt;"",COUNTA($E$7:E52),"")</f>
        <v>38</v>
      </c>
      <c r="B52" s="201">
        <v>81</v>
      </c>
      <c r="C52" s="202" t="s">
        <v>356</v>
      </c>
      <c r="D52" s="145">
        <v>57411</v>
      </c>
      <c r="E52" s="145">
        <v>10845</v>
      </c>
      <c r="F52" s="145">
        <v>46566</v>
      </c>
      <c r="G52" s="145">
        <v>23142</v>
      </c>
      <c r="H52" s="145">
        <v>1972</v>
      </c>
      <c r="I52" s="145">
        <v>3677</v>
      </c>
      <c r="J52" s="197"/>
      <c r="K52" s="198"/>
    </row>
    <row r="53" spans="1:16" ht="18.95" customHeight="1">
      <c r="A53" s="63">
        <f>IF(E53&lt;&gt;"",COUNTA($E$7:E53),"")</f>
        <v>39</v>
      </c>
      <c r="B53" s="201" t="s">
        <v>109</v>
      </c>
      <c r="C53" s="202" t="s">
        <v>357</v>
      </c>
      <c r="D53" s="145">
        <v>23695</v>
      </c>
      <c r="E53" s="145">
        <v>4116</v>
      </c>
      <c r="F53" s="145">
        <v>19579</v>
      </c>
      <c r="G53" s="145">
        <v>14093</v>
      </c>
      <c r="H53" s="145">
        <v>748</v>
      </c>
      <c r="I53" s="145">
        <v>1431</v>
      </c>
      <c r="J53" s="197"/>
      <c r="K53" s="198"/>
    </row>
    <row r="54" spans="1:16" ht="10.7" customHeight="1">
      <c r="A54" s="63">
        <f>IF(E54&lt;&gt;"",COUNTA($E$7:E54),"")</f>
        <v>40</v>
      </c>
      <c r="B54" s="201" t="s">
        <v>115</v>
      </c>
      <c r="C54" s="202" t="s">
        <v>358</v>
      </c>
      <c r="D54" s="145">
        <v>35130</v>
      </c>
      <c r="E54" s="145">
        <v>5778</v>
      </c>
      <c r="F54" s="145">
        <v>29352</v>
      </c>
      <c r="G54" s="145">
        <v>22553</v>
      </c>
      <c r="H54" s="145">
        <v>681</v>
      </c>
      <c r="I54" s="145">
        <v>513</v>
      </c>
      <c r="J54" s="197"/>
      <c r="K54" s="198"/>
    </row>
    <row r="55" spans="1:16" ht="10.7" customHeight="1">
      <c r="A55" s="63">
        <f>IF(E55&lt;&gt;"",COUNTA($E$7:E55),"")</f>
        <v>41</v>
      </c>
      <c r="B55" s="201" t="s">
        <v>118</v>
      </c>
      <c r="C55" s="202" t="s">
        <v>359</v>
      </c>
      <c r="D55" s="145">
        <v>18542</v>
      </c>
      <c r="E55" s="145">
        <v>6571</v>
      </c>
      <c r="F55" s="145">
        <v>11971</v>
      </c>
      <c r="G55" s="145">
        <v>6976</v>
      </c>
      <c r="H55" s="145">
        <v>865</v>
      </c>
      <c r="I55" s="145">
        <v>188</v>
      </c>
      <c r="J55" s="197"/>
      <c r="K55" s="198"/>
    </row>
    <row r="56" spans="1:16" s="156" customFormat="1" ht="5.0999999999999996" customHeight="1">
      <c r="A56" s="63" t="str">
        <f>IF(E56&lt;&gt;"",COUNTA($E$7:E56),"")</f>
        <v/>
      </c>
      <c r="B56" s="193"/>
      <c r="C56" s="202"/>
      <c r="D56" s="145"/>
      <c r="E56" s="145"/>
      <c r="F56" s="145"/>
      <c r="G56" s="145"/>
      <c r="H56" s="145"/>
      <c r="I56" s="145"/>
      <c r="J56" s="197"/>
      <c r="K56" s="198"/>
    </row>
    <row r="57" spans="1:16" ht="27.95" customHeight="1">
      <c r="A57" s="63">
        <f>IF(E57&lt;&gt;"",COUNTA($E$7:E57),"")</f>
        <v>42</v>
      </c>
      <c r="B57" s="196">
        <v>9</v>
      </c>
      <c r="C57" s="194" t="s">
        <v>360</v>
      </c>
      <c r="D57" s="147">
        <v>17275</v>
      </c>
      <c r="E57" s="147">
        <v>7262</v>
      </c>
      <c r="F57" s="147">
        <v>10013</v>
      </c>
      <c r="G57" s="147">
        <v>6572</v>
      </c>
      <c r="H57" s="147">
        <v>446</v>
      </c>
      <c r="I57" s="147">
        <v>237</v>
      </c>
      <c r="J57" s="197"/>
      <c r="K57" s="198"/>
      <c r="L57" s="199"/>
      <c r="M57" s="199"/>
      <c r="N57" s="199"/>
      <c r="O57" s="199"/>
      <c r="P57" s="199"/>
    </row>
    <row r="58" spans="1:16" ht="18.95" customHeight="1">
      <c r="A58" s="63">
        <f>IF(E58&lt;&gt;"",COUNTA($E$7:E58),"")</f>
        <v>43</v>
      </c>
      <c r="B58" s="201" t="s">
        <v>104</v>
      </c>
      <c r="C58" s="202" t="s">
        <v>361</v>
      </c>
      <c r="D58" s="145">
        <v>1206</v>
      </c>
      <c r="E58" s="145">
        <v>439</v>
      </c>
      <c r="F58" s="145">
        <v>767</v>
      </c>
      <c r="G58" s="145">
        <v>541</v>
      </c>
      <c r="H58" s="145">
        <v>29</v>
      </c>
      <c r="I58" s="145" t="s">
        <v>136</v>
      </c>
      <c r="J58" s="197"/>
      <c r="K58" s="198"/>
    </row>
    <row r="59" spans="1:16" ht="18.95" customHeight="1">
      <c r="A59" s="63">
        <f>IF(E59&lt;&gt;"",COUNTA($E$7:E59),"")</f>
        <v>44</v>
      </c>
      <c r="B59" s="201" t="s">
        <v>110</v>
      </c>
      <c r="C59" s="202" t="s">
        <v>362</v>
      </c>
      <c r="D59" s="145">
        <v>13400</v>
      </c>
      <c r="E59" s="145">
        <v>5196</v>
      </c>
      <c r="F59" s="145">
        <v>8204</v>
      </c>
      <c r="G59" s="145">
        <v>5379</v>
      </c>
      <c r="H59" s="145">
        <v>184</v>
      </c>
      <c r="I59" s="145">
        <v>83</v>
      </c>
      <c r="J59" s="197"/>
      <c r="K59" s="198"/>
    </row>
    <row r="60" spans="1:16" ht="18.95" customHeight="1">
      <c r="A60" s="63">
        <f>IF(E60&lt;&gt;"",COUNTA($E$7:E60),"")</f>
        <v>45</v>
      </c>
      <c r="B60" s="201" t="s">
        <v>116</v>
      </c>
      <c r="C60" s="202" t="s">
        <v>363</v>
      </c>
      <c r="D60" s="145">
        <v>692</v>
      </c>
      <c r="E60" s="145">
        <v>343</v>
      </c>
      <c r="F60" s="145">
        <v>349</v>
      </c>
      <c r="G60" s="145">
        <v>181</v>
      </c>
      <c r="H60" s="145">
        <v>20</v>
      </c>
      <c r="I60" s="145" t="s">
        <v>136</v>
      </c>
      <c r="J60" s="197"/>
      <c r="K60" s="198"/>
    </row>
    <row r="61" spans="1:16" ht="10.7" customHeight="1">
      <c r="A61" s="63">
        <f>IF(E61&lt;&gt;"",COUNTA($E$7:E61),"")</f>
        <v>46</v>
      </c>
      <c r="B61" s="201" t="s">
        <v>119</v>
      </c>
      <c r="C61" s="202" t="s">
        <v>364</v>
      </c>
      <c r="D61" s="145">
        <v>1977</v>
      </c>
      <c r="E61" s="145">
        <v>1284</v>
      </c>
      <c r="F61" s="145">
        <v>693</v>
      </c>
      <c r="G61" s="145">
        <v>471</v>
      </c>
      <c r="H61" s="145">
        <v>213</v>
      </c>
      <c r="I61" s="145">
        <v>99</v>
      </c>
      <c r="J61" s="197"/>
      <c r="K61" s="198"/>
    </row>
    <row r="62" spans="1:16" s="156" customFormat="1" ht="5.0999999999999996" customHeight="1">
      <c r="A62" s="63" t="str">
        <f>IF(E62&lt;&gt;"",COUNTA($E$7:E62),"")</f>
        <v/>
      </c>
      <c r="B62" s="193"/>
      <c r="C62" s="202"/>
      <c r="D62" s="145"/>
      <c r="E62" s="145"/>
      <c r="F62" s="145"/>
      <c r="G62" s="145"/>
      <c r="H62" s="145"/>
      <c r="I62" s="145"/>
      <c r="J62" s="197"/>
      <c r="K62" s="198"/>
    </row>
    <row r="63" spans="1:16" ht="10.7" customHeight="1">
      <c r="A63" s="63">
        <f>IF(E63&lt;&gt;"",COUNTA($E$7:E63),"")</f>
        <v>47</v>
      </c>
      <c r="B63" s="196">
        <v>0</v>
      </c>
      <c r="C63" s="194" t="s">
        <v>365</v>
      </c>
      <c r="D63" s="147">
        <v>31</v>
      </c>
      <c r="E63" s="147">
        <v>22</v>
      </c>
      <c r="F63" s="147">
        <v>9</v>
      </c>
      <c r="G63" s="147">
        <v>6</v>
      </c>
      <c r="H63" s="147" t="s">
        <v>136</v>
      </c>
      <c r="I63" s="147" t="s">
        <v>135</v>
      </c>
      <c r="J63" s="197"/>
      <c r="K63" s="198"/>
    </row>
    <row r="64" spans="1:16" ht="10.7" customHeight="1">
      <c r="D64" s="144"/>
      <c r="E64" s="144"/>
      <c r="F64" s="144"/>
      <c r="G64" s="145"/>
      <c r="H64" s="145"/>
      <c r="I64" s="145"/>
      <c r="J64" s="197"/>
      <c r="K64" s="198"/>
    </row>
    <row r="65" spans="4:11" ht="10.7" customHeight="1">
      <c r="D65" s="144"/>
      <c r="E65" s="144"/>
      <c r="F65" s="144"/>
      <c r="G65" s="145"/>
      <c r="H65" s="145"/>
      <c r="I65" s="145"/>
      <c r="J65" s="197"/>
      <c r="K65" s="198"/>
    </row>
    <row r="66" spans="4:11" ht="10.7" customHeight="1">
      <c r="D66" s="144"/>
      <c r="E66" s="144"/>
      <c r="F66" s="144"/>
      <c r="G66" s="145"/>
      <c r="H66" s="145"/>
      <c r="I66" s="145"/>
    </row>
    <row r="67" spans="4:11" ht="10.7" customHeight="1">
      <c r="D67" s="144"/>
      <c r="E67" s="144"/>
      <c r="F67" s="144"/>
      <c r="G67" s="145"/>
      <c r="H67" s="145"/>
      <c r="I67" s="145"/>
    </row>
    <row r="68" spans="4:11" ht="10.7" customHeight="1">
      <c r="D68" s="144"/>
      <c r="E68" s="144"/>
      <c r="F68" s="144"/>
      <c r="G68" s="145"/>
      <c r="H68" s="145"/>
      <c r="I68" s="145"/>
    </row>
    <row r="69" spans="4:11" ht="10.7" customHeight="1">
      <c r="D69" s="144"/>
      <c r="E69" s="144"/>
      <c r="F69" s="144"/>
      <c r="G69" s="145"/>
      <c r="H69" s="145"/>
      <c r="I69" s="145"/>
    </row>
    <row r="70" spans="4:11" ht="10.7" customHeight="1">
      <c r="D70" s="144"/>
      <c r="E70" s="144"/>
      <c r="F70" s="144"/>
      <c r="G70" s="145"/>
      <c r="H70" s="145"/>
      <c r="I70" s="145"/>
    </row>
    <row r="71" spans="4:11" ht="10.7" customHeight="1">
      <c r="D71" s="144"/>
      <c r="E71" s="144"/>
      <c r="F71" s="144"/>
      <c r="G71" s="145"/>
      <c r="H71" s="145"/>
      <c r="I71" s="145"/>
    </row>
    <row r="72" spans="4:11" ht="10.7" customHeight="1">
      <c r="D72" s="144"/>
      <c r="E72" s="144"/>
      <c r="F72" s="144"/>
      <c r="G72" s="145"/>
      <c r="H72" s="145"/>
      <c r="I72" s="145"/>
    </row>
    <row r="73" spans="4:11" ht="10.7" customHeight="1">
      <c r="D73" s="144"/>
      <c r="E73" s="144"/>
      <c r="F73" s="144"/>
      <c r="G73" s="145"/>
      <c r="H73" s="145"/>
      <c r="I73" s="145"/>
      <c r="J73" s="191"/>
    </row>
    <row r="74" spans="4:11" ht="10.7" customHeight="1">
      <c r="D74" s="144"/>
      <c r="E74" s="144"/>
      <c r="F74" s="144"/>
      <c r="G74" s="145"/>
      <c r="H74" s="145"/>
      <c r="I74" s="145"/>
      <c r="J74" s="262"/>
    </row>
    <row r="75" spans="4:11" ht="10.7" customHeight="1">
      <c r="D75" s="144"/>
      <c r="E75" s="144"/>
      <c r="F75" s="144"/>
      <c r="G75" s="145"/>
      <c r="H75" s="263"/>
      <c r="I75" s="263"/>
      <c r="J75" s="262"/>
    </row>
    <row r="76" spans="4:11" ht="10.7" customHeight="1">
      <c r="D76" s="144"/>
      <c r="E76" s="144"/>
      <c r="F76" s="144"/>
      <c r="G76" s="145"/>
      <c r="H76" s="264"/>
      <c r="I76" s="264"/>
    </row>
    <row r="77" spans="4:11" ht="10.7" customHeight="1">
      <c r="D77" s="264"/>
      <c r="E77" s="264"/>
      <c r="F77" s="264"/>
      <c r="G77" s="264"/>
      <c r="H77" s="264"/>
      <c r="I77" s="264"/>
    </row>
    <row r="78" spans="4:11" ht="10.7" customHeight="1">
      <c r="D78" s="264"/>
      <c r="E78" s="264"/>
      <c r="F78" s="264"/>
      <c r="G78" s="264"/>
      <c r="H78" s="264"/>
      <c r="I78" s="264"/>
    </row>
    <row r="79" spans="4:11" ht="10.7" customHeight="1">
      <c r="D79" s="264"/>
      <c r="E79" s="264"/>
      <c r="F79" s="264"/>
      <c r="G79" s="264"/>
      <c r="H79" s="264"/>
      <c r="I79" s="264"/>
    </row>
    <row r="80" spans="4:11" ht="10.7" customHeight="1">
      <c r="D80" s="264"/>
      <c r="E80" s="264"/>
      <c r="F80" s="264"/>
      <c r="G80" s="264"/>
      <c r="H80" s="264"/>
      <c r="I80" s="264"/>
    </row>
    <row r="81" spans="4:9" ht="10.7" customHeight="1">
      <c r="D81" s="264"/>
      <c r="E81" s="264"/>
      <c r="F81" s="264"/>
      <c r="G81" s="264"/>
      <c r="H81" s="264"/>
      <c r="I81" s="264"/>
    </row>
    <row r="82" spans="4:9" ht="10.7" customHeight="1">
      <c r="D82" s="264"/>
      <c r="E82" s="264"/>
      <c r="F82" s="264"/>
      <c r="G82" s="264"/>
      <c r="H82" s="264"/>
      <c r="I82" s="210"/>
    </row>
    <row r="83" spans="4:9" ht="10.7" customHeight="1">
      <c r="D83" s="264"/>
      <c r="E83" s="264"/>
      <c r="F83" s="264"/>
      <c r="G83" s="264"/>
      <c r="H83" s="264"/>
      <c r="I83" s="264"/>
    </row>
    <row r="84" spans="4:9" ht="10.7" customHeight="1">
      <c r="D84" s="264"/>
      <c r="E84" s="264"/>
      <c r="F84" s="264"/>
      <c r="G84" s="210"/>
      <c r="H84" s="265"/>
      <c r="I84" s="266"/>
    </row>
    <row r="85" spans="4:9" ht="10.7" customHeight="1">
      <c r="D85" s="267"/>
      <c r="E85" s="268"/>
      <c r="F85" s="268"/>
      <c r="G85" s="268"/>
    </row>
    <row r="86" spans="4:9" ht="10.7" customHeight="1">
      <c r="D86" s="266"/>
      <c r="E86" s="269"/>
      <c r="F86" s="269"/>
      <c r="G86" s="269"/>
    </row>
    <row r="94" spans="4:9" ht="10.7" customHeight="1">
      <c r="H94" s="191"/>
      <c r="I94" s="191"/>
    </row>
    <row r="95" spans="4:9" ht="10.7" customHeight="1">
      <c r="E95" s="270"/>
      <c r="F95" s="270"/>
      <c r="G95" s="270"/>
      <c r="H95" s="262"/>
      <c r="I95" s="262"/>
    </row>
    <row r="96" spans="4:9" ht="10.7" customHeight="1">
      <c r="D96" s="191"/>
      <c r="E96" s="262"/>
      <c r="F96" s="262"/>
      <c r="G96" s="262"/>
      <c r="H96" s="262"/>
      <c r="I96" s="262"/>
    </row>
    <row r="97" spans="4:7" ht="10.7" customHeight="1">
      <c r="D97" s="262"/>
      <c r="E97" s="262"/>
      <c r="F97" s="262"/>
      <c r="G97" s="262"/>
    </row>
    <row r="98" spans="4:7" ht="10.7" customHeight="1">
      <c r="D98" s="262"/>
    </row>
  </sheetData>
  <mergeCells count="12">
    <mergeCell ref="A1:C1"/>
    <mergeCell ref="D1:I1"/>
    <mergeCell ref="A2:A4"/>
    <mergeCell ref="B2:B4"/>
    <mergeCell ref="C2:C4"/>
    <mergeCell ref="D2:D4"/>
    <mergeCell ref="E2:I2"/>
    <mergeCell ref="E3:E4"/>
    <mergeCell ref="F3:F4"/>
    <mergeCell ref="G3:G4"/>
    <mergeCell ref="H3:H4"/>
    <mergeCell ref="I3:I4"/>
  </mergeCells>
  <conditionalFormatting sqref="D9:I63">
    <cfRule type="cellIs" dxfId="10" priority="2" stopIfTrue="1" operator="between">
      <formula>0.1</formula>
      <formula>2.9</formula>
    </cfRule>
  </conditionalFormatting>
  <conditionalFormatting sqref="D7:I7">
    <cfRule type="cellIs" dxfId="9"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2021 42&amp;R&amp;"-,Standard"&amp;7&amp;P</oddFooter>
    <evenFooter>&amp;L&amp;"-,Standard"&amp;7&amp;P&amp;R&amp;"-,Standard"&amp;7StatA MV, Statistischer Bericht A653 2021 42</even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C116"/>
  <sheetViews>
    <sheetView zoomScale="140" zoomScaleNormal="140" workbookViewId="0">
      <selection sqref="A1:C1"/>
    </sheetView>
  </sheetViews>
  <sheetFormatPr baseColWidth="10" defaultRowHeight="11.45" customHeight="1"/>
  <cols>
    <col min="1" max="1" width="8.7109375" style="45" customWidth="1"/>
    <col min="2" max="2" width="77.7109375" style="46" customWidth="1"/>
    <col min="3" max="3" width="4.7109375" style="47" customWidth="1"/>
    <col min="4" max="16384" width="11.42578125" style="31"/>
  </cols>
  <sheetData>
    <row r="1" spans="1:3" s="141" customFormat="1" ht="45" customHeight="1">
      <c r="A1" s="303" t="s">
        <v>81</v>
      </c>
      <c r="B1" s="303"/>
      <c r="C1" s="303"/>
    </row>
    <row r="2" spans="1:3" s="33" customFormat="1" ht="12.75" customHeight="1">
      <c r="A2" s="32"/>
      <c r="B2" s="304" t="s">
        <v>82</v>
      </c>
      <c r="C2" s="304"/>
    </row>
    <row r="3" spans="1:3" s="33" customFormat="1" ht="18.75" customHeight="1">
      <c r="A3" s="305" t="s">
        <v>68</v>
      </c>
      <c r="B3" s="305"/>
      <c r="C3" s="34">
        <v>3</v>
      </c>
    </row>
    <row r="4" spans="1:3" s="33" customFormat="1" ht="12" customHeight="1">
      <c r="A4" s="35" t="s">
        <v>177</v>
      </c>
      <c r="B4" s="36" t="s">
        <v>374</v>
      </c>
      <c r="C4" s="37">
        <v>5</v>
      </c>
    </row>
    <row r="5" spans="1:3" s="33" customFormat="1" ht="5.0999999999999996" customHeight="1">
      <c r="A5" s="35"/>
      <c r="B5" s="36"/>
      <c r="C5" s="37"/>
    </row>
    <row r="6" spans="1:3" s="33" customFormat="1" ht="22.5" customHeight="1">
      <c r="A6" s="32" t="s">
        <v>178</v>
      </c>
      <c r="B6" s="36" t="s">
        <v>375</v>
      </c>
      <c r="C6" s="38">
        <v>5</v>
      </c>
    </row>
    <row r="7" spans="1:3" s="33" customFormat="1" ht="9" customHeight="1">
      <c r="A7" s="32"/>
    </row>
    <row r="8" spans="1:3" s="33" customFormat="1" ht="33.950000000000003" customHeight="1">
      <c r="A8" s="39" t="s">
        <v>87</v>
      </c>
      <c r="B8" s="36" t="s">
        <v>376</v>
      </c>
      <c r="C8" s="38">
        <v>6</v>
      </c>
    </row>
    <row r="9" spans="1:3" s="33" customFormat="1" ht="5.0999999999999996" customHeight="1">
      <c r="A9" s="32"/>
      <c r="B9" s="40"/>
    </row>
    <row r="10" spans="1:3" s="33" customFormat="1" ht="22.5" customHeight="1">
      <c r="A10" s="39" t="s">
        <v>88</v>
      </c>
      <c r="B10" s="36" t="s">
        <v>377</v>
      </c>
      <c r="C10" s="38">
        <v>7</v>
      </c>
    </row>
    <row r="11" spans="1:3" s="33" customFormat="1" ht="5.0999999999999996" customHeight="1">
      <c r="A11" s="32"/>
      <c r="B11" s="40"/>
    </row>
    <row r="12" spans="1:3" s="33" customFormat="1" ht="22.5" customHeight="1">
      <c r="A12" s="39" t="s">
        <v>90</v>
      </c>
      <c r="B12" s="36" t="s">
        <v>378</v>
      </c>
      <c r="C12" s="38">
        <v>8</v>
      </c>
    </row>
    <row r="13" spans="1:3" s="33" customFormat="1" ht="5.0999999999999996" customHeight="1">
      <c r="A13" s="32"/>
      <c r="B13" s="40"/>
    </row>
    <row r="14" spans="1:3" s="33" customFormat="1" ht="22.5" customHeight="1">
      <c r="A14" s="39" t="s">
        <v>184</v>
      </c>
      <c r="B14" s="36" t="s">
        <v>379</v>
      </c>
      <c r="C14" s="38">
        <v>9</v>
      </c>
    </row>
    <row r="15" spans="1:3" s="33" customFormat="1" ht="5.0999999999999996" customHeight="1">
      <c r="A15" s="32"/>
      <c r="B15" s="40"/>
    </row>
    <row r="16" spans="1:3" s="33" customFormat="1" ht="33.950000000000003" customHeight="1">
      <c r="A16" s="39" t="s">
        <v>133</v>
      </c>
      <c r="B16" s="36" t="s">
        <v>380</v>
      </c>
      <c r="C16" s="38">
        <v>10</v>
      </c>
    </row>
    <row r="17" spans="1:3" s="33" customFormat="1" ht="5.0999999999999996" customHeight="1">
      <c r="A17" s="32"/>
      <c r="B17" s="40"/>
    </row>
    <row r="18" spans="1:3" s="33" customFormat="1" ht="22.5" customHeight="1">
      <c r="A18" s="39" t="s">
        <v>185</v>
      </c>
      <c r="B18" s="41" t="s">
        <v>381</v>
      </c>
      <c r="C18" s="38">
        <v>11</v>
      </c>
    </row>
    <row r="19" spans="1:3" s="33" customFormat="1" ht="5.0999999999999996" customHeight="1">
      <c r="A19" s="32"/>
      <c r="B19" s="42"/>
    </row>
    <row r="20" spans="1:3" s="33" customFormat="1" ht="33.950000000000003" customHeight="1">
      <c r="A20" s="39" t="s">
        <v>134</v>
      </c>
      <c r="B20" s="41" t="s">
        <v>382</v>
      </c>
      <c r="C20" s="38">
        <v>12</v>
      </c>
    </row>
    <row r="21" spans="1:3" s="33" customFormat="1" ht="5.0999999999999996" customHeight="1">
      <c r="A21" s="32"/>
      <c r="B21" s="42"/>
    </row>
    <row r="22" spans="1:3" s="44" customFormat="1" ht="33.950000000000003" customHeight="1">
      <c r="A22" s="39" t="s">
        <v>186</v>
      </c>
      <c r="B22" s="36" t="s">
        <v>383</v>
      </c>
      <c r="C22" s="43">
        <v>13</v>
      </c>
    </row>
    <row r="23" spans="1:3" s="44" customFormat="1" ht="5.0999999999999996" customHeight="1">
      <c r="A23" s="32"/>
      <c r="B23" s="40"/>
    </row>
    <row r="24" spans="1:3" s="44" customFormat="1" ht="33.950000000000003" customHeight="1">
      <c r="A24" s="39" t="s">
        <v>95</v>
      </c>
      <c r="B24" s="36" t="s">
        <v>384</v>
      </c>
      <c r="C24" s="43">
        <v>14</v>
      </c>
    </row>
    <row r="25" spans="1:3" s="44" customFormat="1" ht="5.0999999999999996" customHeight="1">
      <c r="A25" s="32"/>
      <c r="B25" s="40"/>
    </row>
    <row r="26" spans="1:3" s="44" customFormat="1" ht="33.950000000000003" customHeight="1">
      <c r="A26" s="39" t="s">
        <v>97</v>
      </c>
      <c r="B26" s="36" t="s">
        <v>250</v>
      </c>
      <c r="C26" s="43">
        <v>16</v>
      </c>
    </row>
    <row r="27" spans="1:3" s="44" customFormat="1" ht="5.0999999999999996" customHeight="1">
      <c r="A27" s="32"/>
      <c r="B27" s="40"/>
    </row>
    <row r="28" spans="1:3" s="33" customFormat="1" ht="33.950000000000003" customHeight="1">
      <c r="A28" s="39" t="s">
        <v>121</v>
      </c>
      <c r="B28" s="36" t="s">
        <v>385</v>
      </c>
      <c r="C28" s="38">
        <v>17</v>
      </c>
    </row>
    <row r="29" spans="1:3" s="33" customFormat="1" ht="5.0999999999999996" customHeight="1">
      <c r="A29" s="32"/>
      <c r="B29" s="40"/>
    </row>
    <row r="30" spans="1:3" s="33" customFormat="1" ht="22.5" customHeight="1">
      <c r="A30" s="39" t="s">
        <v>126</v>
      </c>
      <c r="B30" s="36" t="s">
        <v>386</v>
      </c>
      <c r="C30" s="38">
        <v>18</v>
      </c>
    </row>
    <row r="31" spans="1:3" s="33" customFormat="1" ht="5.0999999999999996" customHeight="1">
      <c r="A31" s="32"/>
      <c r="B31" s="40"/>
    </row>
    <row r="32" spans="1:3" s="33" customFormat="1" ht="22.5" customHeight="1">
      <c r="A32" s="39" t="s">
        <v>127</v>
      </c>
      <c r="B32" s="41" t="s">
        <v>387</v>
      </c>
      <c r="C32" s="38">
        <v>19</v>
      </c>
    </row>
    <row r="33" spans="1:3" s="44" customFormat="1" ht="5.0999999999999996" customHeight="1">
      <c r="A33" s="32"/>
      <c r="B33" s="40"/>
    </row>
    <row r="34" spans="1:3" s="44" customFormat="1" ht="33.950000000000003" customHeight="1">
      <c r="A34" s="39" t="s">
        <v>188</v>
      </c>
      <c r="B34" s="36" t="s">
        <v>388</v>
      </c>
      <c r="C34" s="43">
        <v>20</v>
      </c>
    </row>
    <row r="35" spans="1:3" s="44" customFormat="1" ht="5.0999999999999996" customHeight="1">
      <c r="A35" s="32"/>
      <c r="B35" s="40"/>
    </row>
    <row r="36" spans="1:3" s="44" customFormat="1" ht="22.5" customHeight="1">
      <c r="A36" s="39" t="s">
        <v>198</v>
      </c>
      <c r="B36" s="36" t="s">
        <v>389</v>
      </c>
      <c r="C36" s="43">
        <v>21</v>
      </c>
    </row>
    <row r="37" spans="1:3" s="44" customFormat="1" ht="5.0999999999999996" customHeight="1">
      <c r="A37" s="32"/>
      <c r="B37" s="40"/>
    </row>
    <row r="38" spans="1:3" s="33" customFormat="1" ht="33.950000000000003" customHeight="1">
      <c r="A38" s="39" t="s">
        <v>189</v>
      </c>
      <c r="B38" s="36" t="s">
        <v>390</v>
      </c>
      <c r="C38" s="38">
        <v>22</v>
      </c>
    </row>
    <row r="39" spans="1:3" s="33" customFormat="1" ht="5.0999999999999996" customHeight="1">
      <c r="A39" s="32"/>
      <c r="B39" s="40"/>
    </row>
    <row r="40" spans="1:3" s="33" customFormat="1" ht="33.950000000000003" customHeight="1">
      <c r="A40" s="39" t="s">
        <v>199</v>
      </c>
      <c r="B40" s="36" t="s">
        <v>391</v>
      </c>
      <c r="C40" s="38">
        <v>23</v>
      </c>
    </row>
    <row r="41" spans="1:3" s="33" customFormat="1" ht="3.95" customHeight="1">
      <c r="A41" s="32"/>
      <c r="B41" s="40"/>
    </row>
    <row r="42" spans="1:3" s="33" customFormat="1" ht="33.950000000000003" customHeight="1">
      <c r="A42" s="39" t="s">
        <v>190</v>
      </c>
      <c r="B42" s="41" t="s">
        <v>392</v>
      </c>
      <c r="C42" s="38">
        <v>24</v>
      </c>
    </row>
    <row r="43" spans="1:3" s="33" customFormat="1" ht="5.0999999999999996" customHeight="1">
      <c r="A43" s="32"/>
      <c r="B43" s="40"/>
    </row>
    <row r="44" spans="1:3" s="33" customFormat="1" ht="15.95" customHeight="1">
      <c r="A44" s="306" t="s">
        <v>69</v>
      </c>
      <c r="B44" s="306"/>
      <c r="C44" s="37">
        <v>26</v>
      </c>
    </row>
    <row r="45" spans="1:3" s="33" customFormat="1" ht="15.95" customHeight="1">
      <c r="A45" s="306" t="s">
        <v>122</v>
      </c>
      <c r="B45" s="306"/>
      <c r="C45" s="37">
        <v>27</v>
      </c>
    </row>
    <row r="46" spans="1:3" s="33" customFormat="1" ht="11.45" customHeight="1">
      <c r="A46" s="32"/>
      <c r="B46" s="40"/>
    </row>
    <row r="47" spans="1:3" s="33" customFormat="1" ht="11.45" customHeight="1">
      <c r="A47" s="32"/>
      <c r="B47" s="40"/>
    </row>
    <row r="48" spans="1:3" s="33" customFormat="1" ht="11.45" customHeight="1">
      <c r="A48" s="32"/>
      <c r="B48" s="40"/>
    </row>
    <row r="49" spans="1:2" s="33" customFormat="1" ht="11.45" customHeight="1">
      <c r="A49" s="32"/>
      <c r="B49" s="40"/>
    </row>
    <row r="50" spans="1:2" s="33" customFormat="1" ht="11.45" customHeight="1">
      <c r="A50" s="32"/>
      <c r="B50" s="40"/>
    </row>
    <row r="51" spans="1:2" s="33" customFormat="1" ht="11.45" customHeight="1">
      <c r="A51" s="32"/>
      <c r="B51" s="40"/>
    </row>
    <row r="52" spans="1:2" s="33" customFormat="1" ht="11.45" customHeight="1">
      <c r="A52" s="32"/>
      <c r="B52" s="40"/>
    </row>
    <row r="53" spans="1:2" s="33" customFormat="1" ht="11.45" customHeight="1">
      <c r="A53" s="32"/>
      <c r="B53" s="40"/>
    </row>
    <row r="54" spans="1:2" s="33" customFormat="1" ht="11.45" customHeight="1">
      <c r="A54" s="32"/>
      <c r="B54" s="40"/>
    </row>
    <row r="55" spans="1:2" s="33" customFormat="1" ht="11.45" customHeight="1">
      <c r="A55" s="32"/>
      <c r="B55" s="40"/>
    </row>
    <row r="56" spans="1:2" s="33" customFormat="1" ht="11.45" customHeight="1">
      <c r="A56" s="32"/>
      <c r="B56" s="40"/>
    </row>
    <row r="57" spans="1:2" s="33" customFormat="1" ht="11.45" customHeight="1">
      <c r="A57" s="32"/>
      <c r="B57" s="40"/>
    </row>
    <row r="58" spans="1:2" s="33" customFormat="1" ht="11.45" customHeight="1">
      <c r="A58" s="32"/>
      <c r="B58" s="40"/>
    </row>
    <row r="59" spans="1:2" s="33" customFormat="1" ht="11.45" customHeight="1">
      <c r="A59" s="32"/>
      <c r="B59" s="40"/>
    </row>
    <row r="60" spans="1:2" s="33" customFormat="1" ht="11.45" customHeight="1">
      <c r="A60" s="32"/>
      <c r="B60" s="40"/>
    </row>
    <row r="61" spans="1:2" s="33" customFormat="1" ht="11.45" customHeight="1">
      <c r="A61" s="32"/>
      <c r="B61" s="40"/>
    </row>
    <row r="62" spans="1:2" s="33" customFormat="1" ht="11.45" customHeight="1">
      <c r="A62" s="32"/>
      <c r="B62" s="40"/>
    </row>
    <row r="63" spans="1:2" s="33" customFormat="1" ht="11.45" customHeight="1">
      <c r="A63" s="32"/>
      <c r="B63" s="40"/>
    </row>
    <row r="64" spans="1:2" s="33" customFormat="1" ht="11.45" customHeight="1">
      <c r="A64" s="32"/>
      <c r="B64" s="40"/>
    </row>
    <row r="65" spans="1:2" s="33" customFormat="1" ht="11.45" customHeight="1">
      <c r="A65" s="32"/>
      <c r="B65" s="40"/>
    </row>
    <row r="66" spans="1:2" s="33" customFormat="1" ht="11.45" customHeight="1">
      <c r="A66" s="32"/>
      <c r="B66" s="40"/>
    </row>
    <row r="67" spans="1:2" s="33" customFormat="1" ht="11.45" customHeight="1">
      <c r="A67" s="32"/>
      <c r="B67" s="40"/>
    </row>
    <row r="68" spans="1:2" s="33" customFormat="1" ht="11.45" customHeight="1">
      <c r="A68" s="32"/>
      <c r="B68" s="40"/>
    </row>
    <row r="69" spans="1:2" s="33" customFormat="1" ht="11.45" customHeight="1">
      <c r="A69" s="32"/>
      <c r="B69" s="40"/>
    </row>
    <row r="70" spans="1:2" s="33" customFormat="1" ht="11.45" customHeight="1">
      <c r="A70" s="32"/>
      <c r="B70" s="40"/>
    </row>
    <row r="71" spans="1:2" s="33" customFormat="1" ht="11.45" customHeight="1">
      <c r="A71" s="32"/>
      <c r="B71" s="40"/>
    </row>
    <row r="72" spans="1:2" s="33" customFormat="1" ht="11.45" customHeight="1">
      <c r="A72" s="32"/>
      <c r="B72" s="40"/>
    </row>
    <row r="73" spans="1:2" s="33" customFormat="1" ht="11.45" customHeight="1">
      <c r="A73" s="32"/>
      <c r="B73" s="40"/>
    </row>
    <row r="74" spans="1:2" s="33" customFormat="1" ht="11.45" customHeight="1">
      <c r="A74" s="32"/>
      <c r="B74" s="40"/>
    </row>
    <row r="75" spans="1:2" s="33" customFormat="1" ht="11.45" customHeight="1">
      <c r="A75" s="32"/>
      <c r="B75" s="40"/>
    </row>
    <row r="76" spans="1:2" s="33" customFormat="1" ht="11.45" customHeight="1">
      <c r="A76" s="32"/>
      <c r="B76" s="40"/>
    </row>
    <row r="77" spans="1:2" s="33" customFormat="1" ht="11.45" customHeight="1">
      <c r="A77" s="32"/>
      <c r="B77" s="40"/>
    </row>
    <row r="78" spans="1:2" s="33" customFormat="1" ht="11.45" customHeight="1">
      <c r="A78" s="32"/>
      <c r="B78" s="40"/>
    </row>
    <row r="79" spans="1:2" s="33" customFormat="1" ht="11.45" customHeight="1">
      <c r="A79" s="32"/>
      <c r="B79" s="40"/>
    </row>
    <row r="80" spans="1:2" s="33" customFormat="1" ht="11.45" customHeight="1">
      <c r="A80" s="32"/>
      <c r="B80" s="40"/>
    </row>
    <row r="81" spans="1:2" s="33" customFormat="1" ht="11.45" customHeight="1">
      <c r="A81" s="32"/>
      <c r="B81" s="40"/>
    </row>
    <row r="82" spans="1:2" s="33" customFormat="1" ht="11.45" customHeight="1">
      <c r="A82" s="32"/>
      <c r="B82" s="40"/>
    </row>
    <row r="83" spans="1:2" s="33" customFormat="1" ht="11.45" customHeight="1">
      <c r="A83" s="32"/>
      <c r="B83" s="40"/>
    </row>
    <row r="84" spans="1:2" s="33" customFormat="1" ht="11.45" customHeight="1">
      <c r="A84" s="32"/>
      <c r="B84" s="40"/>
    </row>
    <row r="85" spans="1:2" s="33" customFormat="1" ht="11.45" customHeight="1">
      <c r="A85" s="32"/>
      <c r="B85" s="40"/>
    </row>
    <row r="86" spans="1:2" s="33" customFormat="1" ht="11.45" customHeight="1">
      <c r="A86" s="32"/>
      <c r="B86" s="40"/>
    </row>
    <row r="87" spans="1:2" s="33" customFormat="1" ht="11.45" customHeight="1">
      <c r="A87" s="32"/>
      <c r="B87" s="40"/>
    </row>
    <row r="88" spans="1:2" s="33" customFormat="1" ht="11.45" customHeight="1">
      <c r="A88" s="32"/>
      <c r="B88" s="40"/>
    </row>
    <row r="89" spans="1:2" s="33" customFormat="1" ht="11.45" customHeight="1">
      <c r="A89" s="32"/>
      <c r="B89" s="40"/>
    </row>
    <row r="90" spans="1:2" s="33" customFormat="1" ht="11.45" customHeight="1">
      <c r="A90" s="32"/>
      <c r="B90" s="40"/>
    </row>
    <row r="91" spans="1:2" s="33" customFormat="1" ht="11.45" customHeight="1">
      <c r="A91" s="32"/>
      <c r="B91" s="40"/>
    </row>
    <row r="92" spans="1:2" s="33" customFormat="1" ht="11.45" customHeight="1">
      <c r="A92" s="32"/>
      <c r="B92" s="40"/>
    </row>
    <row r="93" spans="1:2" s="33" customFormat="1" ht="11.45" customHeight="1">
      <c r="A93" s="32"/>
      <c r="B93" s="40"/>
    </row>
    <row r="94" spans="1:2" s="33" customFormat="1" ht="11.45" customHeight="1">
      <c r="A94" s="32"/>
      <c r="B94" s="40"/>
    </row>
    <row r="95" spans="1:2" s="33" customFormat="1" ht="11.45" customHeight="1">
      <c r="A95" s="32"/>
      <c r="B95" s="40"/>
    </row>
    <row r="96" spans="1:2" s="33" customFormat="1" ht="11.45" customHeight="1">
      <c r="A96" s="32"/>
      <c r="B96" s="40"/>
    </row>
    <row r="97" spans="1:2" s="33" customFormat="1" ht="11.45" customHeight="1">
      <c r="A97" s="32"/>
      <c r="B97" s="40"/>
    </row>
    <row r="98" spans="1:2" s="33" customFormat="1" ht="11.45" customHeight="1">
      <c r="A98" s="32"/>
      <c r="B98" s="40"/>
    </row>
    <row r="99" spans="1:2" s="33" customFormat="1" ht="11.45" customHeight="1">
      <c r="A99" s="32"/>
      <c r="B99" s="40"/>
    </row>
    <row r="100" spans="1:2" s="33" customFormat="1" ht="11.45" customHeight="1">
      <c r="A100" s="32"/>
      <c r="B100" s="40"/>
    </row>
    <row r="101" spans="1:2" s="33" customFormat="1" ht="11.45" customHeight="1">
      <c r="A101" s="32"/>
      <c r="B101" s="40"/>
    </row>
    <row r="102" spans="1:2" s="33" customFormat="1" ht="11.45" customHeight="1">
      <c r="A102" s="32"/>
      <c r="B102" s="40"/>
    </row>
    <row r="103" spans="1:2" s="33" customFormat="1" ht="11.45" customHeight="1">
      <c r="A103" s="32"/>
      <c r="B103" s="40"/>
    </row>
    <row r="104" spans="1:2" s="33" customFormat="1" ht="11.45" customHeight="1">
      <c r="A104" s="32"/>
      <c r="B104" s="40"/>
    </row>
    <row r="105" spans="1:2" s="33" customFormat="1" ht="11.45" customHeight="1">
      <c r="A105" s="32"/>
      <c r="B105" s="40"/>
    </row>
    <row r="106" spans="1:2" s="33" customFormat="1" ht="11.45" customHeight="1">
      <c r="A106" s="32"/>
      <c r="B106" s="40"/>
    </row>
    <row r="107" spans="1:2" s="33" customFormat="1" ht="11.45" customHeight="1">
      <c r="A107" s="32"/>
      <c r="B107" s="40"/>
    </row>
    <row r="108" spans="1:2" s="33" customFormat="1" ht="11.45" customHeight="1">
      <c r="A108" s="32"/>
      <c r="B108" s="40"/>
    </row>
    <row r="109" spans="1:2" s="33" customFormat="1" ht="11.45" customHeight="1">
      <c r="A109" s="32"/>
      <c r="B109" s="40"/>
    </row>
    <row r="110" spans="1:2" s="33" customFormat="1" ht="11.45" customHeight="1">
      <c r="A110" s="32"/>
      <c r="B110" s="40"/>
    </row>
    <row r="111" spans="1:2" s="33" customFormat="1" ht="11.45" customHeight="1">
      <c r="A111" s="32"/>
      <c r="B111" s="40"/>
    </row>
    <row r="112" spans="1:2" s="33" customFormat="1" ht="11.45" customHeight="1">
      <c r="A112" s="32"/>
      <c r="B112" s="40"/>
    </row>
    <row r="113" spans="1:2" s="33" customFormat="1" ht="11.45" customHeight="1">
      <c r="A113" s="32"/>
      <c r="B113" s="40"/>
    </row>
    <row r="114" spans="1:2" s="33" customFormat="1" ht="11.45" customHeight="1">
      <c r="A114" s="32"/>
      <c r="B114" s="40"/>
    </row>
    <row r="115" spans="1:2" s="33" customFormat="1" ht="11.45" customHeight="1">
      <c r="A115" s="32"/>
      <c r="B115" s="40"/>
    </row>
    <row r="116" spans="1:2" s="33" customFormat="1" ht="11.45" customHeight="1">
      <c r="A116" s="32"/>
      <c r="B116" s="40"/>
    </row>
  </sheetData>
  <mergeCells count="5">
    <mergeCell ref="A1:C1"/>
    <mergeCell ref="B2:C2"/>
    <mergeCell ref="A3:B3"/>
    <mergeCell ref="A44:B44"/>
    <mergeCell ref="A45:B4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2021 42&amp;R&amp;"-,Standard"&amp;7&amp;P</oddFooter>
    <evenFooter>&amp;L&amp;"-,Standard"&amp;7&amp;P&amp;R&amp;"-,Standard"&amp;7StatA MV, Statistischer Bericht A653 2021 42</even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8"/>
  <dimension ref="A1:N116"/>
  <sheetViews>
    <sheetView zoomScale="140" zoomScaleNormal="140" workbookViewId="0">
      <pane xSplit="3" ySplit="6" topLeftCell="D7" activePane="bottomRight" state="frozen"/>
      <selection pane="topRight" activeCell="D1" sqref="D1"/>
      <selection pane="bottomLeft" activeCell="A7" sqref="A7"/>
      <selection pane="bottomRight" activeCell="D7" sqref="D7"/>
    </sheetView>
  </sheetViews>
  <sheetFormatPr baseColWidth="10" defaultColWidth="5.5703125" defaultRowHeight="9.75"/>
  <cols>
    <col min="1" max="1" width="3" style="200" customWidth="1"/>
    <col min="2" max="2" width="5.28515625" style="200" customWidth="1"/>
    <col min="3" max="3" width="39.7109375" style="200" customWidth="1"/>
    <col min="4" max="7" width="8.7109375" style="156" customWidth="1"/>
    <col min="8" max="8" width="8.7109375" style="200" customWidth="1"/>
    <col min="9" max="251" width="11.42578125" style="200" customWidth="1"/>
    <col min="252" max="252" width="36.42578125" style="200" customWidth="1"/>
    <col min="253" max="254" width="6.85546875" style="200" customWidth="1"/>
    <col min="255" max="255" width="2.7109375" style="200" customWidth="1"/>
    <col min="256" max="16384" width="5.5703125" style="200"/>
  </cols>
  <sheetData>
    <row r="1" spans="1:14" s="143" customFormat="1" ht="50.1" customHeight="1">
      <c r="A1" s="384" t="s">
        <v>198</v>
      </c>
      <c r="B1" s="385"/>
      <c r="C1" s="385"/>
      <c r="D1" s="342" t="s">
        <v>406</v>
      </c>
      <c r="E1" s="386"/>
      <c r="F1" s="386"/>
      <c r="G1" s="386"/>
      <c r="H1" s="386"/>
    </row>
    <row r="2" spans="1:14" s="156" customFormat="1" ht="11.45" customHeight="1">
      <c r="A2" s="343" t="s">
        <v>86</v>
      </c>
      <c r="B2" s="336" t="s">
        <v>91</v>
      </c>
      <c r="C2" s="336" t="s">
        <v>94</v>
      </c>
      <c r="D2" s="382" t="s">
        <v>1</v>
      </c>
      <c r="E2" s="357" t="s">
        <v>207</v>
      </c>
      <c r="F2" s="378"/>
      <c r="G2" s="378"/>
      <c r="H2" s="378"/>
    </row>
    <row r="3" spans="1:14" s="156" customFormat="1" ht="11.45" customHeight="1">
      <c r="A3" s="343"/>
      <c r="B3" s="336"/>
      <c r="C3" s="336"/>
      <c r="D3" s="387"/>
      <c r="E3" s="336" t="s">
        <v>427</v>
      </c>
      <c r="F3" s="336" t="s">
        <v>423</v>
      </c>
      <c r="G3" s="383" t="s">
        <v>196</v>
      </c>
      <c r="H3" s="383" t="s">
        <v>200</v>
      </c>
    </row>
    <row r="4" spans="1:14" s="156" customFormat="1" ht="11.45" customHeight="1">
      <c r="A4" s="343"/>
      <c r="B4" s="336"/>
      <c r="C4" s="336"/>
      <c r="D4" s="387"/>
      <c r="E4" s="336"/>
      <c r="F4" s="336"/>
      <c r="G4" s="383"/>
      <c r="H4" s="383"/>
    </row>
    <row r="5" spans="1:14" s="156" customFormat="1" ht="11.45" customHeight="1">
      <c r="A5" s="343"/>
      <c r="B5" s="336"/>
      <c r="C5" s="336"/>
      <c r="D5" s="387"/>
      <c r="E5" s="336"/>
      <c r="F5" s="336"/>
      <c r="G5" s="383"/>
      <c r="H5" s="383"/>
    </row>
    <row r="6" spans="1:14" s="62" customFormat="1" ht="11.45" customHeight="1">
      <c r="A6" s="58">
        <v>1</v>
      </c>
      <c r="B6" s="60">
        <v>2</v>
      </c>
      <c r="C6" s="60">
        <v>3</v>
      </c>
      <c r="D6" s="60">
        <v>4</v>
      </c>
      <c r="E6" s="60">
        <v>5</v>
      </c>
      <c r="F6" s="60">
        <v>6</v>
      </c>
      <c r="G6" s="61">
        <v>7</v>
      </c>
      <c r="H6" s="61">
        <v>8</v>
      </c>
    </row>
    <row r="7" spans="1:14" s="156" customFormat="1" ht="6" customHeight="1">
      <c r="A7" s="206"/>
      <c r="B7" s="162"/>
      <c r="C7" s="202"/>
      <c r="D7" s="145"/>
      <c r="E7" s="145"/>
      <c r="F7" s="145"/>
      <c r="G7" s="145"/>
      <c r="H7" s="145"/>
    </row>
    <row r="8" spans="1:14" s="156" customFormat="1" ht="11.1" customHeight="1">
      <c r="A8" s="63">
        <f>IF(E8&lt;&gt;"",COUNTA($E8:E$8),"")</f>
        <v>1</v>
      </c>
      <c r="B8" s="193"/>
      <c r="C8" s="194" t="s">
        <v>425</v>
      </c>
      <c r="D8" s="147">
        <v>618034</v>
      </c>
      <c r="E8" s="147">
        <v>437695</v>
      </c>
      <c r="F8" s="147">
        <v>82402</v>
      </c>
      <c r="G8" s="147">
        <v>49147</v>
      </c>
      <c r="H8" s="147">
        <v>48790</v>
      </c>
    </row>
    <row r="9" spans="1:14" s="156" customFormat="1" ht="5.0999999999999996" customHeight="1">
      <c r="A9" s="63" t="str">
        <f>IF(E9&lt;&gt;"",COUNTA($E$8:E9),"")</f>
        <v/>
      </c>
      <c r="B9" s="195"/>
      <c r="C9" s="202"/>
      <c r="D9" s="145"/>
      <c r="E9" s="145"/>
      <c r="F9" s="145"/>
      <c r="G9" s="145"/>
      <c r="H9" s="145"/>
    </row>
    <row r="10" spans="1:14" ht="10.7" customHeight="1">
      <c r="A10" s="63">
        <f>IF(E10&lt;&gt;"",COUNTA($E$8:E10),"")</f>
        <v>2</v>
      </c>
      <c r="B10" s="196">
        <v>1</v>
      </c>
      <c r="C10" s="194" t="s">
        <v>320</v>
      </c>
      <c r="D10" s="147">
        <v>19939</v>
      </c>
      <c r="E10" s="147">
        <v>13993</v>
      </c>
      <c r="F10" s="147">
        <v>1442</v>
      </c>
      <c r="G10" s="147">
        <v>2239</v>
      </c>
      <c r="H10" s="147">
        <v>2265</v>
      </c>
      <c r="I10" s="147"/>
      <c r="J10" s="199"/>
      <c r="K10" s="199"/>
      <c r="L10" s="199"/>
      <c r="M10" s="199"/>
      <c r="N10" s="199"/>
    </row>
    <row r="11" spans="1:14" ht="10.7" customHeight="1">
      <c r="A11" s="63">
        <f>IF(E11&lt;&gt;"",COUNTA($E$8:E11),"")</f>
        <v>3</v>
      </c>
      <c r="B11" s="201">
        <v>11</v>
      </c>
      <c r="C11" s="202" t="s">
        <v>321</v>
      </c>
      <c r="D11" s="145">
        <v>13811</v>
      </c>
      <c r="E11" s="145">
        <v>9604</v>
      </c>
      <c r="F11" s="145">
        <v>1149</v>
      </c>
      <c r="G11" s="145">
        <v>1361</v>
      </c>
      <c r="H11" s="145">
        <v>1697</v>
      </c>
      <c r="I11" s="145"/>
    </row>
    <row r="12" spans="1:14" ht="10.7" customHeight="1">
      <c r="A12" s="63">
        <f>IF(E12&lt;&gt;"",COUNTA($E$8:E12),"")</f>
        <v>4</v>
      </c>
      <c r="B12" s="201">
        <v>12</v>
      </c>
      <c r="C12" s="202" t="s">
        <v>322</v>
      </c>
      <c r="D12" s="145">
        <v>6128</v>
      </c>
      <c r="E12" s="145">
        <v>4389</v>
      </c>
      <c r="F12" s="145">
        <v>293</v>
      </c>
      <c r="G12" s="145">
        <v>878</v>
      </c>
      <c r="H12" s="145">
        <v>568</v>
      </c>
      <c r="I12" s="145"/>
    </row>
    <row r="13" spans="1:14" s="156" customFormat="1" ht="5.0999999999999996" customHeight="1">
      <c r="A13" s="63" t="str">
        <f>IF(E13&lt;&gt;"",COUNTA($E$8:E13),"")</f>
        <v/>
      </c>
      <c r="B13" s="193"/>
      <c r="C13" s="202"/>
      <c r="D13" s="145"/>
      <c r="E13" s="145"/>
      <c r="F13" s="145"/>
      <c r="G13" s="145"/>
      <c r="H13" s="145"/>
      <c r="I13" s="145"/>
    </row>
    <row r="14" spans="1:14" ht="10.7" customHeight="1">
      <c r="A14" s="63">
        <f>IF(E14&lt;&gt;"",COUNTA($E$8:E14),"")</f>
        <v>5</v>
      </c>
      <c r="B14" s="196">
        <v>2</v>
      </c>
      <c r="C14" s="194" t="s">
        <v>323</v>
      </c>
      <c r="D14" s="147">
        <v>106396</v>
      </c>
      <c r="E14" s="147">
        <v>79644</v>
      </c>
      <c r="F14" s="147">
        <v>7424</v>
      </c>
      <c r="G14" s="147">
        <v>10333</v>
      </c>
      <c r="H14" s="147">
        <v>8995</v>
      </c>
      <c r="I14" s="147"/>
      <c r="J14" s="199"/>
      <c r="K14" s="199"/>
      <c r="L14" s="199"/>
      <c r="M14" s="199"/>
      <c r="N14" s="199"/>
    </row>
    <row r="15" spans="1:14" ht="18.95" customHeight="1">
      <c r="A15" s="63">
        <f>IF(E15&lt;&gt;"",COUNTA($E$8:E15),"")</f>
        <v>6</v>
      </c>
      <c r="B15" s="201">
        <v>21</v>
      </c>
      <c r="C15" s="202" t="s">
        <v>324</v>
      </c>
      <c r="D15" s="145">
        <v>1738</v>
      </c>
      <c r="E15" s="145">
        <v>1437</v>
      </c>
      <c r="F15" s="145">
        <v>31</v>
      </c>
      <c r="G15" s="145">
        <v>128</v>
      </c>
      <c r="H15" s="145">
        <v>142</v>
      </c>
      <c r="I15" s="145"/>
    </row>
    <row r="16" spans="1:14" ht="18.95" customHeight="1">
      <c r="A16" s="63">
        <f>IF(E16&lt;&gt;"",COUNTA($E$8:E16),"")</f>
        <v>7</v>
      </c>
      <c r="B16" s="193">
        <v>22</v>
      </c>
      <c r="C16" s="203" t="s">
        <v>325</v>
      </c>
      <c r="D16" s="145">
        <v>8300</v>
      </c>
      <c r="E16" s="145">
        <v>6354</v>
      </c>
      <c r="F16" s="145">
        <v>122</v>
      </c>
      <c r="G16" s="145">
        <v>983</v>
      </c>
      <c r="H16" s="145">
        <v>841</v>
      </c>
      <c r="I16" s="145"/>
    </row>
    <row r="17" spans="1:14" ht="10.7" customHeight="1">
      <c r="A17" s="63">
        <f>IF(E17&lt;&gt;"",COUNTA($E$8:E17),"")</f>
        <v>8</v>
      </c>
      <c r="B17" s="201">
        <v>23</v>
      </c>
      <c r="C17" s="202" t="s">
        <v>326</v>
      </c>
      <c r="D17" s="145">
        <v>2733</v>
      </c>
      <c r="E17" s="145">
        <v>1878</v>
      </c>
      <c r="F17" s="145">
        <v>235</v>
      </c>
      <c r="G17" s="145">
        <v>370</v>
      </c>
      <c r="H17" s="145">
        <v>250</v>
      </c>
      <c r="I17" s="145"/>
    </row>
    <row r="18" spans="1:14" ht="10.7" customHeight="1">
      <c r="A18" s="63">
        <f>IF(E18&lt;&gt;"",COUNTA($E$8:E18),"")</f>
        <v>9</v>
      </c>
      <c r="B18" s="201">
        <v>24</v>
      </c>
      <c r="C18" s="202" t="s">
        <v>327</v>
      </c>
      <c r="D18" s="145">
        <v>15252</v>
      </c>
      <c r="E18" s="145">
        <v>12874</v>
      </c>
      <c r="F18" s="145">
        <v>269</v>
      </c>
      <c r="G18" s="145">
        <v>1224</v>
      </c>
      <c r="H18" s="145">
        <v>885</v>
      </c>
      <c r="I18" s="145"/>
    </row>
    <row r="19" spans="1:14" ht="10.7" customHeight="1">
      <c r="A19" s="63">
        <f>IF(E19&lt;&gt;"",COUNTA($E$8:E19),"")</f>
        <v>10</v>
      </c>
      <c r="B19" s="201">
        <v>25</v>
      </c>
      <c r="C19" s="202" t="s">
        <v>328</v>
      </c>
      <c r="D19" s="145">
        <v>27447</v>
      </c>
      <c r="E19" s="145">
        <v>21316</v>
      </c>
      <c r="F19" s="145">
        <v>1247</v>
      </c>
      <c r="G19" s="145">
        <v>3213</v>
      </c>
      <c r="H19" s="145">
        <v>1671</v>
      </c>
      <c r="I19" s="145"/>
    </row>
    <row r="20" spans="1:14" ht="10.7" customHeight="1">
      <c r="A20" s="63">
        <f>IF(E20&lt;&gt;"",COUNTA($E$8:E20),"")</f>
        <v>11</v>
      </c>
      <c r="B20" s="201">
        <v>26</v>
      </c>
      <c r="C20" s="202" t="s">
        <v>329</v>
      </c>
      <c r="D20" s="145">
        <v>15996</v>
      </c>
      <c r="E20" s="145">
        <v>12265</v>
      </c>
      <c r="F20" s="145">
        <v>1304</v>
      </c>
      <c r="G20" s="145">
        <v>1542</v>
      </c>
      <c r="H20" s="145">
        <v>885</v>
      </c>
      <c r="I20" s="145"/>
    </row>
    <row r="21" spans="1:14" ht="18.95" customHeight="1">
      <c r="A21" s="63">
        <f>IF(E21&lt;&gt;"",COUNTA($E$8:E21),"")</f>
        <v>12</v>
      </c>
      <c r="B21" s="201">
        <v>27</v>
      </c>
      <c r="C21" s="202" t="s">
        <v>330</v>
      </c>
      <c r="D21" s="145">
        <v>11090</v>
      </c>
      <c r="E21" s="145">
        <v>6305</v>
      </c>
      <c r="F21" s="145">
        <v>3849</v>
      </c>
      <c r="G21" s="145">
        <v>268</v>
      </c>
      <c r="H21" s="145">
        <v>668</v>
      </c>
      <c r="I21" s="145"/>
    </row>
    <row r="22" spans="1:14" ht="10.7" customHeight="1">
      <c r="A22" s="63">
        <f>IF(E22&lt;&gt;"",COUNTA($E$8:E22),"")</f>
        <v>13</v>
      </c>
      <c r="B22" s="201">
        <v>28</v>
      </c>
      <c r="C22" s="202" t="s">
        <v>331</v>
      </c>
      <c r="D22" s="145">
        <v>1389</v>
      </c>
      <c r="E22" s="145">
        <v>1000</v>
      </c>
      <c r="F22" s="145">
        <v>38</v>
      </c>
      <c r="G22" s="145">
        <v>177</v>
      </c>
      <c r="H22" s="145">
        <v>174</v>
      </c>
      <c r="I22" s="145"/>
    </row>
    <row r="23" spans="1:14" ht="10.7" customHeight="1">
      <c r="A23" s="63">
        <f>IF(E23&lt;&gt;"",COUNTA($E$8:E23),"")</f>
        <v>14</v>
      </c>
      <c r="B23" s="201">
        <v>29</v>
      </c>
      <c r="C23" s="202" t="s">
        <v>332</v>
      </c>
      <c r="D23" s="145">
        <v>22451</v>
      </c>
      <c r="E23" s="145">
        <v>16215</v>
      </c>
      <c r="F23" s="145">
        <v>329</v>
      </c>
      <c r="G23" s="145">
        <v>2428</v>
      </c>
      <c r="H23" s="145">
        <v>3479</v>
      </c>
      <c r="I23" s="145"/>
    </row>
    <row r="24" spans="1:14" s="156" customFormat="1" ht="5.0999999999999996" customHeight="1">
      <c r="A24" s="63" t="str">
        <f>IF(E24&lt;&gt;"",COUNTA($E$8:E24),"")</f>
        <v/>
      </c>
      <c r="B24" s="193"/>
      <c r="C24" s="202"/>
      <c r="D24" s="145"/>
      <c r="E24" s="145"/>
      <c r="F24" s="145"/>
      <c r="G24" s="145"/>
      <c r="H24" s="145"/>
      <c r="I24" s="145"/>
    </row>
    <row r="25" spans="1:14" ht="10.7" customHeight="1">
      <c r="A25" s="63">
        <f>IF(E25&lt;&gt;"",COUNTA($E$8:E25),"")</f>
        <v>15</v>
      </c>
      <c r="B25" s="196">
        <v>3</v>
      </c>
      <c r="C25" s="194" t="s">
        <v>333</v>
      </c>
      <c r="D25" s="147">
        <v>51945</v>
      </c>
      <c r="E25" s="147">
        <v>40251</v>
      </c>
      <c r="F25" s="147">
        <v>3310</v>
      </c>
      <c r="G25" s="147">
        <v>3598</v>
      </c>
      <c r="H25" s="147">
        <v>4786</v>
      </c>
      <c r="I25" s="147"/>
      <c r="J25" s="199"/>
      <c r="K25" s="199"/>
      <c r="L25" s="199"/>
      <c r="M25" s="199"/>
      <c r="N25" s="199"/>
    </row>
    <row r="26" spans="1:14" ht="10.7" customHeight="1">
      <c r="A26" s="63">
        <f>IF(E26&lt;&gt;"",COUNTA($E$8:E26),"")</f>
        <v>16</v>
      </c>
      <c r="B26" s="201">
        <v>31</v>
      </c>
      <c r="C26" s="202" t="s">
        <v>334</v>
      </c>
      <c r="D26" s="145">
        <v>4941</v>
      </c>
      <c r="E26" s="145">
        <v>2217</v>
      </c>
      <c r="F26" s="145">
        <v>2276</v>
      </c>
      <c r="G26" s="145">
        <v>147</v>
      </c>
      <c r="H26" s="145">
        <v>301</v>
      </c>
      <c r="I26" s="145"/>
    </row>
    <row r="27" spans="1:14" ht="10.7" customHeight="1">
      <c r="A27" s="63">
        <f>IF(E27&lt;&gt;"",COUNTA($E$8:E27),"")</f>
        <v>17</v>
      </c>
      <c r="B27" s="201">
        <v>32</v>
      </c>
      <c r="C27" s="202" t="s">
        <v>335</v>
      </c>
      <c r="D27" s="145">
        <v>17448</v>
      </c>
      <c r="E27" s="145">
        <v>13414</v>
      </c>
      <c r="F27" s="145">
        <v>543</v>
      </c>
      <c r="G27" s="145">
        <v>1501</v>
      </c>
      <c r="H27" s="145">
        <v>1990</v>
      </c>
      <c r="I27" s="145"/>
    </row>
    <row r="28" spans="1:14" ht="10.7" customHeight="1">
      <c r="A28" s="63">
        <f>IF(E28&lt;&gt;"",COUNTA($E$8:E28),"")</f>
        <v>18</v>
      </c>
      <c r="B28" s="201">
        <v>33</v>
      </c>
      <c r="C28" s="202" t="s">
        <v>336</v>
      </c>
      <c r="D28" s="145">
        <v>9469</v>
      </c>
      <c r="E28" s="145">
        <v>7673</v>
      </c>
      <c r="F28" s="145">
        <v>55</v>
      </c>
      <c r="G28" s="145">
        <v>762</v>
      </c>
      <c r="H28" s="145">
        <v>979</v>
      </c>
      <c r="I28" s="145"/>
    </row>
    <row r="29" spans="1:14" ht="10.7" customHeight="1">
      <c r="A29" s="63">
        <f>IF(E29&lt;&gt;"",COUNTA($E$8:E29),"")</f>
        <v>19</v>
      </c>
      <c r="B29" s="201">
        <v>34</v>
      </c>
      <c r="C29" s="202" t="s">
        <v>337</v>
      </c>
      <c r="D29" s="145">
        <v>20087</v>
      </c>
      <c r="E29" s="145">
        <v>16947</v>
      </c>
      <c r="F29" s="145">
        <v>436</v>
      </c>
      <c r="G29" s="145">
        <v>1188</v>
      </c>
      <c r="H29" s="145">
        <v>1516</v>
      </c>
      <c r="I29" s="145"/>
    </row>
    <row r="30" spans="1:14" s="156" customFormat="1" ht="5.0999999999999996" customHeight="1">
      <c r="A30" s="63" t="str">
        <f>IF(E30&lt;&gt;"",COUNTA($E$8:E30),"")</f>
        <v/>
      </c>
      <c r="B30" s="193"/>
      <c r="C30" s="202"/>
      <c r="D30" s="145"/>
      <c r="E30" s="145"/>
      <c r="F30" s="145"/>
      <c r="G30" s="145"/>
      <c r="H30" s="145"/>
      <c r="I30" s="145"/>
    </row>
    <row r="31" spans="1:14" ht="10.7" customHeight="1">
      <c r="A31" s="63">
        <f>IF(E31&lt;&gt;"",COUNTA($E$8:E31),"")</f>
        <v>20</v>
      </c>
      <c r="B31" s="196">
        <v>4</v>
      </c>
      <c r="C31" s="194" t="s">
        <v>338</v>
      </c>
      <c r="D31" s="147">
        <v>12887</v>
      </c>
      <c r="E31" s="147">
        <v>6460</v>
      </c>
      <c r="F31" s="147">
        <v>5053</v>
      </c>
      <c r="G31" s="147">
        <v>830</v>
      </c>
      <c r="H31" s="147">
        <v>544</v>
      </c>
      <c r="I31" s="147"/>
      <c r="J31" s="199"/>
      <c r="K31" s="199"/>
      <c r="L31" s="199"/>
      <c r="M31" s="199"/>
      <c r="N31" s="199"/>
    </row>
    <row r="32" spans="1:14" ht="10.7" customHeight="1">
      <c r="A32" s="63">
        <f>IF(E32&lt;&gt;"",COUNTA($E$8:E32),"")</f>
        <v>21</v>
      </c>
      <c r="B32" s="201" t="s">
        <v>100</v>
      </c>
      <c r="C32" s="202" t="s">
        <v>339</v>
      </c>
      <c r="D32" s="145">
        <v>4863</v>
      </c>
      <c r="E32" s="145">
        <v>2817</v>
      </c>
      <c r="F32" s="145">
        <v>1593</v>
      </c>
      <c r="G32" s="145">
        <v>265</v>
      </c>
      <c r="H32" s="145">
        <v>188</v>
      </c>
      <c r="I32" s="145"/>
    </row>
    <row r="33" spans="1:14" ht="10.7" customHeight="1">
      <c r="A33" s="63">
        <f>IF(E33&lt;&gt;"",COUNTA($E$8:E33),"")</f>
        <v>22</v>
      </c>
      <c r="B33" s="201" t="s">
        <v>105</v>
      </c>
      <c r="C33" s="202" t="s">
        <v>340</v>
      </c>
      <c r="D33" s="145">
        <v>802</v>
      </c>
      <c r="E33" s="145">
        <v>359</v>
      </c>
      <c r="F33" s="145">
        <v>380</v>
      </c>
      <c r="G33" s="145">
        <v>36</v>
      </c>
      <c r="H33" s="145">
        <v>27</v>
      </c>
      <c r="I33" s="145"/>
    </row>
    <row r="34" spans="1:14" ht="18.95" customHeight="1">
      <c r="A34" s="63">
        <f>IF(E34&lt;&gt;"",COUNTA($E$8:E34),"")</f>
        <v>23</v>
      </c>
      <c r="B34" s="201" t="s">
        <v>111</v>
      </c>
      <c r="C34" s="202" t="s">
        <v>341</v>
      </c>
      <c r="D34" s="145">
        <v>7222</v>
      </c>
      <c r="E34" s="145">
        <v>3284</v>
      </c>
      <c r="F34" s="145">
        <v>3080</v>
      </c>
      <c r="G34" s="145">
        <v>529</v>
      </c>
      <c r="H34" s="145">
        <v>329</v>
      </c>
      <c r="I34" s="145"/>
    </row>
    <row r="35" spans="1:14" s="156" customFormat="1" ht="5.0999999999999996" customHeight="1">
      <c r="A35" s="63" t="str">
        <f>IF(E35&lt;&gt;"",COUNTA($E$8:E35),"")</f>
        <v/>
      </c>
      <c r="B35" s="193"/>
      <c r="C35" s="202"/>
      <c r="D35" s="145"/>
      <c r="E35" s="145"/>
      <c r="F35" s="145"/>
      <c r="G35" s="145"/>
      <c r="H35" s="145"/>
      <c r="I35" s="145"/>
    </row>
    <row r="36" spans="1:14" ht="10.7" customHeight="1">
      <c r="A36" s="63">
        <f>IF(E36&lt;&gt;"",COUNTA($E$8:E36),"")</f>
        <v>24</v>
      </c>
      <c r="B36" s="196">
        <v>5</v>
      </c>
      <c r="C36" s="194" t="s">
        <v>342</v>
      </c>
      <c r="D36" s="147">
        <v>87207</v>
      </c>
      <c r="E36" s="147">
        <v>65238</v>
      </c>
      <c r="F36" s="147">
        <v>2706</v>
      </c>
      <c r="G36" s="147">
        <v>7644</v>
      </c>
      <c r="H36" s="147">
        <v>11619</v>
      </c>
      <c r="I36" s="147"/>
      <c r="J36" s="199"/>
      <c r="K36" s="199"/>
      <c r="L36" s="199"/>
      <c r="M36" s="199"/>
      <c r="N36" s="199"/>
    </row>
    <row r="37" spans="1:14" ht="10.7" customHeight="1">
      <c r="A37" s="63">
        <f>IF(E37&lt;&gt;"",COUNTA($E$8:E37),"")</f>
        <v>25</v>
      </c>
      <c r="B37" s="201" t="s">
        <v>101</v>
      </c>
      <c r="C37" s="202" t="s">
        <v>343</v>
      </c>
      <c r="D37" s="145">
        <v>33707</v>
      </c>
      <c r="E37" s="145">
        <v>23399</v>
      </c>
      <c r="F37" s="145">
        <v>1209</v>
      </c>
      <c r="G37" s="145">
        <v>4014</v>
      </c>
      <c r="H37" s="145">
        <v>5085</v>
      </c>
      <c r="I37" s="145"/>
    </row>
    <row r="38" spans="1:14" ht="10.7" customHeight="1">
      <c r="A38" s="63">
        <f>IF(E38&lt;&gt;"",COUNTA($E$8:E38),"")</f>
        <v>26</v>
      </c>
      <c r="B38" s="201" t="s">
        <v>106</v>
      </c>
      <c r="C38" s="202" t="s">
        <v>344</v>
      </c>
      <c r="D38" s="145">
        <v>27409</v>
      </c>
      <c r="E38" s="145">
        <v>23203</v>
      </c>
      <c r="F38" s="145">
        <v>589</v>
      </c>
      <c r="G38" s="145">
        <v>1173</v>
      </c>
      <c r="H38" s="145">
        <v>2444</v>
      </c>
      <c r="I38" s="145"/>
    </row>
    <row r="39" spans="1:14" ht="10.7" customHeight="1">
      <c r="A39" s="63">
        <f>IF(E39&lt;&gt;"",COUNTA($E$8:E39),"")</f>
        <v>27</v>
      </c>
      <c r="B39" s="201" t="s">
        <v>112</v>
      </c>
      <c r="C39" s="202" t="s">
        <v>345</v>
      </c>
      <c r="D39" s="145">
        <v>7208</v>
      </c>
      <c r="E39" s="145">
        <v>5601</v>
      </c>
      <c r="F39" s="145">
        <v>671</v>
      </c>
      <c r="G39" s="145">
        <v>439</v>
      </c>
      <c r="H39" s="145">
        <v>497</v>
      </c>
      <c r="I39" s="145"/>
    </row>
    <row r="40" spans="1:14" ht="10.7" customHeight="1">
      <c r="A40" s="63">
        <f>IF(E40&lt;&gt;"",COUNTA($E$8:E40),"")</f>
        <v>28</v>
      </c>
      <c r="B40" s="201" t="s">
        <v>117</v>
      </c>
      <c r="C40" s="202" t="s">
        <v>346</v>
      </c>
      <c r="D40" s="145">
        <v>18883</v>
      </c>
      <c r="E40" s="145">
        <v>13035</v>
      </c>
      <c r="F40" s="145">
        <v>237</v>
      </c>
      <c r="G40" s="145">
        <v>2018</v>
      </c>
      <c r="H40" s="145">
        <v>3593</v>
      </c>
      <c r="I40" s="145"/>
    </row>
    <row r="41" spans="1:14" s="156" customFormat="1" ht="5.0999999999999996" customHeight="1">
      <c r="A41" s="63" t="str">
        <f>IF(E41&lt;&gt;"",COUNTA($E$8:E41),"")</f>
        <v/>
      </c>
      <c r="B41" s="193"/>
      <c r="C41" s="202"/>
      <c r="D41" s="145"/>
      <c r="E41" s="145"/>
      <c r="F41" s="145"/>
      <c r="G41" s="145"/>
      <c r="H41" s="145"/>
      <c r="I41" s="145"/>
    </row>
    <row r="42" spans="1:14" ht="18.95" customHeight="1">
      <c r="A42" s="63">
        <f>IF(E42&lt;&gt;"",COUNTA($E$8:E42),"")</f>
        <v>29</v>
      </c>
      <c r="B42" s="196">
        <v>6</v>
      </c>
      <c r="C42" s="194" t="s">
        <v>347</v>
      </c>
      <c r="D42" s="147">
        <v>79394</v>
      </c>
      <c r="E42" s="147">
        <v>58949</v>
      </c>
      <c r="F42" s="147">
        <v>4874</v>
      </c>
      <c r="G42" s="147">
        <v>7579</v>
      </c>
      <c r="H42" s="147">
        <v>7992</v>
      </c>
      <c r="I42" s="147"/>
      <c r="J42" s="199"/>
      <c r="K42" s="199"/>
      <c r="L42" s="199"/>
      <c r="M42" s="199"/>
      <c r="N42" s="199"/>
    </row>
    <row r="43" spans="1:14" ht="10.7" customHeight="1">
      <c r="A43" s="63">
        <f>IF(E43&lt;&gt;"",COUNTA($E$8:E43),"")</f>
        <v>30</v>
      </c>
      <c r="B43" s="201" t="s">
        <v>102</v>
      </c>
      <c r="C43" s="202" t="s">
        <v>348</v>
      </c>
      <c r="D43" s="145">
        <v>13083</v>
      </c>
      <c r="E43" s="145">
        <v>9315</v>
      </c>
      <c r="F43" s="145">
        <v>2493</v>
      </c>
      <c r="G43" s="145">
        <v>653</v>
      </c>
      <c r="H43" s="145">
        <v>622</v>
      </c>
      <c r="I43" s="145"/>
    </row>
    <row r="44" spans="1:14" ht="10.7" customHeight="1">
      <c r="A44" s="63">
        <f>IF(E44&lt;&gt;"",COUNTA($E$8:E44),"")</f>
        <v>31</v>
      </c>
      <c r="B44" s="201" t="s">
        <v>107</v>
      </c>
      <c r="C44" s="202" t="s">
        <v>349</v>
      </c>
      <c r="D44" s="145">
        <v>44048</v>
      </c>
      <c r="E44" s="145">
        <v>34772</v>
      </c>
      <c r="F44" s="145">
        <v>1139</v>
      </c>
      <c r="G44" s="145">
        <v>4122</v>
      </c>
      <c r="H44" s="145">
        <v>4015</v>
      </c>
      <c r="I44" s="145"/>
    </row>
    <row r="45" spans="1:14" ht="10.7" customHeight="1">
      <c r="A45" s="63">
        <f>IF(E45&lt;&gt;"",COUNTA($E$8:E45),"")</f>
        <v>32</v>
      </c>
      <c r="B45" s="201" t="s">
        <v>113</v>
      </c>
      <c r="C45" s="202" t="s">
        <v>350</v>
      </c>
      <c r="D45" s="145">
        <v>22263</v>
      </c>
      <c r="E45" s="145">
        <v>14862</v>
      </c>
      <c r="F45" s="145">
        <v>1242</v>
      </c>
      <c r="G45" s="145">
        <v>2804</v>
      </c>
      <c r="H45" s="145">
        <v>3355</v>
      </c>
      <c r="I45" s="145"/>
    </row>
    <row r="46" spans="1:14" s="156" customFormat="1" ht="5.0999999999999996" customHeight="1">
      <c r="A46" s="63" t="str">
        <f>IF(E46&lt;&gt;"",COUNTA($E$8:E46),"")</f>
        <v/>
      </c>
      <c r="B46" s="193"/>
      <c r="C46" s="202"/>
      <c r="D46" s="145"/>
      <c r="E46" s="145"/>
      <c r="F46" s="145"/>
      <c r="G46" s="145"/>
      <c r="H46" s="145"/>
      <c r="I46" s="145"/>
    </row>
    <row r="47" spans="1:14" ht="18.95" customHeight="1">
      <c r="A47" s="63">
        <f>IF(E47&lt;&gt;"",COUNTA($E$8:E47),"")</f>
        <v>33</v>
      </c>
      <c r="B47" s="196">
        <v>7</v>
      </c>
      <c r="C47" s="194" t="s">
        <v>351</v>
      </c>
      <c r="D47" s="147">
        <v>102873</v>
      </c>
      <c r="E47" s="147">
        <v>69596</v>
      </c>
      <c r="F47" s="147">
        <v>24205</v>
      </c>
      <c r="G47" s="147">
        <v>4173</v>
      </c>
      <c r="H47" s="147">
        <v>4899</v>
      </c>
      <c r="I47" s="147"/>
      <c r="J47" s="199"/>
      <c r="K47" s="199"/>
      <c r="L47" s="199"/>
      <c r="M47" s="199"/>
      <c r="N47" s="199"/>
    </row>
    <row r="48" spans="1:14" ht="10.7" customHeight="1">
      <c r="A48" s="63">
        <f>IF(E48&lt;&gt;"",COUNTA($E$8:E48),"")</f>
        <v>34</v>
      </c>
      <c r="B48" s="201" t="s">
        <v>103</v>
      </c>
      <c r="C48" s="202" t="s">
        <v>352</v>
      </c>
      <c r="D48" s="145">
        <v>60829</v>
      </c>
      <c r="E48" s="145">
        <v>40377</v>
      </c>
      <c r="F48" s="145">
        <v>13971</v>
      </c>
      <c r="G48" s="145">
        <v>2569</v>
      </c>
      <c r="H48" s="145">
        <v>3912</v>
      </c>
      <c r="I48" s="145"/>
    </row>
    <row r="49" spans="1:14" ht="18.95" customHeight="1">
      <c r="A49" s="63">
        <f>IF(E49&lt;&gt;"",COUNTA($E$8:E49),"")</f>
        <v>35</v>
      </c>
      <c r="B49" s="201" t="s">
        <v>108</v>
      </c>
      <c r="C49" s="202" t="s">
        <v>353</v>
      </c>
      <c r="D49" s="145">
        <v>17150</v>
      </c>
      <c r="E49" s="145">
        <v>11927</v>
      </c>
      <c r="F49" s="145">
        <v>4025</v>
      </c>
      <c r="G49" s="145">
        <v>652</v>
      </c>
      <c r="H49" s="145">
        <v>546</v>
      </c>
      <c r="I49" s="145"/>
    </row>
    <row r="50" spans="1:14" ht="10.7" customHeight="1">
      <c r="A50" s="63">
        <f>IF(E50&lt;&gt;"",COUNTA($E$8:E50),"")</f>
        <v>36</v>
      </c>
      <c r="B50" s="201" t="s">
        <v>114</v>
      </c>
      <c r="C50" s="202" t="s">
        <v>354</v>
      </c>
      <c r="D50" s="145">
        <v>24894</v>
      </c>
      <c r="E50" s="145">
        <v>17292</v>
      </c>
      <c r="F50" s="145">
        <v>6209</v>
      </c>
      <c r="G50" s="145">
        <v>952</v>
      </c>
      <c r="H50" s="145">
        <v>441</v>
      </c>
      <c r="I50" s="145"/>
    </row>
    <row r="51" spans="1:14" s="156" customFormat="1" ht="5.0999999999999996" customHeight="1">
      <c r="A51" s="63" t="str">
        <f>IF(E51&lt;&gt;"",COUNTA($E$8:E51),"")</f>
        <v/>
      </c>
      <c r="B51" s="193"/>
      <c r="C51" s="202"/>
      <c r="D51" s="145"/>
      <c r="E51" s="145"/>
      <c r="F51" s="145"/>
      <c r="G51" s="145"/>
      <c r="H51" s="145"/>
      <c r="I51" s="145"/>
    </row>
    <row r="52" spans="1:14" ht="10.7" customHeight="1">
      <c r="A52" s="63">
        <f>IF(E52&lt;&gt;"",COUNTA($E$8:E52),"")</f>
        <v>37</v>
      </c>
      <c r="B52" s="196">
        <v>8</v>
      </c>
      <c r="C52" s="194" t="s">
        <v>355</v>
      </c>
      <c r="D52" s="147">
        <v>134778</v>
      </c>
      <c r="E52" s="147">
        <v>92312</v>
      </c>
      <c r="F52" s="147">
        <v>29902</v>
      </c>
      <c r="G52" s="147">
        <v>8525</v>
      </c>
      <c r="H52" s="147">
        <v>4039</v>
      </c>
      <c r="I52" s="147"/>
      <c r="J52" s="199"/>
      <c r="K52" s="199"/>
      <c r="L52" s="199"/>
      <c r="M52" s="199"/>
      <c r="N52" s="199"/>
    </row>
    <row r="53" spans="1:14" ht="10.7" customHeight="1">
      <c r="A53" s="63">
        <f>IF(E53&lt;&gt;"",COUNTA($E$8:E53),"")</f>
        <v>38</v>
      </c>
      <c r="B53" s="201">
        <v>81</v>
      </c>
      <c r="C53" s="202" t="s">
        <v>356</v>
      </c>
      <c r="D53" s="145">
        <v>57411</v>
      </c>
      <c r="E53" s="145">
        <v>41312</v>
      </c>
      <c r="F53" s="145">
        <v>10301</v>
      </c>
      <c r="G53" s="145">
        <v>4129</v>
      </c>
      <c r="H53" s="145">
        <v>1669</v>
      </c>
      <c r="I53" s="145"/>
    </row>
    <row r="54" spans="1:14" ht="18.95" customHeight="1">
      <c r="A54" s="63">
        <f>IF(E54&lt;&gt;"",COUNTA($E$8:E54),"")</f>
        <v>39</v>
      </c>
      <c r="B54" s="201" t="s">
        <v>109</v>
      </c>
      <c r="C54" s="202" t="s">
        <v>357</v>
      </c>
      <c r="D54" s="145">
        <v>23695</v>
      </c>
      <c r="E54" s="145">
        <v>19863</v>
      </c>
      <c r="F54" s="145">
        <v>683</v>
      </c>
      <c r="G54" s="145">
        <v>2059</v>
      </c>
      <c r="H54" s="145">
        <v>1090</v>
      </c>
      <c r="I54" s="145"/>
    </row>
    <row r="55" spans="1:14" ht="10.7" customHeight="1">
      <c r="A55" s="63">
        <f>IF(E55&lt;&gt;"",COUNTA($E$8:E55),"")</f>
        <v>40</v>
      </c>
      <c r="B55" s="201" t="s">
        <v>115</v>
      </c>
      <c r="C55" s="202" t="s">
        <v>358</v>
      </c>
      <c r="D55" s="145">
        <v>35130</v>
      </c>
      <c r="E55" s="145">
        <v>26827</v>
      </c>
      <c r="F55" s="145">
        <v>5424</v>
      </c>
      <c r="G55" s="145">
        <v>1869</v>
      </c>
      <c r="H55" s="145">
        <v>1010</v>
      </c>
      <c r="I55" s="145"/>
    </row>
    <row r="56" spans="1:14" ht="10.7" customHeight="1">
      <c r="A56" s="63">
        <f>IF(E56&lt;&gt;"",COUNTA($E$8:E56),"")</f>
        <v>41</v>
      </c>
      <c r="B56" s="201" t="s">
        <v>118</v>
      </c>
      <c r="C56" s="202" t="s">
        <v>359</v>
      </c>
      <c r="D56" s="145">
        <v>18542</v>
      </c>
      <c r="E56" s="145">
        <v>4310</v>
      </c>
      <c r="F56" s="145">
        <v>13494</v>
      </c>
      <c r="G56" s="145">
        <v>468</v>
      </c>
      <c r="H56" s="145">
        <v>270</v>
      </c>
      <c r="I56" s="145"/>
    </row>
    <row r="57" spans="1:14" s="156" customFormat="1" ht="5.0999999999999996" customHeight="1">
      <c r="A57" s="63" t="str">
        <f>IF(E57&lt;&gt;"",COUNTA($E$8:E57),"")</f>
        <v/>
      </c>
      <c r="B57" s="193"/>
      <c r="C57" s="202"/>
      <c r="D57" s="145"/>
      <c r="E57" s="145"/>
      <c r="F57" s="145"/>
      <c r="G57" s="145"/>
      <c r="H57" s="145"/>
      <c r="I57" s="145"/>
    </row>
    <row r="58" spans="1:14" ht="27.95" customHeight="1">
      <c r="A58" s="63">
        <f>IF(E58&lt;&gt;"",COUNTA($E$8:E58),"")</f>
        <v>42</v>
      </c>
      <c r="B58" s="196">
        <v>9</v>
      </c>
      <c r="C58" s="194" t="s">
        <v>360</v>
      </c>
      <c r="D58" s="147">
        <v>17275</v>
      </c>
      <c r="E58" s="147">
        <v>10870</v>
      </c>
      <c r="F58" s="147">
        <v>3456</v>
      </c>
      <c r="G58" s="147">
        <v>1696</v>
      </c>
      <c r="H58" s="147">
        <v>1253</v>
      </c>
      <c r="I58" s="147"/>
      <c r="J58" s="199"/>
      <c r="K58" s="199"/>
      <c r="L58" s="199"/>
      <c r="M58" s="199"/>
      <c r="N58" s="199"/>
    </row>
    <row r="59" spans="1:14" ht="18.95" customHeight="1">
      <c r="A59" s="63">
        <f>IF(E59&lt;&gt;"",COUNTA($E$8:E59),"")</f>
        <v>43</v>
      </c>
      <c r="B59" s="201" t="s">
        <v>104</v>
      </c>
      <c r="C59" s="202" t="s">
        <v>361</v>
      </c>
      <c r="D59" s="145">
        <v>1206</v>
      </c>
      <c r="E59" s="145">
        <v>537</v>
      </c>
      <c r="F59" s="145">
        <v>524</v>
      </c>
      <c r="G59" s="145">
        <v>73</v>
      </c>
      <c r="H59" s="145">
        <v>72</v>
      </c>
      <c r="I59" s="145"/>
    </row>
    <row r="60" spans="1:14" ht="18.95" customHeight="1">
      <c r="A60" s="63">
        <f>IF(E60&lt;&gt;"",COUNTA($E$8:E60),"")</f>
        <v>44</v>
      </c>
      <c r="B60" s="201" t="s">
        <v>110</v>
      </c>
      <c r="C60" s="202" t="s">
        <v>362</v>
      </c>
      <c r="D60" s="145">
        <v>13400</v>
      </c>
      <c r="E60" s="145">
        <v>9089</v>
      </c>
      <c r="F60" s="145">
        <v>2045</v>
      </c>
      <c r="G60" s="145">
        <v>1294</v>
      </c>
      <c r="H60" s="145">
        <v>972</v>
      </c>
      <c r="I60" s="145"/>
    </row>
    <row r="61" spans="1:14" ht="18.95" customHeight="1">
      <c r="A61" s="63">
        <f>IF(E61&lt;&gt;"",COUNTA($E$8:E61),"")</f>
        <v>45</v>
      </c>
      <c r="B61" s="201" t="s">
        <v>116</v>
      </c>
      <c r="C61" s="202" t="s">
        <v>363</v>
      </c>
      <c r="D61" s="145">
        <v>692</v>
      </c>
      <c r="E61" s="145">
        <v>432</v>
      </c>
      <c r="F61" s="145">
        <v>105</v>
      </c>
      <c r="G61" s="145">
        <v>104</v>
      </c>
      <c r="H61" s="145">
        <v>51</v>
      </c>
      <c r="I61" s="145"/>
    </row>
    <row r="62" spans="1:14" ht="10.7" customHeight="1">
      <c r="A62" s="63">
        <f>IF(E62&lt;&gt;"",COUNTA($E$8:E62),"")</f>
        <v>46</v>
      </c>
      <c r="B62" s="201" t="s">
        <v>119</v>
      </c>
      <c r="C62" s="202" t="s">
        <v>364</v>
      </c>
      <c r="D62" s="145">
        <v>1977</v>
      </c>
      <c r="E62" s="145">
        <v>812</v>
      </c>
      <c r="F62" s="145">
        <v>782</v>
      </c>
      <c r="G62" s="145">
        <v>225</v>
      </c>
      <c r="H62" s="145">
        <v>158</v>
      </c>
      <c r="I62" s="145"/>
    </row>
    <row r="63" spans="1:14" s="156" customFormat="1" ht="5.0999999999999996" customHeight="1">
      <c r="A63" s="63" t="str">
        <f>IF(E63&lt;&gt;"",COUNTA($E$8:E63),"")</f>
        <v/>
      </c>
      <c r="B63" s="193"/>
      <c r="C63" s="202"/>
      <c r="D63" s="145"/>
      <c r="E63" s="145"/>
      <c r="F63" s="145"/>
      <c r="G63" s="145"/>
      <c r="H63" s="145"/>
      <c r="I63" s="145"/>
    </row>
    <row r="64" spans="1:14" ht="10.7" customHeight="1">
      <c r="A64" s="63">
        <f>IF(E64&lt;&gt;"",COUNTA($E$8:E64),"")</f>
        <v>47</v>
      </c>
      <c r="B64" s="196">
        <v>0</v>
      </c>
      <c r="C64" s="194" t="s">
        <v>365</v>
      </c>
      <c r="D64" s="147">
        <v>31</v>
      </c>
      <c r="E64" s="147">
        <v>21</v>
      </c>
      <c r="F64" s="147" t="s">
        <v>136</v>
      </c>
      <c r="G64" s="147">
        <v>5</v>
      </c>
      <c r="H64" s="147" t="s">
        <v>136</v>
      </c>
      <c r="I64" s="147"/>
    </row>
    <row r="65" spans="4:7" ht="10.35" customHeight="1">
      <c r="D65" s="209"/>
      <c r="E65" s="209"/>
      <c r="F65" s="209"/>
      <c r="G65" s="210"/>
    </row>
    <row r="66" spans="4:7" ht="10.35" customHeight="1">
      <c r="D66" s="209"/>
      <c r="E66" s="209"/>
      <c r="F66" s="209"/>
      <c r="G66" s="210"/>
    </row>
    <row r="67" spans="4:7" ht="10.35" customHeight="1">
      <c r="D67" s="209"/>
      <c r="E67" s="209"/>
      <c r="F67" s="209"/>
      <c r="G67" s="210"/>
    </row>
    <row r="68" spans="4:7" ht="10.35" customHeight="1">
      <c r="D68" s="209"/>
      <c r="E68" s="209"/>
      <c r="F68" s="209"/>
      <c r="G68" s="210"/>
    </row>
    <row r="69" spans="4:7" ht="10.35" customHeight="1">
      <c r="D69" s="209"/>
      <c r="E69" s="209"/>
      <c r="F69" s="209"/>
      <c r="G69" s="210"/>
    </row>
    <row r="70" spans="4:7" ht="10.35" customHeight="1">
      <c r="D70" s="209"/>
      <c r="E70" s="209"/>
      <c r="F70" s="209"/>
      <c r="G70" s="210"/>
    </row>
    <row r="71" spans="4:7" ht="10.35" customHeight="1">
      <c r="D71" s="209"/>
      <c r="E71" s="209"/>
      <c r="F71" s="209"/>
      <c r="G71" s="210"/>
    </row>
    <row r="72" spans="4:7" ht="10.35" customHeight="1">
      <c r="D72" s="209"/>
      <c r="E72" s="209"/>
      <c r="F72" s="209"/>
      <c r="G72" s="210"/>
    </row>
    <row r="73" spans="4:7" ht="10.35" customHeight="1">
      <c r="D73" s="209"/>
      <c r="E73" s="209"/>
      <c r="F73" s="209"/>
      <c r="G73" s="210"/>
    </row>
    <row r="74" spans="4:7" ht="10.35" customHeight="1">
      <c r="D74" s="211"/>
      <c r="E74" s="211"/>
      <c r="F74" s="211"/>
      <c r="G74" s="210"/>
    </row>
    <row r="75" spans="4:7">
      <c r="D75" s="209"/>
      <c r="E75" s="209"/>
      <c r="F75" s="209"/>
      <c r="G75" s="210"/>
    </row>
    <row r="76" spans="4:7">
      <c r="D76" s="209"/>
      <c r="E76" s="209"/>
      <c r="F76" s="209"/>
      <c r="G76" s="210"/>
    </row>
    <row r="77" spans="4:7">
      <c r="D77" s="209"/>
      <c r="E77" s="209"/>
      <c r="F77" s="209"/>
      <c r="G77" s="210"/>
    </row>
    <row r="78" spans="4:7">
      <c r="D78" s="209"/>
      <c r="E78" s="209"/>
      <c r="F78" s="209"/>
      <c r="G78" s="210"/>
    </row>
    <row r="79" spans="4:7">
      <c r="D79" s="209"/>
      <c r="E79" s="209"/>
      <c r="F79" s="209"/>
      <c r="G79" s="210"/>
    </row>
    <row r="80" spans="4:7">
      <c r="D80" s="211"/>
      <c r="E80" s="211"/>
      <c r="F80" s="211"/>
      <c r="G80" s="212"/>
    </row>
    <row r="81" spans="4:7">
      <c r="D81" s="213"/>
      <c r="E81" s="213"/>
      <c r="F81" s="213"/>
      <c r="G81" s="197"/>
    </row>
    <row r="82" spans="4:7">
      <c r="D82" s="213"/>
      <c r="E82" s="213"/>
      <c r="F82" s="213"/>
      <c r="G82" s="214"/>
    </row>
    <row r="83" spans="4:7">
      <c r="D83" s="213"/>
      <c r="E83" s="213"/>
      <c r="F83" s="213"/>
      <c r="G83" s="210"/>
    </row>
    <row r="84" spans="4:7">
      <c r="D84" s="213"/>
      <c r="E84" s="213"/>
      <c r="F84" s="213"/>
      <c r="G84" s="210"/>
    </row>
    <row r="85" spans="4:7">
      <c r="D85" s="213"/>
      <c r="E85" s="213"/>
      <c r="F85" s="213"/>
      <c r="G85" s="210"/>
    </row>
    <row r="86" spans="4:7">
      <c r="D86" s="213"/>
      <c r="E86" s="213"/>
      <c r="F86" s="213"/>
      <c r="G86" s="209"/>
    </row>
    <row r="87" spans="4:7">
      <c r="G87" s="209"/>
    </row>
    <row r="88" spans="4:7">
      <c r="G88" s="209"/>
    </row>
    <row r="89" spans="4:7">
      <c r="G89" s="209"/>
    </row>
    <row r="90" spans="4:7">
      <c r="G90" s="209"/>
    </row>
    <row r="91" spans="4:7">
      <c r="G91" s="209"/>
    </row>
    <row r="92" spans="4:7">
      <c r="G92" s="209"/>
    </row>
    <row r="93" spans="4:7">
      <c r="D93" s="215"/>
      <c r="E93" s="215"/>
      <c r="F93" s="215"/>
      <c r="G93" s="209"/>
    </row>
    <row r="94" spans="4:7">
      <c r="G94" s="209"/>
    </row>
    <row r="95" spans="4:7">
      <c r="G95" s="209"/>
    </row>
    <row r="96" spans="4:7">
      <c r="G96" s="209"/>
    </row>
    <row r="97" spans="7:7">
      <c r="G97" s="211"/>
    </row>
    <row r="98" spans="7:7">
      <c r="G98" s="209"/>
    </row>
    <row r="99" spans="7:7">
      <c r="G99" s="209"/>
    </row>
    <row r="100" spans="7:7">
      <c r="G100" s="209"/>
    </row>
    <row r="101" spans="7:7">
      <c r="G101" s="209"/>
    </row>
    <row r="102" spans="7:7">
      <c r="G102" s="209"/>
    </row>
    <row r="103" spans="7:7">
      <c r="G103" s="211"/>
    </row>
    <row r="104" spans="7:7">
      <c r="G104" s="213"/>
    </row>
    <row r="105" spans="7:7">
      <c r="G105" s="213"/>
    </row>
    <row r="106" spans="7:7">
      <c r="G106" s="213"/>
    </row>
    <row r="107" spans="7:7">
      <c r="G107" s="213"/>
    </row>
    <row r="108" spans="7:7">
      <c r="G108" s="213"/>
    </row>
    <row r="109" spans="7:7">
      <c r="G109" s="213"/>
    </row>
    <row r="116" spans="7:7">
      <c r="G116" s="215"/>
    </row>
  </sheetData>
  <mergeCells count="11">
    <mergeCell ref="E3:E5"/>
    <mergeCell ref="F3:F5"/>
    <mergeCell ref="G3:G5"/>
    <mergeCell ref="H3:H5"/>
    <mergeCell ref="A1:C1"/>
    <mergeCell ref="D1:H1"/>
    <mergeCell ref="A2:A5"/>
    <mergeCell ref="B2:B5"/>
    <mergeCell ref="C2:C5"/>
    <mergeCell ref="D2:D5"/>
    <mergeCell ref="E2:H2"/>
  </mergeCells>
  <conditionalFormatting sqref="D10:H64">
    <cfRule type="cellIs" dxfId="8" priority="2" stopIfTrue="1" operator="between">
      <formula>0.1</formula>
      <formula>2.9</formula>
    </cfRule>
  </conditionalFormatting>
  <conditionalFormatting sqref="D8:H8">
    <cfRule type="cellIs" dxfId="7"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2021 42&amp;R&amp;"-,Standard"&amp;7&amp;P</oddFooter>
    <evenFooter>&amp;L&amp;"-,Standard"&amp;7&amp;P&amp;R&amp;"-,Standard"&amp;7StatA MV, Statistischer Bericht A653 2021 42</even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5"/>
  <dimension ref="A1:I54"/>
  <sheetViews>
    <sheetView zoomScale="140" zoomScaleNormal="140" workbookViewId="0">
      <pane xSplit="2" ySplit="6" topLeftCell="C7" activePane="bottomRight" state="frozen"/>
      <selection sqref="A1:B1"/>
      <selection pane="topRight" sqref="A1:B1"/>
      <selection pane="bottomLeft" sqref="A1:B1"/>
      <selection pane="bottomRight" activeCell="C7" sqref="C7:H7"/>
    </sheetView>
  </sheetViews>
  <sheetFormatPr baseColWidth="10" defaultColWidth="19.85546875" defaultRowHeight="11.45" customHeight="1"/>
  <cols>
    <col min="1" max="1" width="3.7109375" style="200" customWidth="1"/>
    <col min="2" max="2" width="22.7109375" style="200" customWidth="1"/>
    <col min="3" max="3" width="11.7109375" style="200" customWidth="1"/>
    <col min="4" max="8" width="10.7109375" style="200" customWidth="1"/>
    <col min="9" max="253" width="11.42578125" style="200" customWidth="1"/>
    <col min="254" max="16384" width="19.85546875" style="200"/>
  </cols>
  <sheetData>
    <row r="1" spans="1:9" s="143" customFormat="1" ht="50.1" customHeight="1">
      <c r="A1" s="339" t="s">
        <v>189</v>
      </c>
      <c r="B1" s="340"/>
      <c r="C1" s="341" t="s">
        <v>407</v>
      </c>
      <c r="D1" s="341"/>
      <c r="E1" s="341"/>
      <c r="F1" s="341"/>
      <c r="G1" s="341"/>
      <c r="H1" s="342"/>
      <c r="I1" s="226"/>
    </row>
    <row r="2" spans="1:9" ht="11.45" customHeight="1">
      <c r="A2" s="390" t="s">
        <v>86</v>
      </c>
      <c r="B2" s="381" t="s">
        <v>439</v>
      </c>
      <c r="C2" s="381" t="s">
        <v>424</v>
      </c>
      <c r="D2" s="381" t="s">
        <v>2</v>
      </c>
      <c r="E2" s="381"/>
      <c r="F2" s="381"/>
      <c r="G2" s="381"/>
      <c r="H2" s="391"/>
      <c r="I2" s="216"/>
    </row>
    <row r="3" spans="1:9" ht="11.45" customHeight="1">
      <c r="A3" s="390"/>
      <c r="B3" s="381"/>
      <c r="C3" s="346"/>
      <c r="D3" s="381" t="s">
        <v>99</v>
      </c>
      <c r="E3" s="381" t="s">
        <v>96</v>
      </c>
      <c r="F3" s="381" t="s">
        <v>98</v>
      </c>
      <c r="G3" s="381" t="s">
        <v>209</v>
      </c>
      <c r="H3" s="391" t="s">
        <v>93</v>
      </c>
      <c r="I3" s="216"/>
    </row>
    <row r="4" spans="1:9" ht="11.45" customHeight="1">
      <c r="A4" s="390"/>
      <c r="B4" s="381"/>
      <c r="C4" s="346"/>
      <c r="D4" s="381"/>
      <c r="E4" s="381"/>
      <c r="F4" s="381"/>
      <c r="G4" s="381"/>
      <c r="H4" s="391"/>
      <c r="I4" s="216"/>
    </row>
    <row r="5" spans="1:9" ht="11.45" customHeight="1">
      <c r="A5" s="390"/>
      <c r="B5" s="381"/>
      <c r="C5" s="346"/>
      <c r="D5" s="381"/>
      <c r="E5" s="381"/>
      <c r="F5" s="381"/>
      <c r="G5" s="381"/>
      <c r="H5" s="391"/>
      <c r="I5" s="216"/>
    </row>
    <row r="6" spans="1:9" s="68" customFormat="1" ht="11.45" customHeight="1">
      <c r="A6" s="58">
        <v>1</v>
      </c>
      <c r="B6" s="60">
        <v>2</v>
      </c>
      <c r="C6" s="59">
        <v>3</v>
      </c>
      <c r="D6" s="59">
        <v>4</v>
      </c>
      <c r="E6" s="59">
        <v>5</v>
      </c>
      <c r="F6" s="59">
        <v>6</v>
      </c>
      <c r="G6" s="59">
        <v>7</v>
      </c>
      <c r="H6" s="66">
        <v>8</v>
      </c>
      <c r="I6" s="67"/>
    </row>
    <row r="7" spans="1:9" ht="20.100000000000001" customHeight="1">
      <c r="A7" s="227"/>
      <c r="B7" s="218"/>
      <c r="C7" s="389" t="s">
        <v>1</v>
      </c>
      <c r="D7" s="389"/>
      <c r="E7" s="389"/>
      <c r="F7" s="389"/>
      <c r="G7" s="389"/>
      <c r="H7" s="389"/>
      <c r="I7" s="216"/>
    </row>
    <row r="8" spans="1:9" ht="11.1" customHeight="1">
      <c r="A8" s="63">
        <f>IF(D8&lt;&gt;"",COUNTA($D8:D$8),"")</f>
        <v>1</v>
      </c>
      <c r="B8" s="219" t="s">
        <v>67</v>
      </c>
      <c r="C8" s="220">
        <v>618034</v>
      </c>
      <c r="D8" s="220">
        <v>431599</v>
      </c>
      <c r="E8" s="220">
        <v>186435</v>
      </c>
      <c r="F8" s="220">
        <v>590827</v>
      </c>
      <c r="G8" s="220">
        <v>27203</v>
      </c>
      <c r="H8" s="220">
        <v>22331</v>
      </c>
      <c r="I8" s="216"/>
    </row>
    <row r="9" spans="1:9" ht="11.1" customHeight="1">
      <c r="A9" s="63" t="str">
        <f>IF(D9&lt;&gt;"",COUNTA($D$8:D9),"")</f>
        <v/>
      </c>
      <c r="B9" s="221"/>
      <c r="C9" s="222"/>
      <c r="D9" s="222"/>
      <c r="E9" s="222"/>
      <c r="F9" s="222"/>
      <c r="G9" s="222"/>
      <c r="H9" s="222"/>
      <c r="I9" s="216"/>
    </row>
    <row r="10" spans="1:9" ht="11.1" customHeight="1">
      <c r="A10" s="63">
        <f>IF(D10&lt;&gt;"",COUNTA($D$8:D10),"")</f>
        <v>2</v>
      </c>
      <c r="B10" s="221" t="s">
        <v>236</v>
      </c>
      <c r="C10" s="223">
        <v>81340</v>
      </c>
      <c r="D10" s="223">
        <v>57204</v>
      </c>
      <c r="E10" s="223">
        <v>24136</v>
      </c>
      <c r="F10" s="223">
        <v>76226</v>
      </c>
      <c r="G10" s="223">
        <v>5112</v>
      </c>
      <c r="H10" s="223">
        <v>3353</v>
      </c>
      <c r="I10" s="198"/>
    </row>
    <row r="11" spans="1:9" ht="11.1" customHeight="1">
      <c r="A11" s="63">
        <f>IF(D11&lt;&gt;"",COUNTA($D$8:D11),"")</f>
        <v>3</v>
      </c>
      <c r="B11" s="221" t="s">
        <v>237</v>
      </c>
      <c r="C11" s="223">
        <v>35831</v>
      </c>
      <c r="D11" s="223">
        <v>25224</v>
      </c>
      <c r="E11" s="223">
        <v>10607</v>
      </c>
      <c r="F11" s="223">
        <v>33735</v>
      </c>
      <c r="G11" s="223">
        <v>2096</v>
      </c>
      <c r="H11" s="223">
        <v>1495</v>
      </c>
      <c r="I11" s="198"/>
    </row>
    <row r="12" spans="1:9" ht="11.1" customHeight="1">
      <c r="A12" s="63" t="str">
        <f>IF(D12&lt;&gt;"",COUNTA($D$8:D12),"")</f>
        <v/>
      </c>
      <c r="B12" s="221"/>
      <c r="C12" s="223"/>
      <c r="D12" s="223"/>
      <c r="E12" s="223"/>
      <c r="F12" s="223"/>
      <c r="G12" s="223"/>
      <c r="H12" s="223"/>
      <c r="I12" s="198"/>
    </row>
    <row r="13" spans="1:9" ht="11.1" customHeight="1">
      <c r="A13" s="63">
        <f>IF(D13&lt;&gt;"",COUNTA($D$8:D13),"")</f>
        <v>4</v>
      </c>
      <c r="B13" s="221" t="s">
        <v>238</v>
      </c>
      <c r="C13" s="223">
        <v>97049</v>
      </c>
      <c r="D13" s="223">
        <v>66230</v>
      </c>
      <c r="E13" s="223">
        <v>30819</v>
      </c>
      <c r="F13" s="223">
        <v>94450</v>
      </c>
      <c r="G13" s="223">
        <v>2599</v>
      </c>
      <c r="H13" s="223">
        <v>3538</v>
      </c>
      <c r="I13" s="198"/>
    </row>
    <row r="14" spans="1:9" s="225" customFormat="1" ht="11.1" customHeight="1">
      <c r="A14" s="63">
        <f>IF(D14&lt;&gt;"",COUNTA($D$8:D14),"")</f>
        <v>5</v>
      </c>
      <c r="B14" s="224" t="s">
        <v>239</v>
      </c>
      <c r="C14" s="223">
        <v>23266</v>
      </c>
      <c r="D14" s="223">
        <v>15845</v>
      </c>
      <c r="E14" s="223">
        <v>7421</v>
      </c>
      <c r="F14" s="223">
        <v>22386</v>
      </c>
      <c r="G14" s="223">
        <v>880</v>
      </c>
      <c r="H14" s="223">
        <v>1028</v>
      </c>
      <c r="I14" s="271"/>
    </row>
    <row r="15" spans="1:9" ht="11.1" customHeight="1">
      <c r="A15" s="63">
        <f>IF(D15&lt;&gt;"",COUNTA($D$8:D15),"")</f>
        <v>6</v>
      </c>
      <c r="B15" s="221" t="s">
        <v>240</v>
      </c>
      <c r="C15" s="223">
        <v>83594</v>
      </c>
      <c r="D15" s="223">
        <v>58297</v>
      </c>
      <c r="E15" s="223">
        <v>25297</v>
      </c>
      <c r="F15" s="223">
        <v>80763</v>
      </c>
      <c r="G15" s="223">
        <v>2831</v>
      </c>
      <c r="H15" s="223">
        <v>2800</v>
      </c>
      <c r="I15" s="198"/>
    </row>
    <row r="16" spans="1:9" ht="11.1" customHeight="1">
      <c r="A16" s="63">
        <f>IF(D16&lt;&gt;"",COUNTA($D$8:D16),"")</f>
        <v>7</v>
      </c>
      <c r="B16" s="221" t="s">
        <v>241</v>
      </c>
      <c r="C16" s="223">
        <v>84220</v>
      </c>
      <c r="D16" s="223">
        <v>59266</v>
      </c>
      <c r="E16" s="223">
        <v>24954</v>
      </c>
      <c r="F16" s="223">
        <v>80353</v>
      </c>
      <c r="G16" s="223">
        <v>3867</v>
      </c>
      <c r="H16" s="223">
        <v>3045</v>
      </c>
      <c r="I16" s="198"/>
    </row>
    <row r="17" spans="1:9" s="225" customFormat="1" ht="11.1" customHeight="1">
      <c r="A17" s="63">
        <f>IF(D17&lt;&gt;"",COUNTA($D$8:D17),"")</f>
        <v>8</v>
      </c>
      <c r="B17" s="224" t="s">
        <v>242</v>
      </c>
      <c r="C17" s="223">
        <v>20584</v>
      </c>
      <c r="D17" s="223">
        <v>14255</v>
      </c>
      <c r="E17" s="223">
        <v>6329</v>
      </c>
      <c r="F17" s="223">
        <v>19602</v>
      </c>
      <c r="G17" s="223">
        <v>982</v>
      </c>
      <c r="H17" s="223">
        <v>977</v>
      </c>
      <c r="I17" s="271"/>
    </row>
    <row r="18" spans="1:9" ht="11.1" customHeight="1">
      <c r="A18" s="63">
        <f>IF(D18&lt;&gt;"",COUNTA($D$8:D18),"")</f>
        <v>9</v>
      </c>
      <c r="B18" s="221" t="s">
        <v>243</v>
      </c>
      <c r="C18" s="223">
        <v>63191</v>
      </c>
      <c r="D18" s="223">
        <v>44209</v>
      </c>
      <c r="E18" s="223">
        <v>18982</v>
      </c>
      <c r="F18" s="223">
        <v>61113</v>
      </c>
      <c r="G18" s="223">
        <v>2078</v>
      </c>
      <c r="H18" s="223">
        <v>2177</v>
      </c>
      <c r="I18" s="198"/>
    </row>
    <row r="19" spans="1:9" s="225" customFormat="1" ht="11.1" customHeight="1">
      <c r="A19" s="63">
        <f>IF(D19&lt;&gt;"",COUNTA($D$8:D19),"")</f>
        <v>10</v>
      </c>
      <c r="B19" s="224" t="s">
        <v>244</v>
      </c>
      <c r="C19" s="223">
        <v>15665</v>
      </c>
      <c r="D19" s="223">
        <v>10668</v>
      </c>
      <c r="E19" s="223">
        <v>4997</v>
      </c>
      <c r="F19" s="223">
        <v>14641</v>
      </c>
      <c r="G19" s="223">
        <v>1024</v>
      </c>
      <c r="H19" s="223">
        <v>605</v>
      </c>
      <c r="I19" s="271"/>
    </row>
    <row r="20" spans="1:9" ht="11.1" customHeight="1">
      <c r="A20" s="63">
        <f>IF(D20&lt;&gt;"",COUNTA($D$8:D20),"")</f>
        <v>11</v>
      </c>
      <c r="B20" s="221" t="s">
        <v>245</v>
      </c>
      <c r="C20" s="223">
        <v>85477</v>
      </c>
      <c r="D20" s="223">
        <v>57601</v>
      </c>
      <c r="E20" s="223">
        <v>27876</v>
      </c>
      <c r="F20" s="223">
        <v>82142</v>
      </c>
      <c r="G20" s="223">
        <v>3334</v>
      </c>
      <c r="H20" s="223">
        <v>3177</v>
      </c>
      <c r="I20" s="198"/>
    </row>
    <row r="21" spans="1:9" s="225" customFormat="1" ht="11.1" customHeight="1">
      <c r="A21" s="63">
        <f>IF(D21&lt;&gt;"",COUNTA($D$8:D21),"")</f>
        <v>12</v>
      </c>
      <c r="B21" s="224" t="s">
        <v>246</v>
      </c>
      <c r="C21" s="223">
        <v>23753</v>
      </c>
      <c r="D21" s="223">
        <v>15762</v>
      </c>
      <c r="E21" s="223">
        <v>7991</v>
      </c>
      <c r="F21" s="223">
        <v>22374</v>
      </c>
      <c r="G21" s="223">
        <v>1378</v>
      </c>
      <c r="H21" s="223">
        <v>865</v>
      </c>
      <c r="I21" s="271"/>
    </row>
    <row r="22" spans="1:9" ht="11.1" customHeight="1">
      <c r="A22" s="63">
        <f>IF(D22&lt;&gt;"",COUNTA($D$8:D22),"")</f>
        <v>13</v>
      </c>
      <c r="B22" s="221" t="s">
        <v>247</v>
      </c>
      <c r="C22" s="223">
        <v>87332</v>
      </c>
      <c r="D22" s="223">
        <v>63568</v>
      </c>
      <c r="E22" s="223">
        <v>23764</v>
      </c>
      <c r="F22" s="223">
        <v>82045</v>
      </c>
      <c r="G22" s="223">
        <v>5286</v>
      </c>
      <c r="H22" s="223">
        <v>2746</v>
      </c>
      <c r="I22" s="198"/>
    </row>
    <row r="23" spans="1:9" ht="20.100000000000001" customHeight="1">
      <c r="A23" s="63" t="str">
        <f>IF(D23&lt;&gt;"",COUNTA($D$8:D23),"")</f>
        <v/>
      </c>
      <c r="B23" s="221"/>
      <c r="C23" s="389" t="s">
        <v>167</v>
      </c>
      <c r="D23" s="389"/>
      <c r="E23" s="389"/>
      <c r="F23" s="389"/>
      <c r="G23" s="389"/>
      <c r="H23" s="389"/>
    </row>
    <row r="24" spans="1:9" ht="11.1" customHeight="1">
      <c r="A24" s="63">
        <f>IF(D24&lt;&gt;"",COUNTA($D$8:D24),"")</f>
        <v>14</v>
      </c>
      <c r="B24" s="219" t="s">
        <v>67</v>
      </c>
      <c r="C24" s="220">
        <v>314514</v>
      </c>
      <c r="D24" s="220">
        <v>273739</v>
      </c>
      <c r="E24" s="220">
        <v>40775</v>
      </c>
      <c r="F24" s="220">
        <v>297346</v>
      </c>
      <c r="G24" s="220">
        <v>17165</v>
      </c>
      <c r="H24" s="220">
        <v>12821</v>
      </c>
    </row>
    <row r="25" spans="1:9" ht="11.1" customHeight="1">
      <c r="A25" s="63" t="str">
        <f>IF(D25&lt;&gt;"",COUNTA($D$8:D25),"")</f>
        <v/>
      </c>
      <c r="B25" s="221"/>
      <c r="C25" s="222"/>
      <c r="D25" s="222"/>
      <c r="E25" s="222"/>
      <c r="F25" s="222"/>
      <c r="G25" s="222"/>
      <c r="H25" s="222"/>
    </row>
    <row r="26" spans="1:9" ht="11.1" customHeight="1">
      <c r="A26" s="63">
        <f>IF(D26&lt;&gt;"",COUNTA($D$8:D26),"")</f>
        <v>15</v>
      </c>
      <c r="B26" s="221" t="s">
        <v>236</v>
      </c>
      <c r="C26" s="223">
        <v>42120</v>
      </c>
      <c r="D26" s="223">
        <v>35299</v>
      </c>
      <c r="E26" s="223">
        <v>6821</v>
      </c>
      <c r="F26" s="223">
        <v>38876</v>
      </c>
      <c r="G26" s="223">
        <v>3243</v>
      </c>
      <c r="H26" s="223">
        <v>1831</v>
      </c>
      <c r="I26" s="198"/>
    </row>
    <row r="27" spans="1:9" ht="11.1" customHeight="1">
      <c r="A27" s="63">
        <f>IF(D27&lt;&gt;"",COUNTA($D$8:D27),"")</f>
        <v>16</v>
      </c>
      <c r="B27" s="221" t="s">
        <v>237</v>
      </c>
      <c r="C27" s="223">
        <v>17897</v>
      </c>
      <c r="D27" s="223">
        <v>15281</v>
      </c>
      <c r="E27" s="223">
        <v>2616</v>
      </c>
      <c r="F27" s="223">
        <v>16590</v>
      </c>
      <c r="G27" s="223">
        <v>1307</v>
      </c>
      <c r="H27" s="223">
        <v>779</v>
      </c>
      <c r="I27" s="198"/>
    </row>
    <row r="28" spans="1:9" ht="11.1" customHeight="1">
      <c r="A28" s="63" t="str">
        <f>IF(D28&lt;&gt;"",COUNTA($D$8:D28),"")</f>
        <v/>
      </c>
      <c r="B28" s="221"/>
      <c r="C28" s="223"/>
      <c r="D28" s="223"/>
      <c r="E28" s="223"/>
      <c r="F28" s="223"/>
      <c r="G28" s="223"/>
      <c r="H28" s="223"/>
      <c r="I28" s="198"/>
    </row>
    <row r="29" spans="1:9" ht="11.1" customHeight="1">
      <c r="A29" s="63">
        <f>IF(D29&lt;&gt;"",COUNTA($D$8:D29),"")</f>
        <v>17</v>
      </c>
      <c r="B29" s="221" t="s">
        <v>238</v>
      </c>
      <c r="C29" s="223">
        <v>49186</v>
      </c>
      <c r="D29" s="223">
        <v>42566</v>
      </c>
      <c r="E29" s="223">
        <v>6620</v>
      </c>
      <c r="F29" s="223">
        <v>47563</v>
      </c>
      <c r="G29" s="223">
        <v>1623</v>
      </c>
      <c r="H29" s="223">
        <v>2034</v>
      </c>
      <c r="I29" s="198"/>
    </row>
    <row r="30" spans="1:9" s="225" customFormat="1" ht="11.1" customHeight="1">
      <c r="A30" s="63">
        <f>IF(D30&lt;&gt;"",COUNTA($D$8:D30),"")</f>
        <v>18</v>
      </c>
      <c r="B30" s="224" t="s">
        <v>239</v>
      </c>
      <c r="C30" s="223">
        <v>11598</v>
      </c>
      <c r="D30" s="223">
        <v>9743</v>
      </c>
      <c r="E30" s="223">
        <v>1855</v>
      </c>
      <c r="F30" s="223">
        <v>11011</v>
      </c>
      <c r="G30" s="223">
        <v>587</v>
      </c>
      <c r="H30" s="223">
        <v>542</v>
      </c>
      <c r="I30" s="271"/>
    </row>
    <row r="31" spans="1:9" ht="11.1" customHeight="1">
      <c r="A31" s="63">
        <f>IF(D31&lt;&gt;"",COUNTA($D$8:D31),"")</f>
        <v>19</v>
      </c>
      <c r="B31" s="221" t="s">
        <v>240</v>
      </c>
      <c r="C31" s="223">
        <v>41943</v>
      </c>
      <c r="D31" s="223">
        <v>37147</v>
      </c>
      <c r="E31" s="223">
        <v>4796</v>
      </c>
      <c r="F31" s="223">
        <v>40087</v>
      </c>
      <c r="G31" s="223">
        <v>1856</v>
      </c>
      <c r="H31" s="223">
        <v>1683</v>
      </c>
      <c r="I31" s="198"/>
    </row>
    <row r="32" spans="1:9" ht="11.1" customHeight="1">
      <c r="A32" s="63">
        <f>IF(D32&lt;&gt;"",COUNTA($D$8:D32),"")</f>
        <v>20</v>
      </c>
      <c r="B32" s="221" t="s">
        <v>241</v>
      </c>
      <c r="C32" s="223">
        <v>42178</v>
      </c>
      <c r="D32" s="223">
        <v>36593</v>
      </c>
      <c r="E32" s="223">
        <v>5585</v>
      </c>
      <c r="F32" s="223">
        <v>39882</v>
      </c>
      <c r="G32" s="223">
        <v>2296</v>
      </c>
      <c r="H32" s="223">
        <v>1755</v>
      </c>
      <c r="I32" s="198"/>
    </row>
    <row r="33" spans="1:9" s="225" customFormat="1" ht="11.1" customHeight="1">
      <c r="A33" s="63">
        <f>IF(D33&lt;&gt;"",COUNTA($D$8:D33),"")</f>
        <v>21</v>
      </c>
      <c r="B33" s="224" t="s">
        <v>242</v>
      </c>
      <c r="C33" s="223">
        <v>10439</v>
      </c>
      <c r="D33" s="223">
        <v>8798</v>
      </c>
      <c r="E33" s="223">
        <v>1641</v>
      </c>
      <c r="F33" s="223">
        <v>9749</v>
      </c>
      <c r="G33" s="223">
        <v>690</v>
      </c>
      <c r="H33" s="223">
        <v>539</v>
      </c>
      <c r="I33" s="271"/>
    </row>
    <row r="34" spans="1:9" ht="11.1" customHeight="1">
      <c r="A34" s="63">
        <f>IF(D34&lt;&gt;"",COUNTA($D$8:D34),"")</f>
        <v>22</v>
      </c>
      <c r="B34" s="221" t="s">
        <v>243</v>
      </c>
      <c r="C34" s="223">
        <v>32717</v>
      </c>
      <c r="D34" s="223">
        <v>29228</v>
      </c>
      <c r="E34" s="223">
        <v>3489</v>
      </c>
      <c r="F34" s="223">
        <v>31356</v>
      </c>
      <c r="G34" s="223">
        <v>1361</v>
      </c>
      <c r="H34" s="223">
        <v>1285</v>
      </c>
      <c r="I34" s="198"/>
    </row>
    <row r="35" spans="1:9" s="225" customFormat="1" ht="11.1" customHeight="1">
      <c r="A35" s="63">
        <f>IF(D35&lt;&gt;"",COUNTA($D$8:D35),"")</f>
        <v>23</v>
      </c>
      <c r="B35" s="224" t="s">
        <v>244</v>
      </c>
      <c r="C35" s="223">
        <v>8341</v>
      </c>
      <c r="D35" s="223">
        <v>7146</v>
      </c>
      <c r="E35" s="223">
        <v>1195</v>
      </c>
      <c r="F35" s="223">
        <v>7612</v>
      </c>
      <c r="G35" s="223">
        <v>729</v>
      </c>
      <c r="H35" s="223">
        <v>353</v>
      </c>
      <c r="I35" s="271"/>
    </row>
    <row r="36" spans="1:9" ht="11.1" customHeight="1">
      <c r="A36" s="63">
        <f>IF(D36&lt;&gt;"",COUNTA($D$8:D36),"")</f>
        <v>24</v>
      </c>
      <c r="B36" s="221" t="s">
        <v>245</v>
      </c>
      <c r="C36" s="223">
        <v>42794</v>
      </c>
      <c r="D36" s="223">
        <v>35964</v>
      </c>
      <c r="E36" s="223">
        <v>6830</v>
      </c>
      <c r="F36" s="223">
        <v>40811</v>
      </c>
      <c r="G36" s="223">
        <v>1982</v>
      </c>
      <c r="H36" s="223">
        <v>1784</v>
      </c>
      <c r="I36" s="198"/>
    </row>
    <row r="37" spans="1:9" s="225" customFormat="1" ht="11.1" customHeight="1">
      <c r="A37" s="63">
        <f>IF(D37&lt;&gt;"",COUNTA($D$8:D37),"")</f>
        <v>25</v>
      </c>
      <c r="B37" s="224" t="s">
        <v>246</v>
      </c>
      <c r="C37" s="223">
        <v>11762</v>
      </c>
      <c r="D37" s="223">
        <v>9391</v>
      </c>
      <c r="E37" s="223">
        <v>2371</v>
      </c>
      <c r="F37" s="223">
        <v>10915</v>
      </c>
      <c r="G37" s="223">
        <v>846</v>
      </c>
      <c r="H37" s="223">
        <v>438</v>
      </c>
      <c r="I37" s="271"/>
    </row>
    <row r="38" spans="1:9" ht="11.1" customHeight="1">
      <c r="A38" s="63">
        <f>IF(D38&lt;&gt;"",COUNTA($D$8:D38),"")</f>
        <v>26</v>
      </c>
      <c r="B38" s="221" t="s">
        <v>247</v>
      </c>
      <c r="C38" s="223">
        <v>45679</v>
      </c>
      <c r="D38" s="223">
        <v>41661</v>
      </c>
      <c r="E38" s="223">
        <v>4018</v>
      </c>
      <c r="F38" s="223">
        <v>42181</v>
      </c>
      <c r="G38" s="223">
        <v>3497</v>
      </c>
      <c r="H38" s="223">
        <v>1670</v>
      </c>
      <c r="I38" s="198"/>
    </row>
    <row r="39" spans="1:9" ht="20.100000000000001" customHeight="1">
      <c r="A39" s="63" t="str">
        <f>IF(D39&lt;&gt;"",COUNTA($D$8:D39),"")</f>
        <v/>
      </c>
      <c r="B39" s="221"/>
      <c r="C39" s="389" t="s">
        <v>168</v>
      </c>
      <c r="D39" s="389"/>
      <c r="E39" s="389"/>
      <c r="F39" s="389"/>
      <c r="G39" s="389"/>
      <c r="H39" s="389"/>
    </row>
    <row r="40" spans="1:9" ht="11.1" customHeight="1">
      <c r="A40" s="63">
        <f>IF(D40&lt;&gt;"",COUNTA($D$8:D40),"")</f>
        <v>27</v>
      </c>
      <c r="B40" s="219" t="s">
        <v>67</v>
      </c>
      <c r="C40" s="220">
        <v>303520</v>
      </c>
      <c r="D40" s="220">
        <v>157860</v>
      </c>
      <c r="E40" s="220">
        <v>145660</v>
      </c>
      <c r="F40" s="220">
        <v>293481</v>
      </c>
      <c r="G40" s="220">
        <v>10038</v>
      </c>
      <c r="H40" s="220">
        <v>9510</v>
      </c>
    </row>
    <row r="41" spans="1:9" ht="11.1" customHeight="1">
      <c r="A41" s="63" t="str">
        <f>IF(D41&lt;&gt;"",COUNTA($D$8:D41),"")</f>
        <v/>
      </c>
      <c r="B41" s="221"/>
      <c r="C41" s="222"/>
      <c r="D41" s="222"/>
      <c r="E41" s="222"/>
      <c r="F41" s="222"/>
      <c r="G41" s="222"/>
      <c r="H41" s="222"/>
    </row>
    <row r="42" spans="1:9" ht="11.1" customHeight="1">
      <c r="A42" s="63">
        <f>IF(D42&lt;&gt;"",COUNTA($D$8:D42),"")</f>
        <v>28</v>
      </c>
      <c r="B42" s="221" t="s">
        <v>236</v>
      </c>
      <c r="C42" s="223">
        <v>39220</v>
      </c>
      <c r="D42" s="223">
        <v>21905</v>
      </c>
      <c r="E42" s="223">
        <v>17315</v>
      </c>
      <c r="F42" s="223">
        <v>37350</v>
      </c>
      <c r="G42" s="223">
        <v>1869</v>
      </c>
      <c r="H42" s="223">
        <v>1522</v>
      </c>
      <c r="I42" s="198"/>
    </row>
    <row r="43" spans="1:9" ht="11.1" customHeight="1">
      <c r="A43" s="63">
        <f>IF(D43&lt;&gt;"",COUNTA($D$8:D43),"")</f>
        <v>29</v>
      </c>
      <c r="B43" s="221" t="s">
        <v>237</v>
      </c>
      <c r="C43" s="223">
        <v>17934</v>
      </c>
      <c r="D43" s="223">
        <v>9943</v>
      </c>
      <c r="E43" s="223">
        <v>7991</v>
      </c>
      <c r="F43" s="223">
        <v>17145</v>
      </c>
      <c r="G43" s="223">
        <v>789</v>
      </c>
      <c r="H43" s="223">
        <v>716</v>
      </c>
      <c r="I43" s="198"/>
    </row>
    <row r="44" spans="1:9" ht="11.1" customHeight="1">
      <c r="A44" s="63" t="str">
        <f>IF(D44&lt;&gt;"",COUNTA($D$8:D44),"")</f>
        <v/>
      </c>
      <c r="B44" s="221"/>
      <c r="C44" s="223"/>
      <c r="D44" s="223"/>
      <c r="E44" s="223"/>
      <c r="F44" s="223"/>
      <c r="G44" s="223"/>
      <c r="H44" s="223"/>
      <c r="I44" s="198"/>
    </row>
    <row r="45" spans="1:9" ht="11.1" customHeight="1">
      <c r="A45" s="63">
        <f>IF(D45&lt;&gt;"",COUNTA($D$8:D45),"")</f>
        <v>30</v>
      </c>
      <c r="B45" s="221" t="s">
        <v>238</v>
      </c>
      <c r="C45" s="223">
        <v>47863</v>
      </c>
      <c r="D45" s="223">
        <v>23664</v>
      </c>
      <c r="E45" s="223">
        <v>24199</v>
      </c>
      <c r="F45" s="223">
        <v>46887</v>
      </c>
      <c r="G45" s="223">
        <v>976</v>
      </c>
      <c r="H45" s="223">
        <v>1504</v>
      </c>
      <c r="I45" s="198"/>
    </row>
    <row r="46" spans="1:9" s="225" customFormat="1" ht="11.1" customHeight="1">
      <c r="A46" s="63">
        <f>IF(D46&lt;&gt;"",COUNTA($D$8:D46),"")</f>
        <v>31</v>
      </c>
      <c r="B46" s="224" t="s">
        <v>239</v>
      </c>
      <c r="C46" s="223">
        <v>11668</v>
      </c>
      <c r="D46" s="223">
        <v>6102</v>
      </c>
      <c r="E46" s="223">
        <v>5566</v>
      </c>
      <c r="F46" s="223">
        <v>11375</v>
      </c>
      <c r="G46" s="223">
        <v>293</v>
      </c>
      <c r="H46" s="223">
        <v>486</v>
      </c>
      <c r="I46" s="271"/>
    </row>
    <row r="47" spans="1:9" ht="11.1" customHeight="1">
      <c r="A47" s="63">
        <f>IF(D47&lt;&gt;"",COUNTA($D$8:D47),"")</f>
        <v>32</v>
      </c>
      <c r="B47" s="221" t="s">
        <v>240</v>
      </c>
      <c r="C47" s="223">
        <v>41651</v>
      </c>
      <c r="D47" s="223">
        <v>21150</v>
      </c>
      <c r="E47" s="223">
        <v>20501</v>
      </c>
      <c r="F47" s="223">
        <v>40676</v>
      </c>
      <c r="G47" s="223">
        <v>975</v>
      </c>
      <c r="H47" s="223">
        <v>1117</v>
      </c>
      <c r="I47" s="198"/>
    </row>
    <row r="48" spans="1:9" ht="11.1" customHeight="1">
      <c r="A48" s="63">
        <f>IF(D48&lt;&gt;"",COUNTA($D$8:D48),"")</f>
        <v>33</v>
      </c>
      <c r="B48" s="221" t="s">
        <v>241</v>
      </c>
      <c r="C48" s="223">
        <v>42042</v>
      </c>
      <c r="D48" s="223">
        <v>22673</v>
      </c>
      <c r="E48" s="223">
        <v>19369</v>
      </c>
      <c r="F48" s="223">
        <v>40471</v>
      </c>
      <c r="G48" s="223">
        <v>1571</v>
      </c>
      <c r="H48" s="223">
        <v>1290</v>
      </c>
      <c r="I48" s="198"/>
    </row>
    <row r="49" spans="1:9" s="225" customFormat="1" ht="11.1" customHeight="1">
      <c r="A49" s="63">
        <f>IF(D49&lt;&gt;"",COUNTA($D$8:D49),"")</f>
        <v>34</v>
      </c>
      <c r="B49" s="224" t="s">
        <v>242</v>
      </c>
      <c r="C49" s="223">
        <v>10145</v>
      </c>
      <c r="D49" s="223">
        <v>5457</v>
      </c>
      <c r="E49" s="223">
        <v>4688</v>
      </c>
      <c r="F49" s="223">
        <v>9853</v>
      </c>
      <c r="G49" s="223">
        <v>292</v>
      </c>
      <c r="H49" s="223">
        <v>438</v>
      </c>
      <c r="I49" s="271"/>
    </row>
    <row r="50" spans="1:9" ht="11.1" customHeight="1">
      <c r="A50" s="63">
        <f>IF(D50&lt;&gt;"",COUNTA($D$8:D50),"")</f>
        <v>35</v>
      </c>
      <c r="B50" s="221" t="s">
        <v>243</v>
      </c>
      <c r="C50" s="223">
        <v>30474</v>
      </c>
      <c r="D50" s="223">
        <v>14981</v>
      </c>
      <c r="E50" s="223">
        <v>15493</v>
      </c>
      <c r="F50" s="223">
        <v>29757</v>
      </c>
      <c r="G50" s="223">
        <v>717</v>
      </c>
      <c r="H50" s="223">
        <v>892</v>
      </c>
      <c r="I50" s="198"/>
    </row>
    <row r="51" spans="1:9" s="225" customFormat="1" ht="11.1" customHeight="1">
      <c r="A51" s="63">
        <f>IF(D51&lt;&gt;"",COUNTA($D$8:D51),"")</f>
        <v>36</v>
      </c>
      <c r="B51" s="224" t="s">
        <v>244</v>
      </c>
      <c r="C51" s="223">
        <v>7324</v>
      </c>
      <c r="D51" s="223">
        <v>3522</v>
      </c>
      <c r="E51" s="223">
        <v>3802</v>
      </c>
      <c r="F51" s="223">
        <v>7029</v>
      </c>
      <c r="G51" s="223">
        <v>295</v>
      </c>
      <c r="H51" s="223">
        <v>252</v>
      </c>
      <c r="I51" s="271"/>
    </row>
    <row r="52" spans="1:9" ht="11.1" customHeight="1">
      <c r="A52" s="63">
        <f>IF(D52&lt;&gt;"",COUNTA($D$8:D52),"")</f>
        <v>37</v>
      </c>
      <c r="B52" s="221" t="s">
        <v>245</v>
      </c>
      <c r="C52" s="223">
        <v>42683</v>
      </c>
      <c r="D52" s="223">
        <v>21637</v>
      </c>
      <c r="E52" s="223">
        <v>21046</v>
      </c>
      <c r="F52" s="223">
        <v>41331</v>
      </c>
      <c r="G52" s="223">
        <v>1352</v>
      </c>
      <c r="H52" s="223">
        <v>1393</v>
      </c>
      <c r="I52" s="198"/>
    </row>
    <row r="53" spans="1:9" s="225" customFormat="1" ht="11.1" customHeight="1">
      <c r="A53" s="63">
        <f>IF(D53&lt;&gt;"",COUNTA($D$8:D53),"")</f>
        <v>38</v>
      </c>
      <c r="B53" s="224" t="s">
        <v>246</v>
      </c>
      <c r="C53" s="223">
        <v>11991</v>
      </c>
      <c r="D53" s="223">
        <v>6371</v>
      </c>
      <c r="E53" s="223">
        <v>5620</v>
      </c>
      <c r="F53" s="223">
        <v>11459</v>
      </c>
      <c r="G53" s="223">
        <v>532</v>
      </c>
      <c r="H53" s="223">
        <v>427</v>
      </c>
      <c r="I53" s="271"/>
    </row>
    <row r="54" spans="1:9" ht="11.1" customHeight="1">
      <c r="A54" s="63">
        <f>IF(D54&lt;&gt;"",COUNTA($D$8:D54),"")</f>
        <v>39</v>
      </c>
      <c r="B54" s="221" t="s">
        <v>247</v>
      </c>
      <c r="C54" s="223">
        <v>41653</v>
      </c>
      <c r="D54" s="223">
        <v>21907</v>
      </c>
      <c r="E54" s="223">
        <v>19746</v>
      </c>
      <c r="F54" s="223">
        <v>39864</v>
      </c>
      <c r="G54" s="223">
        <v>1789</v>
      </c>
      <c r="H54" s="223">
        <v>1076</v>
      </c>
      <c r="I54" s="198"/>
    </row>
  </sheetData>
  <mergeCells count="14">
    <mergeCell ref="C23:H23"/>
    <mergeCell ref="C39:H39"/>
    <mergeCell ref="A1:B1"/>
    <mergeCell ref="C1:H1"/>
    <mergeCell ref="A2:A5"/>
    <mergeCell ref="B2:B5"/>
    <mergeCell ref="C2:C5"/>
    <mergeCell ref="D2:H2"/>
    <mergeCell ref="D3:D5"/>
    <mergeCell ref="E3:E5"/>
    <mergeCell ref="F3:F5"/>
    <mergeCell ref="G3:G5"/>
    <mergeCell ref="H3:H5"/>
    <mergeCell ref="C7:H7"/>
  </mergeCells>
  <conditionalFormatting sqref="C8:H8 C10:H54">
    <cfRule type="cellIs" dxfId="6"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2021 42&amp;R&amp;"-,Standard"&amp;7&amp;P</oddFooter>
    <evenFooter>&amp;L&amp;"-,Standard"&amp;7&amp;P&amp;R&amp;"-,Standard"&amp;7StatA MV, Statistischer Bericht A653 2021 42</even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9"/>
  <dimension ref="A1:M65"/>
  <sheetViews>
    <sheetView zoomScale="140" zoomScaleNormal="140" workbookViewId="0">
      <pane xSplit="3" ySplit="6" topLeftCell="D7" activePane="bottomRight" state="frozen"/>
      <selection pane="topRight" activeCell="D1" sqref="D1"/>
      <selection pane="bottomLeft" activeCell="A7" sqref="A7"/>
      <selection pane="bottomRight" activeCell="D7" sqref="D7:H7"/>
    </sheetView>
  </sheetViews>
  <sheetFormatPr baseColWidth="10" defaultColWidth="20.7109375" defaultRowHeight="9" customHeight="1"/>
  <cols>
    <col min="1" max="1" width="3.28515625" style="200" customWidth="1"/>
    <col min="2" max="2" width="30.7109375" style="200" customWidth="1"/>
    <col min="3" max="3" width="8.7109375" style="240" customWidth="1"/>
    <col min="4" max="6" width="9.7109375" style="200" customWidth="1"/>
    <col min="7" max="7" width="10.28515625" style="200" customWidth="1"/>
    <col min="8" max="8" width="9.7109375" style="200" customWidth="1"/>
    <col min="9" max="246" width="11.42578125" style="200" customWidth="1"/>
    <col min="247" max="247" width="19.85546875" style="200" customWidth="1"/>
    <col min="248" max="248" width="9.42578125" style="200" customWidth="1"/>
    <col min="249" max="254" width="10.42578125" style="200" customWidth="1"/>
    <col min="255" max="255" width="3.28515625" style="200" customWidth="1"/>
    <col min="256" max="16384" width="20.7109375" style="200"/>
  </cols>
  <sheetData>
    <row r="1" spans="1:8" s="143" customFormat="1" ht="50.1" customHeight="1">
      <c r="A1" s="365" t="s">
        <v>199</v>
      </c>
      <c r="B1" s="365"/>
      <c r="C1" s="339"/>
      <c r="D1" s="342" t="s">
        <v>408</v>
      </c>
      <c r="E1" s="386"/>
      <c r="F1" s="386"/>
      <c r="G1" s="386"/>
      <c r="H1" s="386"/>
    </row>
    <row r="2" spans="1:8" ht="11.45" customHeight="1">
      <c r="A2" s="390" t="s">
        <v>86</v>
      </c>
      <c r="B2" s="381" t="s">
        <v>439</v>
      </c>
      <c r="C2" s="408" t="s">
        <v>191</v>
      </c>
      <c r="D2" s="387" t="s">
        <v>1</v>
      </c>
      <c r="E2" s="357" t="s">
        <v>207</v>
      </c>
      <c r="F2" s="378"/>
      <c r="G2" s="378"/>
      <c r="H2" s="378"/>
    </row>
    <row r="3" spans="1:8" ht="11.45" customHeight="1">
      <c r="A3" s="395"/>
      <c r="B3" s="381"/>
      <c r="C3" s="409"/>
      <c r="D3" s="387"/>
      <c r="E3" s="336" t="s">
        <v>427</v>
      </c>
      <c r="F3" s="336" t="s">
        <v>423</v>
      </c>
      <c r="G3" s="383" t="s">
        <v>196</v>
      </c>
      <c r="H3" s="383" t="s">
        <v>200</v>
      </c>
    </row>
    <row r="4" spans="1:8" ht="11.45" customHeight="1">
      <c r="A4" s="395"/>
      <c r="B4" s="381"/>
      <c r="C4" s="409"/>
      <c r="D4" s="387"/>
      <c r="E4" s="336"/>
      <c r="F4" s="336"/>
      <c r="G4" s="383"/>
      <c r="H4" s="383"/>
    </row>
    <row r="5" spans="1:8" ht="11.45" customHeight="1">
      <c r="A5" s="395"/>
      <c r="B5" s="381"/>
      <c r="C5" s="410"/>
      <c r="D5" s="387"/>
      <c r="E5" s="336"/>
      <c r="F5" s="336"/>
      <c r="G5" s="383"/>
      <c r="H5" s="383"/>
    </row>
    <row r="6" spans="1:8" s="62" customFormat="1" ht="11.45" customHeight="1">
      <c r="A6" s="58">
        <v>1</v>
      </c>
      <c r="B6" s="60">
        <v>2</v>
      </c>
      <c r="C6" s="59">
        <v>3</v>
      </c>
      <c r="D6" s="59">
        <v>4</v>
      </c>
      <c r="E6" s="59">
        <v>5</v>
      </c>
      <c r="F6" s="59">
        <v>6</v>
      </c>
      <c r="G6" s="61">
        <v>7</v>
      </c>
      <c r="H6" s="61">
        <v>8</v>
      </c>
    </row>
    <row r="7" spans="1:8" ht="20.100000000000001" customHeight="1">
      <c r="A7" s="64"/>
      <c r="B7" s="272"/>
      <c r="C7" s="234"/>
      <c r="D7" s="405" t="s">
        <v>1</v>
      </c>
      <c r="E7" s="392"/>
      <c r="F7" s="392"/>
      <c r="G7" s="392"/>
      <c r="H7" s="392"/>
    </row>
    <row r="8" spans="1:8" ht="11.1" customHeight="1">
      <c r="A8" s="65">
        <f>IF(C8&lt;&gt;"",COUNTA($C8:C$8),"")</f>
        <v>1</v>
      </c>
      <c r="B8" s="219" t="s">
        <v>67</v>
      </c>
      <c r="C8" s="230" t="s">
        <v>4</v>
      </c>
      <c r="D8" s="231">
        <v>303520</v>
      </c>
      <c r="E8" s="232">
        <v>217230</v>
      </c>
      <c r="F8" s="232">
        <v>44516</v>
      </c>
      <c r="G8" s="232">
        <v>20168</v>
      </c>
      <c r="H8" s="232">
        <v>21606</v>
      </c>
    </row>
    <row r="9" spans="1:8" ht="11.1" customHeight="1">
      <c r="A9" s="65">
        <f>IF(C9&lt;&gt;"",COUNTA($C$8:C9),"")</f>
        <v>2</v>
      </c>
      <c r="B9" s="219"/>
      <c r="C9" s="230" t="s">
        <v>192</v>
      </c>
      <c r="D9" s="231">
        <v>618034</v>
      </c>
      <c r="E9" s="232">
        <v>437695</v>
      </c>
      <c r="F9" s="232">
        <v>82402</v>
      </c>
      <c r="G9" s="232">
        <v>49147</v>
      </c>
      <c r="H9" s="232">
        <v>48790</v>
      </c>
    </row>
    <row r="10" spans="1:8" ht="6" customHeight="1">
      <c r="A10" s="65" t="str">
        <f>IF(C10&lt;&gt;"",COUNTA($C$8:C10),"")</f>
        <v/>
      </c>
      <c r="B10" s="273"/>
      <c r="C10" s="234"/>
      <c r="D10" s="235"/>
      <c r="E10" s="236"/>
      <c r="F10" s="236"/>
      <c r="G10" s="236"/>
      <c r="H10" s="236"/>
    </row>
    <row r="11" spans="1:8" ht="11.1" customHeight="1">
      <c r="A11" s="65">
        <f>IF(C11&lt;&gt;"",COUNTA($C$8:C11),"")</f>
        <v>3</v>
      </c>
      <c r="B11" s="221" t="s">
        <v>236</v>
      </c>
      <c r="C11" s="237" t="s">
        <v>4</v>
      </c>
      <c r="D11" s="235">
        <v>39220</v>
      </c>
      <c r="E11" s="236">
        <v>24266</v>
      </c>
      <c r="F11" s="236">
        <v>9163</v>
      </c>
      <c r="G11" s="236">
        <v>3231</v>
      </c>
      <c r="H11" s="236">
        <v>2560</v>
      </c>
    </row>
    <row r="12" spans="1:8" ht="11.1" customHeight="1">
      <c r="A12" s="65">
        <f>IF(C12&lt;&gt;"",COUNTA($C$8:C12),"")</f>
        <v>4</v>
      </c>
      <c r="B12" s="221"/>
      <c r="C12" s="237" t="s">
        <v>192</v>
      </c>
      <c r="D12" s="235">
        <v>81340</v>
      </c>
      <c r="E12" s="236">
        <v>49583</v>
      </c>
      <c r="F12" s="236">
        <v>18167</v>
      </c>
      <c r="G12" s="236">
        <v>7744</v>
      </c>
      <c r="H12" s="236">
        <v>5846</v>
      </c>
    </row>
    <row r="13" spans="1:8" ht="11.1" customHeight="1">
      <c r="A13" s="65">
        <f>IF(C13&lt;&gt;"",COUNTA($C$8:C13),"")</f>
        <v>5</v>
      </c>
      <c r="B13" s="221" t="s">
        <v>237</v>
      </c>
      <c r="C13" s="237" t="s">
        <v>4</v>
      </c>
      <c r="D13" s="235">
        <v>17934</v>
      </c>
      <c r="E13" s="236">
        <v>11813</v>
      </c>
      <c r="F13" s="236">
        <v>3452</v>
      </c>
      <c r="G13" s="236">
        <v>1350</v>
      </c>
      <c r="H13" s="236">
        <v>1319</v>
      </c>
    </row>
    <row r="14" spans="1:8" ht="11.1" customHeight="1">
      <c r="A14" s="65">
        <f>IF(C14&lt;&gt;"",COUNTA($C$8:C14),"")</f>
        <v>6</v>
      </c>
      <c r="B14" s="221"/>
      <c r="C14" s="237" t="s">
        <v>192</v>
      </c>
      <c r="D14" s="235">
        <v>35831</v>
      </c>
      <c r="E14" s="236">
        <v>23063</v>
      </c>
      <c r="F14" s="236">
        <v>6402</v>
      </c>
      <c r="G14" s="236">
        <v>3250</v>
      </c>
      <c r="H14" s="236">
        <v>3116</v>
      </c>
    </row>
    <row r="15" spans="1:8" ht="5.0999999999999996" customHeight="1">
      <c r="A15" s="65" t="str">
        <f>IF(C15&lt;&gt;"",COUNTA($C$8:C15),"")</f>
        <v/>
      </c>
      <c r="B15" s="221"/>
      <c r="C15" s="237"/>
      <c r="D15" s="235"/>
      <c r="E15" s="236"/>
      <c r="F15" s="236"/>
      <c r="G15" s="236"/>
      <c r="H15" s="236"/>
    </row>
    <row r="16" spans="1:8" ht="11.1" customHeight="1">
      <c r="A16" s="65">
        <f>IF(C16&lt;&gt;"",COUNTA($C$8:C16),"")</f>
        <v>7</v>
      </c>
      <c r="B16" s="221" t="s">
        <v>238</v>
      </c>
      <c r="C16" s="237" t="s">
        <v>4</v>
      </c>
      <c r="D16" s="235">
        <v>47863</v>
      </c>
      <c r="E16" s="236">
        <v>35478</v>
      </c>
      <c r="F16" s="236">
        <v>6222</v>
      </c>
      <c r="G16" s="236">
        <v>3102</v>
      </c>
      <c r="H16" s="236">
        <v>3061</v>
      </c>
    </row>
    <row r="17" spans="1:8" ht="11.1" customHeight="1">
      <c r="A17" s="65">
        <f>IF(C17&lt;&gt;"",COUNTA($C$8:C17),"")</f>
        <v>8</v>
      </c>
      <c r="B17" s="221"/>
      <c r="C17" s="237" t="s">
        <v>192</v>
      </c>
      <c r="D17" s="235">
        <v>97049</v>
      </c>
      <c r="E17" s="236">
        <v>72065</v>
      </c>
      <c r="F17" s="236">
        <v>10965</v>
      </c>
      <c r="G17" s="236">
        <v>7433</v>
      </c>
      <c r="H17" s="236">
        <v>6586</v>
      </c>
    </row>
    <row r="18" spans="1:8" s="225" customFormat="1" ht="11.1" customHeight="1">
      <c r="A18" s="65">
        <f>IF(C18&lt;&gt;"",COUNTA($C$8:C18),"")</f>
        <v>9</v>
      </c>
      <c r="B18" s="224" t="s">
        <v>239</v>
      </c>
      <c r="C18" s="237" t="s">
        <v>4</v>
      </c>
      <c r="D18" s="235">
        <v>11668</v>
      </c>
      <c r="E18" s="236">
        <v>8190</v>
      </c>
      <c r="F18" s="236">
        <v>1896</v>
      </c>
      <c r="G18" s="236">
        <v>938</v>
      </c>
      <c r="H18" s="236">
        <v>644</v>
      </c>
    </row>
    <row r="19" spans="1:8" s="225" customFormat="1" ht="11.1" customHeight="1">
      <c r="A19" s="65">
        <f>IF(C19&lt;&gt;"",COUNTA($C$8:C19),"")</f>
        <v>10</v>
      </c>
      <c r="B19" s="224"/>
      <c r="C19" s="237" t="s">
        <v>192</v>
      </c>
      <c r="D19" s="235">
        <v>23266</v>
      </c>
      <c r="E19" s="236">
        <v>16177</v>
      </c>
      <c r="F19" s="236">
        <v>3453</v>
      </c>
      <c r="G19" s="236">
        <v>2227</v>
      </c>
      <c r="H19" s="236">
        <v>1409</v>
      </c>
    </row>
    <row r="20" spans="1:8" ht="11.1" customHeight="1">
      <c r="A20" s="65">
        <f>IF(C20&lt;&gt;"",COUNTA($C$8:C20),"")</f>
        <v>11</v>
      </c>
      <c r="B20" s="221" t="s">
        <v>240</v>
      </c>
      <c r="C20" s="237" t="s">
        <v>4</v>
      </c>
      <c r="D20" s="235">
        <v>41651</v>
      </c>
      <c r="E20" s="236">
        <v>30620</v>
      </c>
      <c r="F20" s="236">
        <v>6090</v>
      </c>
      <c r="G20" s="236">
        <v>2124</v>
      </c>
      <c r="H20" s="236">
        <v>2817</v>
      </c>
    </row>
    <row r="21" spans="1:8" ht="11.1" customHeight="1">
      <c r="A21" s="65">
        <f>IF(C21&lt;&gt;"",COUNTA($C$8:C21),"")</f>
        <v>12</v>
      </c>
      <c r="B21" s="221"/>
      <c r="C21" s="237" t="s">
        <v>192</v>
      </c>
      <c r="D21" s="235">
        <v>83594</v>
      </c>
      <c r="E21" s="236">
        <v>60766</v>
      </c>
      <c r="F21" s="236">
        <v>10960</v>
      </c>
      <c r="G21" s="236">
        <v>5275</v>
      </c>
      <c r="H21" s="236">
        <v>6593</v>
      </c>
    </row>
    <row r="22" spans="1:8" ht="11.1" customHeight="1">
      <c r="A22" s="65">
        <f>IF(C22&lt;&gt;"",COUNTA($C$8:C22),"")</f>
        <v>13</v>
      </c>
      <c r="B22" s="221" t="s">
        <v>241</v>
      </c>
      <c r="C22" s="237" t="s">
        <v>4</v>
      </c>
      <c r="D22" s="235">
        <v>42042</v>
      </c>
      <c r="E22" s="236">
        <v>31440</v>
      </c>
      <c r="F22" s="236">
        <v>4901</v>
      </c>
      <c r="G22" s="236">
        <v>2506</v>
      </c>
      <c r="H22" s="236">
        <v>3195</v>
      </c>
    </row>
    <row r="23" spans="1:8" ht="11.1" customHeight="1">
      <c r="A23" s="65">
        <f>IF(C23&lt;&gt;"",COUNTA($C$8:C23),"")</f>
        <v>14</v>
      </c>
      <c r="B23" s="221"/>
      <c r="C23" s="237" t="s">
        <v>192</v>
      </c>
      <c r="D23" s="235">
        <v>84220</v>
      </c>
      <c r="E23" s="236">
        <v>62278</v>
      </c>
      <c r="F23" s="236">
        <v>8910</v>
      </c>
      <c r="G23" s="236">
        <v>6091</v>
      </c>
      <c r="H23" s="236">
        <v>6941</v>
      </c>
    </row>
    <row r="24" spans="1:8" s="225" customFormat="1" ht="11.1" customHeight="1">
      <c r="A24" s="65">
        <f>IF(C24&lt;&gt;"",COUNTA($C$8:C24),"")</f>
        <v>15</v>
      </c>
      <c r="B24" s="224" t="s">
        <v>242</v>
      </c>
      <c r="C24" s="237" t="s">
        <v>4</v>
      </c>
      <c r="D24" s="235">
        <v>10145</v>
      </c>
      <c r="E24" s="236">
        <v>7137</v>
      </c>
      <c r="F24" s="236">
        <v>1545</v>
      </c>
      <c r="G24" s="236">
        <v>778</v>
      </c>
      <c r="H24" s="236">
        <v>685</v>
      </c>
    </row>
    <row r="25" spans="1:8" s="225" customFormat="1" ht="11.1" customHeight="1">
      <c r="A25" s="65">
        <f>IF(C25&lt;&gt;"",COUNTA($C$8:C25),"")</f>
        <v>16</v>
      </c>
      <c r="B25" s="224"/>
      <c r="C25" s="237" t="s">
        <v>192</v>
      </c>
      <c r="D25" s="235">
        <v>20584</v>
      </c>
      <c r="E25" s="236">
        <v>14183</v>
      </c>
      <c r="F25" s="236">
        <v>2994</v>
      </c>
      <c r="G25" s="236">
        <v>1963</v>
      </c>
      <c r="H25" s="236">
        <v>1444</v>
      </c>
    </row>
    <row r="26" spans="1:8" ht="11.1" customHeight="1">
      <c r="A26" s="65">
        <f>IF(C26&lt;&gt;"",COUNTA($C$8:C26),"")</f>
        <v>17</v>
      </c>
      <c r="B26" s="221" t="s">
        <v>243</v>
      </c>
      <c r="C26" s="237" t="s">
        <v>4</v>
      </c>
      <c r="D26" s="235">
        <v>30474</v>
      </c>
      <c r="E26" s="236">
        <v>22383</v>
      </c>
      <c r="F26" s="236">
        <v>3881</v>
      </c>
      <c r="G26" s="236">
        <v>2032</v>
      </c>
      <c r="H26" s="236">
        <v>2178</v>
      </c>
    </row>
    <row r="27" spans="1:8" ht="11.1" customHeight="1">
      <c r="A27" s="65">
        <f>IF(C27&lt;&gt;"",COUNTA($C$8:C27),"")</f>
        <v>18</v>
      </c>
      <c r="B27" s="221"/>
      <c r="C27" s="237" t="s">
        <v>192</v>
      </c>
      <c r="D27" s="235">
        <v>63191</v>
      </c>
      <c r="E27" s="236">
        <v>45920</v>
      </c>
      <c r="F27" s="236">
        <v>7263</v>
      </c>
      <c r="G27" s="236">
        <v>5150</v>
      </c>
      <c r="H27" s="236">
        <v>4858</v>
      </c>
    </row>
    <row r="28" spans="1:8" s="225" customFormat="1" ht="11.1" customHeight="1">
      <c r="A28" s="65">
        <f>IF(C28&lt;&gt;"",COUNTA($C$8:C28),"")</f>
        <v>19</v>
      </c>
      <c r="B28" s="224" t="s">
        <v>244</v>
      </c>
      <c r="C28" s="237" t="s">
        <v>4</v>
      </c>
      <c r="D28" s="235">
        <v>7324</v>
      </c>
      <c r="E28" s="236">
        <v>4958</v>
      </c>
      <c r="F28" s="236">
        <v>1235</v>
      </c>
      <c r="G28" s="236">
        <v>597</v>
      </c>
      <c r="H28" s="236">
        <v>534</v>
      </c>
    </row>
    <row r="29" spans="1:8" s="225" customFormat="1" ht="11.1" customHeight="1">
      <c r="A29" s="65">
        <f>IF(C29&lt;&gt;"",COUNTA($C$8:C29),"")</f>
        <v>20</v>
      </c>
      <c r="B29" s="224"/>
      <c r="C29" s="237" t="s">
        <v>192</v>
      </c>
      <c r="D29" s="235">
        <v>15665</v>
      </c>
      <c r="E29" s="236">
        <v>10409</v>
      </c>
      <c r="F29" s="236">
        <v>2439</v>
      </c>
      <c r="G29" s="236">
        <v>1632</v>
      </c>
      <c r="H29" s="236">
        <v>1185</v>
      </c>
    </row>
    <row r="30" spans="1:8" ht="11.1" customHeight="1">
      <c r="A30" s="65">
        <f>IF(C30&lt;&gt;"",COUNTA($C$8:C30),"")</f>
        <v>21</v>
      </c>
      <c r="B30" s="221" t="s">
        <v>245</v>
      </c>
      <c r="C30" s="237" t="s">
        <v>4</v>
      </c>
      <c r="D30" s="235">
        <v>42683</v>
      </c>
      <c r="E30" s="236">
        <v>30199</v>
      </c>
      <c r="F30" s="236">
        <v>6568</v>
      </c>
      <c r="G30" s="236">
        <v>3101</v>
      </c>
      <c r="H30" s="236">
        <v>2815</v>
      </c>
    </row>
    <row r="31" spans="1:8" ht="11.1" customHeight="1">
      <c r="A31" s="65">
        <f>IF(C31&lt;&gt;"",COUNTA($C$8:C31),"")</f>
        <v>22</v>
      </c>
      <c r="B31" s="221"/>
      <c r="C31" s="237" t="s">
        <v>192</v>
      </c>
      <c r="D31" s="235">
        <v>85477</v>
      </c>
      <c r="E31" s="236">
        <v>60368</v>
      </c>
      <c r="F31" s="236">
        <v>12089</v>
      </c>
      <c r="G31" s="236">
        <v>7160</v>
      </c>
      <c r="H31" s="236">
        <v>5860</v>
      </c>
    </row>
    <row r="32" spans="1:8" s="225" customFormat="1" ht="11.1" customHeight="1">
      <c r="A32" s="65">
        <f>IF(C32&lt;&gt;"",COUNTA($C$8:C32),"")</f>
        <v>23</v>
      </c>
      <c r="B32" s="224" t="s">
        <v>246</v>
      </c>
      <c r="C32" s="237" t="s">
        <v>4</v>
      </c>
      <c r="D32" s="235">
        <v>11991</v>
      </c>
      <c r="E32" s="236">
        <v>7026</v>
      </c>
      <c r="F32" s="236">
        <v>3308</v>
      </c>
      <c r="G32" s="236">
        <v>1025</v>
      </c>
      <c r="H32" s="236">
        <v>632</v>
      </c>
    </row>
    <row r="33" spans="1:13" s="225" customFormat="1" ht="11.1" customHeight="1">
      <c r="A33" s="65">
        <f>IF(C33&lt;&gt;"",COUNTA($C$8:C33),"")</f>
        <v>24</v>
      </c>
      <c r="B33" s="224"/>
      <c r="C33" s="237" t="s">
        <v>192</v>
      </c>
      <c r="D33" s="235">
        <v>23753</v>
      </c>
      <c r="E33" s="236">
        <v>13745</v>
      </c>
      <c r="F33" s="236">
        <v>6356</v>
      </c>
      <c r="G33" s="236">
        <v>2255</v>
      </c>
      <c r="H33" s="236">
        <v>1397</v>
      </c>
    </row>
    <row r="34" spans="1:13" ht="11.1" customHeight="1">
      <c r="A34" s="65">
        <f>IF(C34&lt;&gt;"",COUNTA($C$8:C34),"")</f>
        <v>25</v>
      </c>
      <c r="B34" s="221" t="s">
        <v>247</v>
      </c>
      <c r="C34" s="237" t="s">
        <v>4</v>
      </c>
      <c r="D34" s="235">
        <v>41653</v>
      </c>
      <c r="E34" s="236">
        <v>31031</v>
      </c>
      <c r="F34" s="236">
        <v>4239</v>
      </c>
      <c r="G34" s="236">
        <v>2722</v>
      </c>
      <c r="H34" s="236">
        <v>3661</v>
      </c>
    </row>
    <row r="35" spans="1:13" ht="11.1" customHeight="1">
      <c r="A35" s="65">
        <f>IF(C35&lt;&gt;"",COUNTA($C$8:C35),"")</f>
        <v>26</v>
      </c>
      <c r="B35" s="273"/>
      <c r="C35" s="237" t="s">
        <v>192</v>
      </c>
      <c r="D35" s="235">
        <v>87332</v>
      </c>
      <c r="E35" s="236">
        <v>63652</v>
      </c>
      <c r="F35" s="236">
        <v>7646</v>
      </c>
      <c r="G35" s="236">
        <v>7044</v>
      </c>
      <c r="H35" s="236">
        <v>8990</v>
      </c>
    </row>
    <row r="36" spans="1:13" ht="20.100000000000001" customHeight="1">
      <c r="A36" s="65" t="str">
        <f>IF(C36&lt;&gt;"",COUNTA($C$8:C36),"")</f>
        <v/>
      </c>
      <c r="B36" s="273"/>
      <c r="C36" s="237"/>
      <c r="D36" s="347" t="s">
        <v>55</v>
      </c>
      <c r="E36" s="354"/>
      <c r="F36" s="354"/>
      <c r="G36" s="354"/>
      <c r="H36" s="354"/>
    </row>
    <row r="37" spans="1:13" ht="20.100000000000001" customHeight="1">
      <c r="A37" s="65" t="str">
        <f>IF(C37&lt;&gt;"",COUNTA($C$8:C37),"")</f>
        <v/>
      </c>
      <c r="B37" s="221"/>
      <c r="C37" s="237"/>
      <c r="D37" s="406" t="s">
        <v>235</v>
      </c>
      <c r="E37" s="407"/>
      <c r="F37" s="407"/>
      <c r="G37" s="407"/>
      <c r="H37" s="407"/>
    </row>
    <row r="38" spans="1:13" ht="11.1" customHeight="1">
      <c r="A38" s="65">
        <f>IF(C38&lt;&gt;"",COUNTA($C$8:C38),"")</f>
        <v>27</v>
      </c>
      <c r="B38" s="219" t="s">
        <v>67</v>
      </c>
      <c r="C38" s="230" t="s">
        <v>4</v>
      </c>
      <c r="D38" s="231">
        <v>293481</v>
      </c>
      <c r="E38" s="232">
        <v>214309</v>
      </c>
      <c r="F38" s="232">
        <v>41998</v>
      </c>
      <c r="G38" s="232">
        <v>18540</v>
      </c>
      <c r="H38" s="232">
        <v>18634</v>
      </c>
      <c r="I38" s="274"/>
      <c r="J38" s="274"/>
      <c r="K38" s="274"/>
      <c r="L38" s="274"/>
      <c r="M38" s="274"/>
    </row>
    <row r="39" spans="1:13" ht="11.1" customHeight="1">
      <c r="A39" s="65">
        <f>IF(C39&lt;&gt;"",COUNTA($C$8:C39),"")</f>
        <v>28</v>
      </c>
      <c r="B39" s="219"/>
      <c r="C39" s="230" t="s">
        <v>192</v>
      </c>
      <c r="D39" s="231">
        <v>590827</v>
      </c>
      <c r="E39" s="232">
        <v>430025</v>
      </c>
      <c r="F39" s="232">
        <v>77143</v>
      </c>
      <c r="G39" s="232">
        <v>43987</v>
      </c>
      <c r="H39" s="232">
        <v>39672</v>
      </c>
      <c r="I39" s="274"/>
      <c r="J39" s="274"/>
      <c r="K39" s="274"/>
      <c r="L39" s="274"/>
      <c r="M39" s="274"/>
    </row>
    <row r="40" spans="1:13" ht="6" customHeight="1">
      <c r="A40" s="65" t="str">
        <f>IF(C40&lt;&gt;"",COUNTA($C$8:C40),"")</f>
        <v/>
      </c>
      <c r="B40" s="273"/>
      <c r="C40" s="234"/>
      <c r="D40" s="235"/>
      <c r="E40" s="236"/>
      <c r="F40" s="236"/>
      <c r="G40" s="236"/>
      <c r="H40" s="236"/>
      <c r="I40" s="274"/>
      <c r="J40" s="274"/>
      <c r="K40" s="274"/>
      <c r="L40" s="274"/>
      <c r="M40" s="274"/>
    </row>
    <row r="41" spans="1:13" ht="11.1" customHeight="1">
      <c r="A41" s="65">
        <f>IF(C41&lt;&gt;"",COUNTA($C$8:C41),"")</f>
        <v>29</v>
      </c>
      <c r="B41" s="221" t="s">
        <v>236</v>
      </c>
      <c r="C41" s="237" t="s">
        <v>4</v>
      </c>
      <c r="D41" s="235">
        <v>37350</v>
      </c>
      <c r="E41" s="236">
        <v>23765</v>
      </c>
      <c r="F41" s="236">
        <v>8506</v>
      </c>
      <c r="G41" s="236">
        <v>2938</v>
      </c>
      <c r="H41" s="236">
        <v>2141</v>
      </c>
      <c r="I41" s="274"/>
      <c r="J41" s="274"/>
      <c r="K41" s="274"/>
      <c r="L41" s="274"/>
      <c r="M41" s="274"/>
    </row>
    <row r="42" spans="1:13" ht="11.1" customHeight="1">
      <c r="A42" s="65">
        <f>IF(C42&lt;&gt;"",COUNTA($C$8:C42),"")</f>
        <v>30</v>
      </c>
      <c r="B42" s="221"/>
      <c r="C42" s="237" t="s">
        <v>192</v>
      </c>
      <c r="D42" s="235">
        <v>76226</v>
      </c>
      <c r="E42" s="236">
        <v>48264</v>
      </c>
      <c r="F42" s="236">
        <v>16607</v>
      </c>
      <c r="G42" s="236">
        <v>6836</v>
      </c>
      <c r="H42" s="236">
        <v>4519</v>
      </c>
      <c r="I42" s="274"/>
      <c r="J42" s="274"/>
      <c r="K42" s="274"/>
      <c r="L42" s="274"/>
      <c r="M42" s="274"/>
    </row>
    <row r="43" spans="1:13" ht="11.1" customHeight="1">
      <c r="A43" s="65">
        <f>IF(C43&lt;&gt;"",COUNTA($C$8:C43),"")</f>
        <v>31</v>
      </c>
      <c r="B43" s="221" t="s">
        <v>237</v>
      </c>
      <c r="C43" s="237" t="s">
        <v>4</v>
      </c>
      <c r="D43" s="235">
        <v>17145</v>
      </c>
      <c r="E43" s="236">
        <v>11578</v>
      </c>
      <c r="F43" s="236">
        <v>3242</v>
      </c>
      <c r="G43" s="236">
        <v>1201</v>
      </c>
      <c r="H43" s="236">
        <v>1124</v>
      </c>
      <c r="I43" s="274"/>
      <c r="J43" s="274"/>
      <c r="K43" s="274"/>
      <c r="L43" s="274"/>
      <c r="M43" s="274"/>
    </row>
    <row r="44" spans="1:13" ht="11.1" customHeight="1">
      <c r="A44" s="65">
        <f>IF(C44&lt;&gt;"",COUNTA($C$8:C44),"")</f>
        <v>32</v>
      </c>
      <c r="B44" s="221"/>
      <c r="C44" s="237" t="s">
        <v>192</v>
      </c>
      <c r="D44" s="235">
        <v>33735</v>
      </c>
      <c r="E44" s="236">
        <v>22518</v>
      </c>
      <c r="F44" s="236">
        <v>5987</v>
      </c>
      <c r="G44" s="236">
        <v>2704</v>
      </c>
      <c r="H44" s="236">
        <v>2526</v>
      </c>
      <c r="I44" s="274"/>
      <c r="J44" s="274"/>
      <c r="K44" s="274"/>
      <c r="L44" s="274"/>
      <c r="M44" s="274"/>
    </row>
    <row r="45" spans="1:13" ht="5.0999999999999996" customHeight="1">
      <c r="A45" s="65" t="str">
        <f>IF(C45&lt;&gt;"",COUNTA($C$8:C45),"")</f>
        <v/>
      </c>
      <c r="B45" s="221"/>
      <c r="C45" s="237"/>
      <c r="D45" s="235"/>
      <c r="E45" s="236"/>
      <c r="F45" s="236"/>
      <c r="G45" s="236"/>
      <c r="H45" s="236"/>
      <c r="I45" s="274"/>
      <c r="J45" s="274"/>
      <c r="K45" s="274"/>
      <c r="L45" s="274"/>
      <c r="M45" s="274"/>
    </row>
    <row r="46" spans="1:13" ht="11.1" customHeight="1">
      <c r="A46" s="65">
        <f>IF(C46&lt;&gt;"",COUNTA($C$8:C46),"")</f>
        <v>33</v>
      </c>
      <c r="B46" s="221" t="s">
        <v>238</v>
      </c>
      <c r="C46" s="237" t="s">
        <v>4</v>
      </c>
      <c r="D46" s="235">
        <v>46887</v>
      </c>
      <c r="E46" s="236">
        <v>35202</v>
      </c>
      <c r="F46" s="236">
        <v>5955</v>
      </c>
      <c r="G46" s="236">
        <v>2974</v>
      </c>
      <c r="H46" s="236">
        <v>2756</v>
      </c>
      <c r="I46" s="274"/>
      <c r="J46" s="274"/>
      <c r="K46" s="274"/>
      <c r="L46" s="274"/>
      <c r="M46" s="274"/>
    </row>
    <row r="47" spans="1:13" ht="11.1" customHeight="1">
      <c r="A47" s="65">
        <f>IF(C47&lt;&gt;"",COUNTA($C$8:C47),"")</f>
        <v>34</v>
      </c>
      <c r="B47" s="221"/>
      <c r="C47" s="237" t="s">
        <v>192</v>
      </c>
      <c r="D47" s="235">
        <v>94450</v>
      </c>
      <c r="E47" s="236">
        <v>71344</v>
      </c>
      <c r="F47" s="236">
        <v>10407</v>
      </c>
      <c r="G47" s="236">
        <v>6939</v>
      </c>
      <c r="H47" s="236">
        <v>5760</v>
      </c>
      <c r="I47" s="274"/>
      <c r="J47" s="274"/>
      <c r="K47" s="274"/>
      <c r="L47" s="274"/>
      <c r="M47" s="274"/>
    </row>
    <row r="48" spans="1:13" s="225" customFormat="1" ht="11.1" customHeight="1">
      <c r="A48" s="65">
        <f>IF(C48&lt;&gt;"",COUNTA($C$8:C48),"")</f>
        <v>35</v>
      </c>
      <c r="B48" s="224" t="s">
        <v>239</v>
      </c>
      <c r="C48" s="237" t="s">
        <v>4</v>
      </c>
      <c r="D48" s="235">
        <v>11375</v>
      </c>
      <c r="E48" s="236">
        <v>8118</v>
      </c>
      <c r="F48" s="236">
        <v>1772</v>
      </c>
      <c r="G48" s="236">
        <v>888</v>
      </c>
      <c r="H48" s="236">
        <v>597</v>
      </c>
      <c r="I48" s="274"/>
      <c r="J48" s="274"/>
      <c r="K48" s="274"/>
      <c r="L48" s="274"/>
      <c r="M48" s="274"/>
    </row>
    <row r="49" spans="1:13" s="225" customFormat="1" ht="11.1" customHeight="1">
      <c r="A49" s="65">
        <f>IF(C49&lt;&gt;"",COUNTA($C$8:C49),"")</f>
        <v>36</v>
      </c>
      <c r="B49" s="224"/>
      <c r="C49" s="237" t="s">
        <v>192</v>
      </c>
      <c r="D49" s="235">
        <v>22386</v>
      </c>
      <c r="E49" s="236">
        <v>15981</v>
      </c>
      <c r="F49" s="236">
        <v>3190</v>
      </c>
      <c r="G49" s="236">
        <v>2005</v>
      </c>
      <c r="H49" s="236">
        <v>1210</v>
      </c>
      <c r="I49" s="274"/>
      <c r="J49" s="274"/>
      <c r="K49" s="274"/>
      <c r="L49" s="274"/>
      <c r="M49" s="274"/>
    </row>
    <row r="50" spans="1:13" ht="11.1" customHeight="1">
      <c r="A50" s="65">
        <f>IF(C50&lt;&gt;"",COUNTA($C$8:C50),"")</f>
        <v>37</v>
      </c>
      <c r="B50" s="221" t="s">
        <v>240</v>
      </c>
      <c r="C50" s="237" t="s">
        <v>4</v>
      </c>
      <c r="D50" s="235">
        <v>40676</v>
      </c>
      <c r="E50" s="236">
        <v>30342</v>
      </c>
      <c r="F50" s="236">
        <v>5902</v>
      </c>
      <c r="G50" s="236">
        <v>1974</v>
      </c>
      <c r="H50" s="236">
        <v>2458</v>
      </c>
      <c r="I50" s="274"/>
      <c r="J50" s="274"/>
      <c r="K50" s="274"/>
      <c r="L50" s="274"/>
      <c r="M50" s="274"/>
    </row>
    <row r="51" spans="1:13" ht="11.1" customHeight="1">
      <c r="A51" s="65">
        <f>IF(C51&lt;&gt;"",COUNTA($C$8:C51),"")</f>
        <v>38</v>
      </c>
      <c r="B51" s="221"/>
      <c r="C51" s="237" t="s">
        <v>192</v>
      </c>
      <c r="D51" s="235">
        <v>80763</v>
      </c>
      <c r="E51" s="236">
        <v>59955</v>
      </c>
      <c r="F51" s="236">
        <v>10610</v>
      </c>
      <c r="G51" s="236">
        <v>4808</v>
      </c>
      <c r="H51" s="236">
        <v>5390</v>
      </c>
      <c r="I51" s="274"/>
      <c r="J51" s="274"/>
      <c r="K51" s="274"/>
      <c r="L51" s="274"/>
      <c r="M51" s="274"/>
    </row>
    <row r="52" spans="1:13" ht="11.1" customHeight="1">
      <c r="A52" s="65">
        <f>IF(C52&lt;&gt;"",COUNTA($C$8:C52),"")</f>
        <v>39</v>
      </c>
      <c r="B52" s="221" t="s">
        <v>241</v>
      </c>
      <c r="C52" s="237" t="s">
        <v>4</v>
      </c>
      <c r="D52" s="235">
        <v>40471</v>
      </c>
      <c r="E52" s="236">
        <v>30954</v>
      </c>
      <c r="F52" s="236">
        <v>4631</v>
      </c>
      <c r="G52" s="236">
        <v>2276</v>
      </c>
      <c r="H52" s="236">
        <v>2610</v>
      </c>
      <c r="I52" s="274"/>
      <c r="J52" s="274"/>
      <c r="K52" s="274"/>
      <c r="L52" s="274"/>
      <c r="M52" s="274"/>
    </row>
    <row r="53" spans="1:13" ht="11.1" customHeight="1">
      <c r="A53" s="65">
        <f>IF(C53&lt;&gt;"",COUNTA($C$8:C53),"")</f>
        <v>40</v>
      </c>
      <c r="B53" s="221"/>
      <c r="C53" s="237" t="s">
        <v>192</v>
      </c>
      <c r="D53" s="235">
        <v>80353</v>
      </c>
      <c r="E53" s="236">
        <v>61138</v>
      </c>
      <c r="F53" s="236">
        <v>8376</v>
      </c>
      <c r="G53" s="236">
        <v>5454</v>
      </c>
      <c r="H53" s="236">
        <v>5385</v>
      </c>
      <c r="I53" s="274"/>
      <c r="J53" s="274"/>
      <c r="K53" s="274"/>
      <c r="L53" s="274"/>
      <c r="M53" s="274"/>
    </row>
    <row r="54" spans="1:13" s="225" customFormat="1" ht="11.1" customHeight="1">
      <c r="A54" s="65">
        <f>IF(C54&lt;&gt;"",COUNTA($C$8:C54),"")</f>
        <v>41</v>
      </c>
      <c r="B54" s="224" t="s">
        <v>242</v>
      </c>
      <c r="C54" s="237" t="s">
        <v>4</v>
      </c>
      <c r="D54" s="235">
        <v>9853</v>
      </c>
      <c r="E54" s="236">
        <v>7063</v>
      </c>
      <c r="F54" s="236">
        <v>1459</v>
      </c>
      <c r="G54" s="236">
        <v>730</v>
      </c>
      <c r="H54" s="236">
        <v>601</v>
      </c>
      <c r="I54" s="274"/>
      <c r="J54" s="274"/>
      <c r="K54" s="274"/>
      <c r="L54" s="274"/>
      <c r="M54" s="274"/>
    </row>
    <row r="55" spans="1:13" s="225" customFormat="1" ht="11.1" customHeight="1">
      <c r="A55" s="65">
        <f>IF(C55&lt;&gt;"",COUNTA($C$8:C55),"")</f>
        <v>42</v>
      </c>
      <c r="B55" s="224"/>
      <c r="C55" s="237" t="s">
        <v>192</v>
      </c>
      <c r="D55" s="235">
        <v>19602</v>
      </c>
      <c r="E55" s="236">
        <v>13964</v>
      </c>
      <c r="F55" s="236">
        <v>2769</v>
      </c>
      <c r="G55" s="236">
        <v>1745</v>
      </c>
      <c r="H55" s="236">
        <v>1124</v>
      </c>
      <c r="I55" s="274"/>
      <c r="J55" s="274"/>
      <c r="K55" s="274"/>
      <c r="L55" s="274"/>
      <c r="M55" s="274"/>
    </row>
    <row r="56" spans="1:13" ht="11.1" customHeight="1">
      <c r="A56" s="65">
        <f>IF(C56&lt;&gt;"",COUNTA($C$8:C56),"")</f>
        <v>43</v>
      </c>
      <c r="B56" s="221" t="s">
        <v>243</v>
      </c>
      <c r="C56" s="237" t="s">
        <v>4</v>
      </c>
      <c r="D56" s="235">
        <v>29757</v>
      </c>
      <c r="E56" s="236">
        <v>22146</v>
      </c>
      <c r="F56" s="236">
        <v>3711</v>
      </c>
      <c r="G56" s="236">
        <v>1924</v>
      </c>
      <c r="H56" s="236">
        <v>1976</v>
      </c>
      <c r="I56" s="274"/>
      <c r="J56" s="274"/>
      <c r="K56" s="274"/>
      <c r="L56" s="274"/>
      <c r="M56" s="274"/>
    </row>
    <row r="57" spans="1:13" ht="11.1" customHeight="1">
      <c r="A57" s="65">
        <f>IF(C57&lt;&gt;"",COUNTA($C$8:C57),"")</f>
        <v>44</v>
      </c>
      <c r="B57" s="221"/>
      <c r="C57" s="237" t="s">
        <v>192</v>
      </c>
      <c r="D57" s="235">
        <v>61113</v>
      </c>
      <c r="E57" s="236">
        <v>45291</v>
      </c>
      <c r="F57" s="236">
        <v>6886</v>
      </c>
      <c r="G57" s="236">
        <v>4728</v>
      </c>
      <c r="H57" s="236">
        <v>4208</v>
      </c>
      <c r="I57" s="274"/>
      <c r="J57" s="274"/>
      <c r="K57" s="274"/>
      <c r="L57" s="274"/>
      <c r="M57" s="274"/>
    </row>
    <row r="58" spans="1:13" s="225" customFormat="1" ht="11.1" customHeight="1">
      <c r="A58" s="65">
        <f>IF(C58&lt;&gt;"",COUNTA($C$8:C58),"")</f>
        <v>45</v>
      </c>
      <c r="B58" s="224" t="s">
        <v>244</v>
      </c>
      <c r="C58" s="237" t="s">
        <v>4</v>
      </c>
      <c r="D58" s="235">
        <v>7029</v>
      </c>
      <c r="E58" s="236">
        <v>4884</v>
      </c>
      <c r="F58" s="236">
        <v>1143</v>
      </c>
      <c r="G58" s="236">
        <v>543</v>
      </c>
      <c r="H58" s="236">
        <v>459</v>
      </c>
      <c r="I58" s="274"/>
      <c r="J58" s="274"/>
      <c r="K58" s="274"/>
      <c r="L58" s="274"/>
      <c r="M58" s="274"/>
    </row>
    <row r="59" spans="1:13" s="225" customFormat="1" ht="11.1" customHeight="1">
      <c r="A59" s="65">
        <f>IF(C59&lt;&gt;"",COUNTA($C$8:C59),"")</f>
        <v>46</v>
      </c>
      <c r="B59" s="224"/>
      <c r="C59" s="237" t="s">
        <v>192</v>
      </c>
      <c r="D59" s="235">
        <v>14641</v>
      </c>
      <c r="E59" s="236">
        <v>10158</v>
      </c>
      <c r="F59" s="236">
        <v>2205</v>
      </c>
      <c r="G59" s="236">
        <v>1383</v>
      </c>
      <c r="H59" s="236">
        <v>895</v>
      </c>
      <c r="I59" s="274"/>
      <c r="J59" s="274"/>
      <c r="K59" s="274"/>
      <c r="L59" s="274"/>
      <c r="M59" s="274"/>
    </row>
    <row r="60" spans="1:13" ht="11.1" customHeight="1">
      <c r="A60" s="65">
        <f>IF(C60&lt;&gt;"",COUNTA($C$8:C60),"")</f>
        <v>47</v>
      </c>
      <c r="B60" s="221" t="s">
        <v>245</v>
      </c>
      <c r="C60" s="237" t="s">
        <v>4</v>
      </c>
      <c r="D60" s="235">
        <v>41331</v>
      </c>
      <c r="E60" s="236">
        <v>29855</v>
      </c>
      <c r="F60" s="236">
        <v>6034</v>
      </c>
      <c r="G60" s="236">
        <v>2930</v>
      </c>
      <c r="H60" s="236">
        <v>2512</v>
      </c>
      <c r="I60" s="274"/>
      <c r="J60" s="274"/>
      <c r="K60" s="274"/>
      <c r="L60" s="274"/>
      <c r="M60" s="274"/>
    </row>
    <row r="61" spans="1:13" ht="11.1" customHeight="1">
      <c r="A61" s="65">
        <f>IF(C61&lt;&gt;"",COUNTA($C$8:C61),"")</f>
        <v>48</v>
      </c>
      <c r="B61" s="221"/>
      <c r="C61" s="237" t="s">
        <v>192</v>
      </c>
      <c r="D61" s="235">
        <v>82142</v>
      </c>
      <c r="E61" s="236">
        <v>59423</v>
      </c>
      <c r="F61" s="236">
        <v>11048</v>
      </c>
      <c r="G61" s="236">
        <v>6674</v>
      </c>
      <c r="H61" s="236">
        <v>4997</v>
      </c>
      <c r="I61" s="274"/>
      <c r="J61" s="274"/>
      <c r="K61" s="274"/>
      <c r="L61" s="274"/>
      <c r="M61" s="274"/>
    </row>
    <row r="62" spans="1:13" s="225" customFormat="1" ht="11.1" customHeight="1">
      <c r="A62" s="65">
        <f>IF(C62&lt;&gt;"",COUNTA($C$8:C62),"")</f>
        <v>49</v>
      </c>
      <c r="B62" s="224" t="s">
        <v>246</v>
      </c>
      <c r="C62" s="237" t="s">
        <v>4</v>
      </c>
      <c r="D62" s="235">
        <v>11459</v>
      </c>
      <c r="E62" s="236">
        <v>6946</v>
      </c>
      <c r="F62" s="236">
        <v>3009</v>
      </c>
      <c r="G62" s="236">
        <v>961</v>
      </c>
      <c r="H62" s="236">
        <v>543</v>
      </c>
      <c r="I62" s="274"/>
      <c r="J62" s="274"/>
      <c r="K62" s="274"/>
      <c r="L62" s="274"/>
      <c r="M62" s="274"/>
    </row>
    <row r="63" spans="1:13" s="225" customFormat="1" ht="11.1" customHeight="1">
      <c r="A63" s="65">
        <f>IF(C63&lt;&gt;"",COUNTA($C$8:C63),"")</f>
        <v>50</v>
      </c>
      <c r="B63" s="224"/>
      <c r="C63" s="237" t="s">
        <v>192</v>
      </c>
      <c r="D63" s="235">
        <v>22374</v>
      </c>
      <c r="E63" s="236">
        <v>13460</v>
      </c>
      <c r="F63" s="236">
        <v>5725</v>
      </c>
      <c r="G63" s="236">
        <v>2067</v>
      </c>
      <c r="H63" s="236">
        <v>1122</v>
      </c>
      <c r="I63" s="274"/>
      <c r="J63" s="274"/>
      <c r="K63" s="274"/>
      <c r="L63" s="274"/>
      <c r="M63" s="274"/>
    </row>
    <row r="64" spans="1:13" ht="11.1" customHeight="1">
      <c r="A64" s="65">
        <f>IF(C64&lt;&gt;"",COUNTA($C$8:C64),"")</f>
        <v>51</v>
      </c>
      <c r="B64" s="221" t="s">
        <v>247</v>
      </c>
      <c r="C64" s="237" t="s">
        <v>4</v>
      </c>
      <c r="D64" s="235">
        <v>39864</v>
      </c>
      <c r="E64" s="236">
        <v>30467</v>
      </c>
      <c r="F64" s="236">
        <v>4017</v>
      </c>
      <c r="G64" s="236">
        <v>2323</v>
      </c>
      <c r="H64" s="236">
        <v>3057</v>
      </c>
      <c r="I64" s="274"/>
      <c r="J64" s="274"/>
      <c r="K64" s="274"/>
      <c r="L64" s="274"/>
      <c r="M64" s="274"/>
    </row>
    <row r="65" spans="1:13" ht="11.1" customHeight="1">
      <c r="A65" s="65">
        <f>IF(C65&lt;&gt;"",COUNTA($C$8:C65),"")</f>
        <v>52</v>
      </c>
      <c r="B65" s="273"/>
      <c r="C65" s="237" t="s">
        <v>192</v>
      </c>
      <c r="D65" s="235">
        <v>82045</v>
      </c>
      <c r="E65" s="236">
        <v>62092</v>
      </c>
      <c r="F65" s="236">
        <v>7222</v>
      </c>
      <c r="G65" s="236">
        <v>5844</v>
      </c>
      <c r="H65" s="236">
        <v>6887</v>
      </c>
      <c r="I65" s="274"/>
      <c r="J65" s="274"/>
      <c r="K65" s="274"/>
      <c r="L65" s="274"/>
      <c r="M65" s="274"/>
    </row>
  </sheetData>
  <mergeCells count="14">
    <mergeCell ref="D37:H37"/>
    <mergeCell ref="H3:H5"/>
    <mergeCell ref="D7:H7"/>
    <mergeCell ref="D36:H36"/>
    <mergeCell ref="A1:C1"/>
    <mergeCell ref="D1:H1"/>
    <mergeCell ref="A2:A5"/>
    <mergeCell ref="B2:B5"/>
    <mergeCell ref="C2:C5"/>
    <mergeCell ref="D2:D5"/>
    <mergeCell ref="E2:H2"/>
    <mergeCell ref="E3:E5"/>
    <mergeCell ref="F3:F5"/>
    <mergeCell ref="G3:G5"/>
  </mergeCells>
  <conditionalFormatting sqref="D7:H7 D37:H37">
    <cfRule type="cellIs" dxfId="5" priority="4" stopIfTrue="1" operator="lessThan">
      <formula>6</formula>
    </cfRule>
  </conditionalFormatting>
  <conditionalFormatting sqref="D11:H35 D8:H9 D36 D37:H65">
    <cfRule type="cellIs" dxfId="4" priority="3" stopIfTrue="1" operator="between">
      <formula>0.1</formula>
      <formula>2.9</formula>
    </cfRule>
  </conditionalFormatting>
  <conditionalFormatting sqref="D10:H35">
    <cfRule type="cellIs" dxfId="3" priority="2"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2021 42&amp;R&amp;"-,Standard"&amp;7&amp;P</oddFooter>
    <evenFooter>&amp;L&amp;"-,Standard"&amp;7&amp;P&amp;R&amp;"-,Standard"&amp;7StatA MV, Statistischer Bericht A653 2021 42</even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3"/>
  <sheetViews>
    <sheetView zoomScale="140" zoomScaleNormal="140" workbookViewId="0">
      <pane xSplit="3" ySplit="6" topLeftCell="D7" activePane="bottomRight" state="frozen"/>
      <selection sqref="A1:B1"/>
      <selection pane="topRight" sqref="A1:B1"/>
      <selection pane="bottomLeft" sqref="A1:B1"/>
      <selection pane="bottomRight" activeCell="D7" sqref="D7:I7"/>
    </sheetView>
  </sheetViews>
  <sheetFormatPr baseColWidth="10" defaultColWidth="10.42578125" defaultRowHeight="11.45" customHeight="1"/>
  <cols>
    <col min="1" max="1" width="3.140625" style="156" customWidth="1"/>
    <col min="2" max="2" width="4.5703125" style="156" customWidth="1"/>
    <col min="3" max="3" width="40.42578125" style="158" customWidth="1"/>
    <col min="4" max="15" width="7.28515625" style="156" customWidth="1"/>
    <col min="16" max="250" width="11.42578125" style="156" customWidth="1"/>
    <col min="251" max="251" width="6.140625" style="156" customWidth="1"/>
    <col min="252" max="252" width="33.7109375" style="156" customWidth="1"/>
    <col min="253" max="16384" width="10.42578125" style="156"/>
  </cols>
  <sheetData>
    <row r="1" spans="1:17" s="143" customFormat="1" ht="50.1" customHeight="1">
      <c r="A1" s="339" t="s">
        <v>190</v>
      </c>
      <c r="B1" s="340"/>
      <c r="C1" s="340"/>
      <c r="D1" s="341" t="s">
        <v>409</v>
      </c>
      <c r="E1" s="341"/>
      <c r="F1" s="341"/>
      <c r="G1" s="341"/>
      <c r="H1" s="341"/>
      <c r="I1" s="342"/>
      <c r="J1" s="396" t="s">
        <v>409</v>
      </c>
      <c r="K1" s="341"/>
      <c r="L1" s="341"/>
      <c r="M1" s="341"/>
      <c r="N1" s="341"/>
      <c r="O1" s="342"/>
    </row>
    <row r="2" spans="1:17" ht="11.45" customHeight="1">
      <c r="A2" s="343" t="s">
        <v>89</v>
      </c>
      <c r="B2" s="336" t="s">
        <v>214</v>
      </c>
      <c r="C2" s="336" t="s">
        <v>54</v>
      </c>
      <c r="D2" s="381" t="s">
        <v>65</v>
      </c>
      <c r="E2" s="381" t="s">
        <v>66</v>
      </c>
      <c r="F2" s="381" t="s">
        <v>215</v>
      </c>
      <c r="G2" s="241" t="s">
        <v>55</v>
      </c>
      <c r="H2" s="381" t="s">
        <v>120</v>
      </c>
      <c r="I2" s="391" t="s">
        <v>170</v>
      </c>
      <c r="J2" s="242" t="s">
        <v>55</v>
      </c>
      <c r="K2" s="381" t="s">
        <v>171</v>
      </c>
      <c r="L2" s="241" t="s">
        <v>55</v>
      </c>
      <c r="M2" s="381" t="s">
        <v>216</v>
      </c>
      <c r="N2" s="241" t="s">
        <v>55</v>
      </c>
      <c r="O2" s="391" t="s">
        <v>172</v>
      </c>
    </row>
    <row r="3" spans="1:17" ht="11.45" customHeight="1">
      <c r="A3" s="343"/>
      <c r="B3" s="336"/>
      <c r="C3" s="336"/>
      <c r="D3" s="381"/>
      <c r="E3" s="381"/>
      <c r="F3" s="381"/>
      <c r="G3" s="398" t="s">
        <v>169</v>
      </c>
      <c r="H3" s="381"/>
      <c r="I3" s="391"/>
      <c r="J3" s="399" t="s">
        <v>84</v>
      </c>
      <c r="K3" s="381"/>
      <c r="L3" s="397" t="s">
        <v>85</v>
      </c>
      <c r="M3" s="381"/>
      <c r="N3" s="398" t="s">
        <v>217</v>
      </c>
      <c r="O3" s="391"/>
    </row>
    <row r="4" spans="1:17" ht="11.45" customHeight="1">
      <c r="A4" s="343"/>
      <c r="B4" s="336"/>
      <c r="C4" s="336"/>
      <c r="D4" s="381"/>
      <c r="E4" s="381"/>
      <c r="F4" s="381"/>
      <c r="G4" s="398"/>
      <c r="H4" s="381"/>
      <c r="I4" s="391"/>
      <c r="J4" s="399"/>
      <c r="K4" s="381"/>
      <c r="L4" s="397"/>
      <c r="M4" s="381"/>
      <c r="N4" s="398"/>
      <c r="O4" s="391"/>
    </row>
    <row r="5" spans="1:17" ht="11.45" customHeight="1">
      <c r="A5" s="343"/>
      <c r="B5" s="336"/>
      <c r="C5" s="336"/>
      <c r="D5" s="381"/>
      <c r="E5" s="381"/>
      <c r="F5" s="381"/>
      <c r="G5" s="398"/>
      <c r="H5" s="381"/>
      <c r="I5" s="391"/>
      <c r="J5" s="399"/>
      <c r="K5" s="381"/>
      <c r="L5" s="397"/>
      <c r="M5" s="381"/>
      <c r="N5" s="398"/>
      <c r="O5" s="391"/>
    </row>
    <row r="6" spans="1:17" s="62" customFormat="1" ht="11.45" customHeight="1">
      <c r="A6" s="58">
        <v>1</v>
      </c>
      <c r="B6" s="59">
        <v>2</v>
      </c>
      <c r="C6" s="60">
        <v>3</v>
      </c>
      <c r="D6" s="59">
        <v>4</v>
      </c>
      <c r="E6" s="59">
        <v>5</v>
      </c>
      <c r="F6" s="60">
        <v>6</v>
      </c>
      <c r="G6" s="59">
        <v>7</v>
      </c>
      <c r="H6" s="59">
        <v>8</v>
      </c>
      <c r="I6" s="61">
        <v>9</v>
      </c>
      <c r="J6" s="58">
        <v>10</v>
      </c>
      <c r="K6" s="60">
        <v>11</v>
      </c>
      <c r="L6" s="60">
        <v>12</v>
      </c>
      <c r="M6" s="60">
        <v>13</v>
      </c>
      <c r="N6" s="60">
        <v>14</v>
      </c>
      <c r="O6" s="61">
        <v>15</v>
      </c>
    </row>
    <row r="7" spans="1:17" ht="20.100000000000001" customHeight="1">
      <c r="A7" s="246"/>
      <c r="B7" s="149"/>
      <c r="C7" s="161"/>
      <c r="D7" s="400" t="s">
        <v>1</v>
      </c>
      <c r="E7" s="401"/>
      <c r="F7" s="401"/>
      <c r="G7" s="401"/>
      <c r="H7" s="401"/>
      <c r="I7" s="401"/>
      <c r="J7" s="401" t="s">
        <v>1</v>
      </c>
      <c r="K7" s="401"/>
      <c r="L7" s="401"/>
      <c r="M7" s="401"/>
      <c r="N7" s="401"/>
      <c r="O7" s="401"/>
    </row>
    <row r="8" spans="1:17" ht="11.1" customHeight="1">
      <c r="A8" s="63">
        <f>IF(E8&lt;&gt;"",COUNTA($E8:E$8),"")</f>
        <v>1</v>
      </c>
      <c r="B8" s="170" t="s">
        <v>50</v>
      </c>
      <c r="C8" s="151" t="s">
        <v>421</v>
      </c>
      <c r="D8" s="243">
        <v>81340</v>
      </c>
      <c r="E8" s="243">
        <v>35831</v>
      </c>
      <c r="F8" s="243">
        <v>97049</v>
      </c>
      <c r="G8" s="243">
        <v>23266</v>
      </c>
      <c r="H8" s="243">
        <v>83594</v>
      </c>
      <c r="I8" s="243">
        <v>84220</v>
      </c>
      <c r="J8" s="243">
        <v>20584</v>
      </c>
      <c r="K8" s="243">
        <v>63191</v>
      </c>
      <c r="L8" s="243">
        <v>15665</v>
      </c>
      <c r="M8" s="243">
        <v>85477</v>
      </c>
      <c r="N8" s="243">
        <v>23753</v>
      </c>
      <c r="O8" s="243">
        <v>87332</v>
      </c>
    </row>
    <row r="9" spans="1:17" ht="6" customHeight="1">
      <c r="A9" s="63" t="str">
        <f>IF(E9&lt;&gt;"",COUNTA($E$8:E9),"")</f>
        <v/>
      </c>
      <c r="B9" s="167"/>
      <c r="C9" s="155"/>
      <c r="D9" s="171"/>
      <c r="E9" s="171"/>
      <c r="F9" s="171"/>
      <c r="G9" s="171"/>
      <c r="H9" s="171"/>
      <c r="I9" s="171"/>
      <c r="J9" s="171"/>
      <c r="K9" s="171"/>
      <c r="L9" s="171"/>
      <c r="M9" s="171"/>
      <c r="N9" s="171"/>
      <c r="O9" s="171"/>
    </row>
    <row r="10" spans="1:17" ht="10.5" customHeight="1">
      <c r="A10" s="63">
        <f>IF(E10&lt;&gt;"",COUNTA($E$8:E10),"")</f>
        <v>2</v>
      </c>
      <c r="B10" s="155" t="s">
        <v>6</v>
      </c>
      <c r="C10" s="167" t="s">
        <v>251</v>
      </c>
      <c r="D10" s="244">
        <v>178</v>
      </c>
      <c r="E10" s="244">
        <v>136</v>
      </c>
      <c r="F10" s="244">
        <v>2877</v>
      </c>
      <c r="G10" s="244">
        <v>73</v>
      </c>
      <c r="H10" s="244">
        <v>2475</v>
      </c>
      <c r="I10" s="244">
        <v>1928</v>
      </c>
      <c r="J10" s="244">
        <v>35</v>
      </c>
      <c r="K10" s="244">
        <v>1495</v>
      </c>
      <c r="L10" s="244">
        <v>56</v>
      </c>
      <c r="M10" s="244">
        <v>2110</v>
      </c>
      <c r="N10" s="244">
        <v>71</v>
      </c>
      <c r="O10" s="244">
        <v>3480</v>
      </c>
      <c r="P10" s="245"/>
      <c r="Q10" s="245"/>
    </row>
    <row r="11" spans="1:17" ht="10.5" customHeight="1">
      <c r="A11" s="63">
        <f>IF(E11&lt;&gt;"",COUNTA($E$8:E11),"")</f>
        <v>3</v>
      </c>
      <c r="B11" s="155" t="s">
        <v>8</v>
      </c>
      <c r="C11" s="167" t="s">
        <v>159</v>
      </c>
      <c r="D11" s="244">
        <v>10361</v>
      </c>
      <c r="E11" s="244">
        <v>4360</v>
      </c>
      <c r="F11" s="244">
        <v>13166</v>
      </c>
      <c r="G11" s="244">
        <v>2988</v>
      </c>
      <c r="H11" s="244">
        <v>11342</v>
      </c>
      <c r="I11" s="244">
        <v>7914</v>
      </c>
      <c r="J11" s="244">
        <v>1888</v>
      </c>
      <c r="K11" s="244">
        <v>13210</v>
      </c>
      <c r="L11" s="244">
        <v>3490</v>
      </c>
      <c r="M11" s="244">
        <v>9228</v>
      </c>
      <c r="N11" s="244">
        <v>2118</v>
      </c>
      <c r="O11" s="244">
        <v>18724</v>
      </c>
      <c r="P11" s="245"/>
    </row>
    <row r="12" spans="1:17" ht="10.5" customHeight="1">
      <c r="A12" s="63">
        <f>IF(E12&lt;&gt;"",COUNTA($E$8:E12),"")</f>
        <v>4</v>
      </c>
      <c r="B12" s="155" t="s">
        <v>10</v>
      </c>
      <c r="C12" s="167" t="s">
        <v>160</v>
      </c>
      <c r="D12" s="244">
        <v>8705</v>
      </c>
      <c r="E12" s="244">
        <v>3461</v>
      </c>
      <c r="F12" s="244">
        <v>10931</v>
      </c>
      <c r="G12" s="244">
        <v>2456</v>
      </c>
      <c r="H12" s="244">
        <v>9468</v>
      </c>
      <c r="I12" s="244">
        <v>6374</v>
      </c>
      <c r="J12" s="244">
        <v>1553</v>
      </c>
      <c r="K12" s="244">
        <v>11636</v>
      </c>
      <c r="L12" s="244">
        <v>3187</v>
      </c>
      <c r="M12" s="244">
        <v>7750</v>
      </c>
      <c r="N12" s="244">
        <v>1845</v>
      </c>
      <c r="O12" s="244">
        <v>16787</v>
      </c>
      <c r="P12" s="245"/>
    </row>
    <row r="13" spans="1:17" ht="10.5" customHeight="1">
      <c r="A13" s="63">
        <f>IF(E13&lt;&gt;"",COUNTA($E$8:E13),"")</f>
        <v>5</v>
      </c>
      <c r="B13" s="155" t="s">
        <v>20</v>
      </c>
      <c r="C13" s="167" t="s">
        <v>174</v>
      </c>
      <c r="D13" s="244">
        <v>3749</v>
      </c>
      <c r="E13" s="244">
        <v>2249</v>
      </c>
      <c r="F13" s="244">
        <v>7858</v>
      </c>
      <c r="G13" s="244">
        <v>1226</v>
      </c>
      <c r="H13" s="244">
        <v>6838</v>
      </c>
      <c r="I13" s="244">
        <v>7028</v>
      </c>
      <c r="J13" s="244">
        <v>1404</v>
      </c>
      <c r="K13" s="244">
        <v>5666</v>
      </c>
      <c r="L13" s="244">
        <v>1105</v>
      </c>
      <c r="M13" s="244">
        <v>7000</v>
      </c>
      <c r="N13" s="244">
        <v>1487</v>
      </c>
      <c r="O13" s="244">
        <v>7539</v>
      </c>
      <c r="P13" s="245"/>
    </row>
    <row r="14" spans="1:17" ht="10.5" customHeight="1">
      <c r="A14" s="63">
        <f>IF(E14&lt;&gt;"",COUNTA($E$8:E14),"")</f>
        <v>6</v>
      </c>
      <c r="B14" s="155" t="s">
        <v>23</v>
      </c>
      <c r="C14" s="167" t="s">
        <v>161</v>
      </c>
      <c r="D14" s="244">
        <v>19500</v>
      </c>
      <c r="E14" s="244">
        <v>7266</v>
      </c>
      <c r="F14" s="244">
        <v>24336</v>
      </c>
      <c r="G14" s="244">
        <v>5367</v>
      </c>
      <c r="H14" s="244">
        <v>21414</v>
      </c>
      <c r="I14" s="244">
        <v>25347</v>
      </c>
      <c r="J14" s="244">
        <v>4943</v>
      </c>
      <c r="K14" s="244">
        <v>13959</v>
      </c>
      <c r="L14" s="244">
        <v>3315</v>
      </c>
      <c r="M14" s="244">
        <v>18993</v>
      </c>
      <c r="N14" s="244">
        <v>3903</v>
      </c>
      <c r="O14" s="244">
        <v>19245</v>
      </c>
      <c r="P14" s="245"/>
    </row>
    <row r="15" spans="1:17" ht="10.5" customHeight="1">
      <c r="A15" s="63">
        <f>IF(E15&lt;&gt;"",COUNTA($E$8:E15),"")</f>
        <v>7</v>
      </c>
      <c r="B15" s="155" t="s">
        <v>27</v>
      </c>
      <c r="C15" s="167" t="s">
        <v>175</v>
      </c>
      <c r="D15" s="244">
        <v>2843</v>
      </c>
      <c r="E15" s="244">
        <v>1307</v>
      </c>
      <c r="F15" s="244">
        <v>1362</v>
      </c>
      <c r="G15" s="244">
        <v>554</v>
      </c>
      <c r="H15" s="244">
        <v>1328</v>
      </c>
      <c r="I15" s="244">
        <v>944</v>
      </c>
      <c r="J15" s="244">
        <v>371</v>
      </c>
      <c r="K15" s="244">
        <v>841</v>
      </c>
      <c r="L15" s="244">
        <v>247</v>
      </c>
      <c r="M15" s="244">
        <v>946</v>
      </c>
      <c r="N15" s="244">
        <v>510</v>
      </c>
      <c r="O15" s="244">
        <v>1117</v>
      </c>
      <c r="P15" s="245"/>
    </row>
    <row r="16" spans="1:17" ht="10.5" customHeight="1">
      <c r="A16" s="63">
        <f>IF(E16&lt;&gt;"",COUNTA($E$8:E16),"")</f>
        <v>8</v>
      </c>
      <c r="B16" s="155" t="s">
        <v>30</v>
      </c>
      <c r="C16" s="167" t="s">
        <v>211</v>
      </c>
      <c r="D16" s="244">
        <v>1464</v>
      </c>
      <c r="E16" s="244">
        <v>717</v>
      </c>
      <c r="F16" s="244">
        <v>1322</v>
      </c>
      <c r="G16" s="244">
        <v>362</v>
      </c>
      <c r="H16" s="244">
        <v>1237</v>
      </c>
      <c r="I16" s="244">
        <v>904</v>
      </c>
      <c r="J16" s="244">
        <v>258</v>
      </c>
      <c r="K16" s="244">
        <v>990</v>
      </c>
      <c r="L16" s="244">
        <v>231</v>
      </c>
      <c r="M16" s="244">
        <v>1057</v>
      </c>
      <c r="N16" s="244">
        <v>315</v>
      </c>
      <c r="O16" s="244">
        <v>1325</v>
      </c>
      <c r="P16" s="245"/>
    </row>
    <row r="17" spans="1:17" ht="10.5" customHeight="1">
      <c r="A17" s="63">
        <f>IF(E17&lt;&gt;"",COUNTA($E$8:E17),"")</f>
        <v>9</v>
      </c>
      <c r="B17" s="155" t="s">
        <v>32</v>
      </c>
      <c r="C17" s="167" t="s">
        <v>176</v>
      </c>
      <c r="D17" s="244">
        <v>1303</v>
      </c>
      <c r="E17" s="244">
        <v>441</v>
      </c>
      <c r="F17" s="244">
        <v>1106</v>
      </c>
      <c r="G17" s="244">
        <v>287</v>
      </c>
      <c r="H17" s="244">
        <v>1223</v>
      </c>
      <c r="I17" s="244">
        <v>1368</v>
      </c>
      <c r="J17" s="244">
        <v>275</v>
      </c>
      <c r="K17" s="244">
        <v>689</v>
      </c>
      <c r="L17" s="244">
        <v>186</v>
      </c>
      <c r="M17" s="244">
        <v>1091</v>
      </c>
      <c r="N17" s="244">
        <v>249</v>
      </c>
      <c r="O17" s="244">
        <v>743</v>
      </c>
      <c r="P17" s="245"/>
    </row>
    <row r="18" spans="1:17" s="173" customFormat="1" ht="21" customHeight="1">
      <c r="A18" s="63">
        <f>IF(E18&lt;&gt;"",COUNTA($E$8:E18),"")</f>
        <v>10</v>
      </c>
      <c r="B18" s="152" t="s">
        <v>49</v>
      </c>
      <c r="C18" s="167" t="s">
        <v>221</v>
      </c>
      <c r="D18" s="244">
        <v>13650</v>
      </c>
      <c r="E18" s="244">
        <v>5764</v>
      </c>
      <c r="F18" s="244">
        <v>11112</v>
      </c>
      <c r="G18" s="244">
        <v>3520</v>
      </c>
      <c r="H18" s="244">
        <v>9732</v>
      </c>
      <c r="I18" s="244">
        <v>9623</v>
      </c>
      <c r="J18" s="244">
        <v>3096</v>
      </c>
      <c r="K18" s="244">
        <v>6584</v>
      </c>
      <c r="L18" s="244">
        <v>2172</v>
      </c>
      <c r="M18" s="244">
        <v>11506</v>
      </c>
      <c r="N18" s="244">
        <v>4125</v>
      </c>
      <c r="O18" s="244">
        <v>9211</v>
      </c>
      <c r="P18" s="245"/>
    </row>
    <row r="19" spans="1:17" s="158" customFormat="1" ht="21" customHeight="1">
      <c r="A19" s="63">
        <f>IF(E19&lt;&gt;"",COUNTA($E$8:E19),"")</f>
        <v>11</v>
      </c>
      <c r="B19" s="152" t="s">
        <v>38</v>
      </c>
      <c r="C19" s="167" t="s">
        <v>212</v>
      </c>
      <c r="D19" s="244">
        <v>24630</v>
      </c>
      <c r="E19" s="244">
        <v>12028</v>
      </c>
      <c r="F19" s="244">
        <v>30231</v>
      </c>
      <c r="G19" s="244">
        <v>7922</v>
      </c>
      <c r="H19" s="244">
        <v>25111</v>
      </c>
      <c r="I19" s="244">
        <v>25475</v>
      </c>
      <c r="J19" s="244">
        <v>7319</v>
      </c>
      <c r="K19" s="244">
        <v>17891</v>
      </c>
      <c r="L19" s="244">
        <v>4291</v>
      </c>
      <c r="M19" s="244">
        <v>30436</v>
      </c>
      <c r="N19" s="244">
        <v>10008</v>
      </c>
      <c r="O19" s="244">
        <v>23556</v>
      </c>
      <c r="P19" s="245"/>
    </row>
    <row r="20" spans="1:17" s="158" customFormat="1" ht="21" customHeight="1">
      <c r="A20" s="63">
        <f>IF(E20&lt;&gt;"",COUNTA($E$8:E20),"")</f>
        <v>12</v>
      </c>
      <c r="B20" s="152" t="s">
        <v>43</v>
      </c>
      <c r="C20" s="167" t="s">
        <v>222</v>
      </c>
      <c r="D20" s="244">
        <v>3659</v>
      </c>
      <c r="E20" s="244">
        <v>1561</v>
      </c>
      <c r="F20" s="244">
        <v>3676</v>
      </c>
      <c r="G20" s="244">
        <v>966</v>
      </c>
      <c r="H20" s="244">
        <v>2891</v>
      </c>
      <c r="I20" s="244">
        <v>3682</v>
      </c>
      <c r="J20" s="244">
        <v>995</v>
      </c>
      <c r="K20" s="244">
        <v>1864</v>
      </c>
      <c r="L20" s="244">
        <v>571</v>
      </c>
      <c r="M20" s="244">
        <v>3106</v>
      </c>
      <c r="N20" s="244">
        <v>966</v>
      </c>
      <c r="O20" s="244">
        <v>2376</v>
      </c>
      <c r="P20" s="245"/>
    </row>
    <row r="21" spans="1:17" ht="11.1" customHeight="1">
      <c r="A21" s="63" t="str">
        <f>IF(E21&lt;&gt;"",COUNTA($E$8:E21),"")</f>
        <v/>
      </c>
      <c r="B21" s="155"/>
      <c r="C21" s="165"/>
      <c r="D21" s="244"/>
      <c r="E21" s="244"/>
      <c r="F21" s="244"/>
      <c r="G21" s="244"/>
      <c r="H21" s="244"/>
      <c r="I21" s="244"/>
      <c r="J21" s="244"/>
      <c r="K21" s="244"/>
      <c r="L21" s="244"/>
      <c r="M21" s="244"/>
      <c r="N21" s="244"/>
      <c r="O21" s="244"/>
    </row>
    <row r="22" spans="1:17" ht="10.5" customHeight="1">
      <c r="A22" s="63">
        <f>IF(E22&lt;&gt;"",COUNTA($E$8:E22),"")</f>
        <v>13</v>
      </c>
      <c r="B22" s="155"/>
      <c r="C22" s="167" t="s">
        <v>56</v>
      </c>
      <c r="D22" s="244">
        <v>1253</v>
      </c>
      <c r="E22" s="244">
        <v>772</v>
      </c>
      <c r="F22" s="244">
        <v>2413</v>
      </c>
      <c r="G22" s="244">
        <v>614</v>
      </c>
      <c r="H22" s="244">
        <v>1780</v>
      </c>
      <c r="I22" s="244">
        <v>2016</v>
      </c>
      <c r="J22" s="244">
        <v>518</v>
      </c>
      <c r="K22" s="244">
        <v>1499</v>
      </c>
      <c r="L22" s="244">
        <v>371</v>
      </c>
      <c r="M22" s="244">
        <v>1959</v>
      </c>
      <c r="N22" s="244">
        <v>434</v>
      </c>
      <c r="O22" s="244">
        <v>1970</v>
      </c>
      <c r="P22" s="245"/>
      <c r="Q22" s="245"/>
    </row>
    <row r="23" spans="1:17" ht="10.5" customHeight="1">
      <c r="A23" s="63">
        <f>IF(E23&lt;&gt;"",COUNTA($E$8:E23),"")</f>
        <v>14</v>
      </c>
      <c r="B23" s="155"/>
      <c r="C23" s="167" t="s">
        <v>57</v>
      </c>
      <c r="D23" s="244">
        <v>6516</v>
      </c>
      <c r="E23" s="244">
        <v>2547</v>
      </c>
      <c r="F23" s="244">
        <v>5755</v>
      </c>
      <c r="G23" s="244">
        <v>1920</v>
      </c>
      <c r="H23" s="244">
        <v>4018</v>
      </c>
      <c r="I23" s="244">
        <v>4994</v>
      </c>
      <c r="J23" s="244">
        <v>1655</v>
      </c>
      <c r="K23" s="244">
        <v>3617</v>
      </c>
      <c r="L23" s="244">
        <v>1164</v>
      </c>
      <c r="M23" s="244">
        <v>5038</v>
      </c>
      <c r="N23" s="244">
        <v>1648</v>
      </c>
      <c r="O23" s="244">
        <v>4831</v>
      </c>
      <c r="P23" s="245"/>
    </row>
    <row r="24" spans="1:17" ht="10.5" customHeight="1">
      <c r="A24" s="63">
        <f>IF(E24&lt;&gt;"",COUNTA($E$8:E24),"")</f>
        <v>15</v>
      </c>
      <c r="B24" s="155"/>
      <c r="C24" s="167" t="s">
        <v>58</v>
      </c>
      <c r="D24" s="244">
        <v>8304</v>
      </c>
      <c r="E24" s="244">
        <v>2622</v>
      </c>
      <c r="F24" s="244">
        <v>5233</v>
      </c>
      <c r="G24" s="244">
        <v>1602</v>
      </c>
      <c r="H24" s="244">
        <v>4005</v>
      </c>
      <c r="I24" s="244">
        <v>4845</v>
      </c>
      <c r="J24" s="244">
        <v>1520</v>
      </c>
      <c r="K24" s="244">
        <v>3655</v>
      </c>
      <c r="L24" s="244">
        <v>1251</v>
      </c>
      <c r="M24" s="244">
        <v>5444</v>
      </c>
      <c r="N24" s="244">
        <v>2546</v>
      </c>
      <c r="O24" s="244">
        <v>4798</v>
      </c>
      <c r="P24" s="245"/>
    </row>
    <row r="25" spans="1:17" ht="10.5" customHeight="1">
      <c r="A25" s="63">
        <f>IF(E25&lt;&gt;"",COUNTA($E$8:E25),"")</f>
        <v>16</v>
      </c>
      <c r="B25" s="155"/>
      <c r="C25" s="167" t="s">
        <v>59</v>
      </c>
      <c r="D25" s="244">
        <v>12912</v>
      </c>
      <c r="E25" s="244">
        <v>4915</v>
      </c>
      <c r="F25" s="244">
        <v>10851</v>
      </c>
      <c r="G25" s="244">
        <v>2892</v>
      </c>
      <c r="H25" s="244">
        <v>9341</v>
      </c>
      <c r="I25" s="244">
        <v>9708</v>
      </c>
      <c r="J25" s="244">
        <v>2589</v>
      </c>
      <c r="K25" s="244">
        <v>7341</v>
      </c>
      <c r="L25" s="244">
        <v>2067</v>
      </c>
      <c r="M25" s="244">
        <v>10456</v>
      </c>
      <c r="N25" s="244">
        <v>4170</v>
      </c>
      <c r="O25" s="244">
        <v>9795</v>
      </c>
      <c r="P25" s="245"/>
    </row>
    <row r="26" spans="1:17" ht="10.5" customHeight="1">
      <c r="A26" s="63">
        <f>IF(E26&lt;&gt;"",COUNTA($E$8:E26),"")</f>
        <v>17</v>
      </c>
      <c r="B26" s="155"/>
      <c r="C26" s="167" t="s">
        <v>60</v>
      </c>
      <c r="D26" s="244">
        <v>10868</v>
      </c>
      <c r="E26" s="244">
        <v>4588</v>
      </c>
      <c r="F26" s="244">
        <v>11449</v>
      </c>
      <c r="G26" s="244">
        <v>2853</v>
      </c>
      <c r="H26" s="244">
        <v>10561</v>
      </c>
      <c r="I26" s="244">
        <v>10400</v>
      </c>
      <c r="J26" s="244">
        <v>2616</v>
      </c>
      <c r="K26" s="244">
        <v>8043</v>
      </c>
      <c r="L26" s="244">
        <v>2014</v>
      </c>
      <c r="M26" s="244">
        <v>10689</v>
      </c>
      <c r="N26" s="244">
        <v>3496</v>
      </c>
      <c r="O26" s="244">
        <v>10685</v>
      </c>
      <c r="P26" s="245"/>
    </row>
    <row r="27" spans="1:17" ht="10.5" customHeight="1">
      <c r="A27" s="63">
        <f>IF(E27&lt;&gt;"",COUNTA($E$8:E27),"")</f>
        <v>18</v>
      </c>
      <c r="B27" s="155"/>
      <c r="C27" s="167" t="s">
        <v>61</v>
      </c>
      <c r="D27" s="244">
        <v>9078</v>
      </c>
      <c r="E27" s="244">
        <v>4325</v>
      </c>
      <c r="F27" s="244">
        <v>11354</v>
      </c>
      <c r="G27" s="244">
        <v>2642</v>
      </c>
      <c r="H27" s="244">
        <v>10267</v>
      </c>
      <c r="I27" s="244">
        <v>9869</v>
      </c>
      <c r="J27" s="244">
        <v>2529</v>
      </c>
      <c r="K27" s="244">
        <v>7699</v>
      </c>
      <c r="L27" s="244">
        <v>1804</v>
      </c>
      <c r="M27" s="244">
        <v>9893</v>
      </c>
      <c r="N27" s="244">
        <v>2704</v>
      </c>
      <c r="O27" s="244">
        <v>10134</v>
      </c>
      <c r="P27" s="245"/>
    </row>
    <row r="28" spans="1:17" ht="10.5" customHeight="1">
      <c r="A28" s="63">
        <f>IF(E28&lt;&gt;"",COUNTA($E$8:E28),"")</f>
        <v>19</v>
      </c>
      <c r="B28" s="155"/>
      <c r="C28" s="167" t="s">
        <v>62</v>
      </c>
      <c r="D28" s="244">
        <v>6747</v>
      </c>
      <c r="E28" s="244">
        <v>3406</v>
      </c>
      <c r="F28" s="244">
        <v>9772</v>
      </c>
      <c r="G28" s="244">
        <v>2132</v>
      </c>
      <c r="H28" s="244">
        <v>8335</v>
      </c>
      <c r="I28" s="244">
        <v>8027</v>
      </c>
      <c r="J28" s="244">
        <v>1871</v>
      </c>
      <c r="K28" s="244">
        <v>6431</v>
      </c>
      <c r="L28" s="244">
        <v>1437</v>
      </c>
      <c r="M28" s="244">
        <v>8132</v>
      </c>
      <c r="N28" s="244">
        <v>1916</v>
      </c>
      <c r="O28" s="244">
        <v>8902</v>
      </c>
      <c r="P28" s="245"/>
    </row>
    <row r="29" spans="1:17" ht="10.5" customHeight="1">
      <c r="A29" s="63">
        <f>IF(E29&lt;&gt;"",COUNTA($E$8:E29),"")</f>
        <v>20</v>
      </c>
      <c r="B29" s="155"/>
      <c r="C29" s="167" t="s">
        <v>63</v>
      </c>
      <c r="D29" s="244">
        <v>8567</v>
      </c>
      <c r="E29" s="244">
        <v>4135</v>
      </c>
      <c r="F29" s="244">
        <v>12607</v>
      </c>
      <c r="G29" s="244">
        <v>2629</v>
      </c>
      <c r="H29" s="244">
        <v>11378</v>
      </c>
      <c r="I29" s="244">
        <v>11011</v>
      </c>
      <c r="J29" s="244">
        <v>2455</v>
      </c>
      <c r="K29" s="244">
        <v>8493</v>
      </c>
      <c r="L29" s="244">
        <v>1816</v>
      </c>
      <c r="M29" s="244">
        <v>10779</v>
      </c>
      <c r="N29" s="244">
        <v>2298</v>
      </c>
      <c r="O29" s="244">
        <v>11774</v>
      </c>
      <c r="P29" s="245"/>
    </row>
    <row r="30" spans="1:17" ht="10.5" customHeight="1">
      <c r="A30" s="63">
        <f>IF(E30&lt;&gt;"",COUNTA($E$8:E30),"")</f>
        <v>21</v>
      </c>
      <c r="B30" s="155"/>
      <c r="C30" s="167" t="s">
        <v>64</v>
      </c>
      <c r="D30" s="244">
        <v>9741</v>
      </c>
      <c r="E30" s="244">
        <v>4786</v>
      </c>
      <c r="F30" s="244">
        <v>15901</v>
      </c>
      <c r="G30" s="244">
        <v>3343</v>
      </c>
      <c r="H30" s="244">
        <v>13864</v>
      </c>
      <c r="I30" s="244">
        <v>13503</v>
      </c>
      <c r="J30" s="244">
        <v>2807</v>
      </c>
      <c r="K30" s="244">
        <v>9579</v>
      </c>
      <c r="L30" s="244">
        <v>2152</v>
      </c>
      <c r="M30" s="244">
        <v>13056</v>
      </c>
      <c r="N30" s="244">
        <v>2611</v>
      </c>
      <c r="O30" s="244">
        <v>14263</v>
      </c>
      <c r="P30" s="245"/>
    </row>
    <row r="31" spans="1:17" ht="10.5" customHeight="1">
      <c r="A31" s="63">
        <f>IF(E31&lt;&gt;"",COUNTA($E$8:E31),"")</f>
        <v>22</v>
      </c>
      <c r="B31" s="155"/>
      <c r="C31" s="167" t="s">
        <v>52</v>
      </c>
      <c r="D31" s="244">
        <v>6570</v>
      </c>
      <c r="E31" s="244">
        <v>3335</v>
      </c>
      <c r="F31" s="244">
        <v>10727</v>
      </c>
      <c r="G31" s="244">
        <v>2422</v>
      </c>
      <c r="H31" s="244">
        <v>9050</v>
      </c>
      <c r="I31" s="244">
        <v>8933</v>
      </c>
      <c r="J31" s="244">
        <v>1851</v>
      </c>
      <c r="K31" s="244">
        <v>6179</v>
      </c>
      <c r="L31" s="244">
        <v>1423</v>
      </c>
      <c r="M31" s="244">
        <v>9088</v>
      </c>
      <c r="N31" s="244">
        <v>1736</v>
      </c>
      <c r="O31" s="244">
        <v>9267</v>
      </c>
      <c r="P31" s="245"/>
    </row>
    <row r="32" spans="1:17" ht="10.5" customHeight="1">
      <c r="A32" s="63">
        <f>IF(E32&lt;&gt;"",COUNTA($E$8:E32),"")</f>
        <v>23</v>
      </c>
      <c r="B32" s="155"/>
      <c r="C32" s="167" t="s">
        <v>53</v>
      </c>
      <c r="D32" s="244">
        <v>784</v>
      </c>
      <c r="E32" s="244">
        <v>400</v>
      </c>
      <c r="F32" s="244">
        <v>987</v>
      </c>
      <c r="G32" s="244">
        <v>217</v>
      </c>
      <c r="H32" s="244">
        <v>995</v>
      </c>
      <c r="I32" s="244">
        <v>914</v>
      </c>
      <c r="J32" s="244">
        <v>173</v>
      </c>
      <c r="K32" s="244">
        <v>655</v>
      </c>
      <c r="L32" s="244">
        <v>166</v>
      </c>
      <c r="M32" s="244">
        <v>943</v>
      </c>
      <c r="N32" s="244">
        <v>194</v>
      </c>
      <c r="O32" s="244">
        <v>913</v>
      </c>
      <c r="P32" s="245"/>
    </row>
    <row r="33" spans="1:17" ht="20.100000000000001" customHeight="1">
      <c r="A33" s="63" t="str">
        <f>IF(E33&lt;&gt;"",COUNTA($E$8:E33),"")</f>
        <v/>
      </c>
      <c r="B33" s="155"/>
      <c r="C33" s="167"/>
      <c r="D33" s="350" t="s">
        <v>55</v>
      </c>
      <c r="E33" s="411"/>
      <c r="F33" s="411"/>
      <c r="G33" s="411"/>
      <c r="H33" s="411"/>
      <c r="I33" s="411"/>
      <c r="J33" s="411" t="s">
        <v>55</v>
      </c>
      <c r="K33" s="411"/>
      <c r="L33" s="411"/>
      <c r="M33" s="411"/>
      <c r="N33" s="411"/>
      <c r="O33" s="411"/>
      <c r="P33" s="245"/>
    </row>
    <row r="34" spans="1:17" ht="20.100000000000001" customHeight="1">
      <c r="A34" s="63" t="str">
        <f>IF(E34&lt;&gt;"",COUNTA($E$8:E34),"")</f>
        <v/>
      </c>
      <c r="B34" s="155"/>
      <c r="C34" s="167"/>
      <c r="D34" s="347" t="s">
        <v>248</v>
      </c>
      <c r="E34" s="354"/>
      <c r="F34" s="354"/>
      <c r="G34" s="354"/>
      <c r="H34" s="354"/>
      <c r="I34" s="354"/>
      <c r="J34" s="354" t="s">
        <v>248</v>
      </c>
      <c r="K34" s="354"/>
      <c r="L34" s="354"/>
      <c r="M34" s="354"/>
      <c r="N34" s="354"/>
      <c r="O34" s="354"/>
    </row>
    <row r="35" spans="1:17" ht="11.1" customHeight="1">
      <c r="A35" s="63">
        <f>IF(E35&lt;&gt;"",COUNTA($E$8:E35),"")</f>
        <v>24</v>
      </c>
      <c r="B35" s="170" t="s">
        <v>50</v>
      </c>
      <c r="C35" s="151" t="s">
        <v>421</v>
      </c>
      <c r="D35" s="275">
        <v>39220</v>
      </c>
      <c r="E35" s="276">
        <v>17934</v>
      </c>
      <c r="F35" s="276">
        <v>47863</v>
      </c>
      <c r="G35" s="276">
        <v>11668</v>
      </c>
      <c r="H35" s="276">
        <v>41651</v>
      </c>
      <c r="I35" s="276">
        <v>42042</v>
      </c>
      <c r="J35" s="276">
        <v>10145</v>
      </c>
      <c r="K35" s="276">
        <v>30474</v>
      </c>
      <c r="L35" s="276">
        <v>7324</v>
      </c>
      <c r="M35" s="276">
        <v>42683</v>
      </c>
      <c r="N35" s="276">
        <v>11991</v>
      </c>
      <c r="O35" s="276">
        <v>41653</v>
      </c>
    </row>
    <row r="36" spans="1:17" ht="6" customHeight="1">
      <c r="A36" s="63" t="str">
        <f>IF(E36&lt;&gt;"",COUNTA($E$8:E36),"")</f>
        <v/>
      </c>
      <c r="B36" s="167"/>
      <c r="C36" s="155"/>
      <c r="D36" s="277"/>
      <c r="E36" s="174"/>
      <c r="F36" s="174"/>
      <c r="G36" s="174"/>
      <c r="H36" s="174"/>
      <c r="I36" s="174"/>
      <c r="J36" s="174"/>
      <c r="K36" s="174"/>
      <c r="L36" s="174"/>
      <c r="M36" s="174"/>
      <c r="N36" s="174"/>
      <c r="O36" s="174"/>
    </row>
    <row r="37" spans="1:17" ht="10.5" customHeight="1">
      <c r="A37" s="63">
        <f>IF(E37&lt;&gt;"",COUNTA($E$8:E37),"")</f>
        <v>25</v>
      </c>
      <c r="B37" s="155" t="s">
        <v>6</v>
      </c>
      <c r="C37" s="167" t="s">
        <v>251</v>
      </c>
      <c r="D37" s="278">
        <v>60</v>
      </c>
      <c r="E37" s="279">
        <v>43</v>
      </c>
      <c r="F37" s="279">
        <v>762</v>
      </c>
      <c r="G37" s="279">
        <v>23</v>
      </c>
      <c r="H37" s="279">
        <v>656</v>
      </c>
      <c r="I37" s="279">
        <v>449</v>
      </c>
      <c r="J37" s="279">
        <v>9</v>
      </c>
      <c r="K37" s="279">
        <v>371</v>
      </c>
      <c r="L37" s="279">
        <v>24</v>
      </c>
      <c r="M37" s="279">
        <v>477</v>
      </c>
      <c r="N37" s="279">
        <v>17</v>
      </c>
      <c r="O37" s="279">
        <v>964</v>
      </c>
      <c r="P37" s="245"/>
      <c r="Q37" s="245"/>
    </row>
    <row r="38" spans="1:17" ht="10.5" customHeight="1">
      <c r="A38" s="63">
        <f>IF(E38&lt;&gt;"",COUNTA($E$8:E38),"")</f>
        <v>26</v>
      </c>
      <c r="B38" s="155" t="s">
        <v>8</v>
      </c>
      <c r="C38" s="167" t="s">
        <v>159</v>
      </c>
      <c r="D38" s="278">
        <v>2413</v>
      </c>
      <c r="E38" s="279">
        <v>986</v>
      </c>
      <c r="F38" s="279">
        <v>3237</v>
      </c>
      <c r="G38" s="279">
        <v>628</v>
      </c>
      <c r="H38" s="279">
        <v>2701</v>
      </c>
      <c r="I38" s="279">
        <v>1883</v>
      </c>
      <c r="J38" s="279">
        <v>360</v>
      </c>
      <c r="K38" s="279">
        <v>3432</v>
      </c>
      <c r="L38" s="279">
        <v>742</v>
      </c>
      <c r="M38" s="279">
        <v>2033</v>
      </c>
      <c r="N38" s="279">
        <v>462</v>
      </c>
      <c r="O38" s="279">
        <v>5675</v>
      </c>
      <c r="P38" s="245"/>
    </row>
    <row r="39" spans="1:17" ht="10.5" customHeight="1">
      <c r="A39" s="63">
        <f>IF(E39&lt;&gt;"",COUNTA($E$8:E39),"")</f>
        <v>27</v>
      </c>
      <c r="B39" s="155" t="s">
        <v>10</v>
      </c>
      <c r="C39" s="167" t="s">
        <v>160</v>
      </c>
      <c r="D39" s="278">
        <v>1982</v>
      </c>
      <c r="E39" s="279">
        <v>716</v>
      </c>
      <c r="F39" s="279">
        <v>2766</v>
      </c>
      <c r="G39" s="279">
        <v>486</v>
      </c>
      <c r="H39" s="279">
        <v>2286</v>
      </c>
      <c r="I39" s="279">
        <v>1622</v>
      </c>
      <c r="J39" s="279">
        <v>301</v>
      </c>
      <c r="K39" s="279">
        <v>3051</v>
      </c>
      <c r="L39" s="279">
        <v>655</v>
      </c>
      <c r="M39" s="279">
        <v>1761</v>
      </c>
      <c r="N39" s="279">
        <v>396</v>
      </c>
      <c r="O39" s="279">
        <v>5252</v>
      </c>
      <c r="P39" s="245"/>
    </row>
    <row r="40" spans="1:17" ht="10.5" customHeight="1">
      <c r="A40" s="63">
        <f>IF(E40&lt;&gt;"",COUNTA($E$8:E40),"")</f>
        <v>28</v>
      </c>
      <c r="B40" s="155" t="s">
        <v>20</v>
      </c>
      <c r="C40" s="167" t="s">
        <v>174</v>
      </c>
      <c r="D40" s="278">
        <v>432</v>
      </c>
      <c r="E40" s="279">
        <v>233</v>
      </c>
      <c r="F40" s="279">
        <v>853</v>
      </c>
      <c r="G40" s="279">
        <v>149</v>
      </c>
      <c r="H40" s="279">
        <v>795</v>
      </c>
      <c r="I40" s="279">
        <v>723</v>
      </c>
      <c r="J40" s="279">
        <v>145</v>
      </c>
      <c r="K40" s="279">
        <v>600</v>
      </c>
      <c r="L40" s="279">
        <v>147</v>
      </c>
      <c r="M40" s="279">
        <v>714</v>
      </c>
      <c r="N40" s="279">
        <v>182</v>
      </c>
      <c r="O40" s="279">
        <v>773</v>
      </c>
      <c r="P40" s="245"/>
    </row>
    <row r="41" spans="1:17" ht="10.5" customHeight="1">
      <c r="A41" s="63">
        <f>IF(E41&lt;&gt;"",COUNTA($E$8:E41),"")</f>
        <v>29</v>
      </c>
      <c r="B41" s="155" t="s">
        <v>23</v>
      </c>
      <c r="C41" s="167" t="s">
        <v>161</v>
      </c>
      <c r="D41" s="278">
        <v>8594</v>
      </c>
      <c r="E41" s="279">
        <v>3267</v>
      </c>
      <c r="F41" s="279">
        <v>11045</v>
      </c>
      <c r="G41" s="279">
        <v>2386</v>
      </c>
      <c r="H41" s="279">
        <v>9878</v>
      </c>
      <c r="I41" s="279">
        <v>12537</v>
      </c>
      <c r="J41" s="279">
        <v>2341</v>
      </c>
      <c r="K41" s="279">
        <v>6707</v>
      </c>
      <c r="L41" s="279">
        <v>1616</v>
      </c>
      <c r="M41" s="279">
        <v>9300</v>
      </c>
      <c r="N41" s="279">
        <v>1848</v>
      </c>
      <c r="O41" s="279">
        <v>8667</v>
      </c>
      <c r="P41" s="245"/>
    </row>
    <row r="42" spans="1:17" ht="10.5" customHeight="1">
      <c r="A42" s="63">
        <f>IF(E42&lt;&gt;"",COUNTA($E$8:E42),"")</f>
        <v>30</v>
      </c>
      <c r="B42" s="155" t="s">
        <v>27</v>
      </c>
      <c r="C42" s="167" t="s">
        <v>175</v>
      </c>
      <c r="D42" s="278">
        <v>899</v>
      </c>
      <c r="E42" s="279">
        <v>484</v>
      </c>
      <c r="F42" s="279">
        <v>492</v>
      </c>
      <c r="G42" s="279">
        <v>185</v>
      </c>
      <c r="H42" s="279">
        <v>451</v>
      </c>
      <c r="I42" s="279">
        <v>278</v>
      </c>
      <c r="J42" s="279">
        <v>90</v>
      </c>
      <c r="K42" s="279">
        <v>274</v>
      </c>
      <c r="L42" s="279">
        <v>79</v>
      </c>
      <c r="M42" s="279">
        <v>393</v>
      </c>
      <c r="N42" s="279">
        <v>212</v>
      </c>
      <c r="O42" s="279">
        <v>402</v>
      </c>
      <c r="P42" s="245"/>
    </row>
    <row r="43" spans="1:17" ht="10.5" customHeight="1">
      <c r="A43" s="63">
        <f>IF(E43&lt;&gt;"",COUNTA($E$8:E43),"")</f>
        <v>31</v>
      </c>
      <c r="B43" s="155" t="s">
        <v>30</v>
      </c>
      <c r="C43" s="167" t="s">
        <v>211</v>
      </c>
      <c r="D43" s="278">
        <v>769</v>
      </c>
      <c r="E43" s="279">
        <v>393</v>
      </c>
      <c r="F43" s="279">
        <v>861</v>
      </c>
      <c r="G43" s="279">
        <v>201</v>
      </c>
      <c r="H43" s="279">
        <v>821</v>
      </c>
      <c r="I43" s="279">
        <v>601</v>
      </c>
      <c r="J43" s="279">
        <v>165</v>
      </c>
      <c r="K43" s="279">
        <v>670</v>
      </c>
      <c r="L43" s="279">
        <v>149</v>
      </c>
      <c r="M43" s="279">
        <v>679</v>
      </c>
      <c r="N43" s="279">
        <v>171</v>
      </c>
      <c r="O43" s="279">
        <v>913</v>
      </c>
      <c r="P43" s="245"/>
    </row>
    <row r="44" spans="1:17" ht="10.5" customHeight="1">
      <c r="A44" s="63">
        <f>IF(E44&lt;&gt;"",COUNTA($E$8:E44),"")</f>
        <v>32</v>
      </c>
      <c r="B44" s="155" t="s">
        <v>32</v>
      </c>
      <c r="C44" s="167" t="s">
        <v>176</v>
      </c>
      <c r="D44" s="278">
        <v>631</v>
      </c>
      <c r="E44" s="279">
        <v>215</v>
      </c>
      <c r="F44" s="279">
        <v>570</v>
      </c>
      <c r="G44" s="279">
        <v>167</v>
      </c>
      <c r="H44" s="279">
        <v>607</v>
      </c>
      <c r="I44" s="279">
        <v>696</v>
      </c>
      <c r="J44" s="279">
        <v>115</v>
      </c>
      <c r="K44" s="279">
        <v>350</v>
      </c>
      <c r="L44" s="279">
        <v>100</v>
      </c>
      <c r="M44" s="279">
        <v>523</v>
      </c>
      <c r="N44" s="279">
        <v>124</v>
      </c>
      <c r="O44" s="279">
        <v>354</v>
      </c>
      <c r="P44" s="245"/>
    </row>
    <row r="45" spans="1:17" ht="21" customHeight="1">
      <c r="A45" s="63">
        <f>IF(E45&lt;&gt;"",COUNTA($E$8:E45),"")</f>
        <v>33</v>
      </c>
      <c r="B45" s="152" t="s">
        <v>49</v>
      </c>
      <c r="C45" s="167" t="s">
        <v>252</v>
      </c>
      <c r="D45" s="278">
        <v>6089</v>
      </c>
      <c r="E45" s="279">
        <v>2783</v>
      </c>
      <c r="F45" s="279">
        <v>5479</v>
      </c>
      <c r="G45" s="279">
        <v>1605</v>
      </c>
      <c r="H45" s="279">
        <v>4878</v>
      </c>
      <c r="I45" s="279">
        <v>4339</v>
      </c>
      <c r="J45" s="279">
        <v>1280</v>
      </c>
      <c r="K45" s="279">
        <v>3179</v>
      </c>
      <c r="L45" s="279">
        <v>926</v>
      </c>
      <c r="M45" s="279">
        <v>5257</v>
      </c>
      <c r="N45" s="279">
        <v>1825</v>
      </c>
      <c r="O45" s="279">
        <v>4592</v>
      </c>
      <c r="P45" s="245"/>
    </row>
    <row r="46" spans="1:17" ht="21" customHeight="1">
      <c r="A46" s="63">
        <f>IF(E46&lt;&gt;"",COUNTA($E$8:E46),"")</f>
        <v>34</v>
      </c>
      <c r="B46" s="152" t="s">
        <v>38</v>
      </c>
      <c r="C46" s="167" t="s">
        <v>253</v>
      </c>
      <c r="D46" s="278">
        <v>17085</v>
      </c>
      <c r="E46" s="279">
        <v>8530</v>
      </c>
      <c r="F46" s="279">
        <v>22211</v>
      </c>
      <c r="G46" s="279">
        <v>5696</v>
      </c>
      <c r="H46" s="279">
        <v>19020</v>
      </c>
      <c r="I46" s="279">
        <v>18373</v>
      </c>
      <c r="J46" s="279">
        <v>5054</v>
      </c>
      <c r="K46" s="279">
        <v>13633</v>
      </c>
      <c r="L46" s="279">
        <v>3172</v>
      </c>
      <c r="M46" s="279">
        <v>21439</v>
      </c>
      <c r="N46" s="279">
        <v>6596</v>
      </c>
      <c r="O46" s="279">
        <v>17712</v>
      </c>
      <c r="P46" s="245"/>
    </row>
    <row r="47" spans="1:17" ht="21" customHeight="1">
      <c r="A47" s="63">
        <f>IF(E47&lt;&gt;"",COUNTA($E$8:E47),"")</f>
        <v>35</v>
      </c>
      <c r="B47" s="152" t="s">
        <v>43</v>
      </c>
      <c r="C47" s="167" t="s">
        <v>222</v>
      </c>
      <c r="D47" s="278">
        <v>2247</v>
      </c>
      <c r="E47" s="279">
        <v>1000</v>
      </c>
      <c r="F47" s="279">
        <v>2353</v>
      </c>
      <c r="G47" s="279">
        <v>628</v>
      </c>
      <c r="H47" s="279">
        <v>1841</v>
      </c>
      <c r="I47" s="279">
        <v>2162</v>
      </c>
      <c r="J47" s="279">
        <v>586</v>
      </c>
      <c r="K47" s="279">
        <v>1256</v>
      </c>
      <c r="L47" s="279">
        <v>368</v>
      </c>
      <c r="M47" s="279">
        <v>1868</v>
      </c>
      <c r="N47" s="279">
        <v>554</v>
      </c>
      <c r="O47" s="279">
        <v>1591</v>
      </c>
      <c r="P47" s="245"/>
    </row>
    <row r="48" spans="1:17" ht="11.1" customHeight="1">
      <c r="A48" s="63" t="str">
        <f>IF(E48&lt;&gt;"",COUNTA($E$8:E48),"")</f>
        <v/>
      </c>
      <c r="B48" s="155"/>
      <c r="C48" s="165"/>
      <c r="D48" s="278"/>
      <c r="E48" s="279"/>
      <c r="F48" s="279"/>
      <c r="G48" s="279"/>
      <c r="H48" s="279"/>
      <c r="I48" s="279"/>
      <c r="J48" s="279"/>
      <c r="K48" s="279"/>
      <c r="L48" s="279"/>
      <c r="M48" s="279"/>
      <c r="N48" s="279"/>
      <c r="O48" s="279"/>
    </row>
    <row r="49" spans="1:17" ht="10.5" customHeight="1">
      <c r="A49" s="63">
        <f>IF(E49&lt;&gt;"",COUNTA($E$8:E49),"")</f>
        <v>36</v>
      </c>
      <c r="B49" s="155"/>
      <c r="C49" s="167" t="s">
        <v>56</v>
      </c>
      <c r="D49" s="278">
        <v>575</v>
      </c>
      <c r="E49" s="279">
        <v>375</v>
      </c>
      <c r="F49" s="279">
        <v>999</v>
      </c>
      <c r="G49" s="279">
        <v>287</v>
      </c>
      <c r="H49" s="279">
        <v>658</v>
      </c>
      <c r="I49" s="279">
        <v>840</v>
      </c>
      <c r="J49" s="279">
        <v>235</v>
      </c>
      <c r="K49" s="279">
        <v>636</v>
      </c>
      <c r="L49" s="279">
        <v>164</v>
      </c>
      <c r="M49" s="279">
        <v>857</v>
      </c>
      <c r="N49" s="279">
        <v>225</v>
      </c>
      <c r="O49" s="279">
        <v>775</v>
      </c>
      <c r="P49" s="245"/>
      <c r="Q49" s="245"/>
    </row>
    <row r="50" spans="1:17" ht="10.5" customHeight="1">
      <c r="A50" s="63">
        <f>IF(E50&lt;&gt;"",COUNTA($E$8:E50),"")</f>
        <v>37</v>
      </c>
      <c r="B50" s="155"/>
      <c r="C50" s="167" t="s">
        <v>57</v>
      </c>
      <c r="D50" s="278">
        <v>3026</v>
      </c>
      <c r="E50" s="279">
        <v>1235</v>
      </c>
      <c r="F50" s="279">
        <v>2513</v>
      </c>
      <c r="G50" s="279">
        <v>896</v>
      </c>
      <c r="H50" s="279">
        <v>1704</v>
      </c>
      <c r="I50" s="279">
        <v>2251</v>
      </c>
      <c r="J50" s="279">
        <v>770</v>
      </c>
      <c r="K50" s="279">
        <v>1493</v>
      </c>
      <c r="L50" s="279">
        <v>493</v>
      </c>
      <c r="M50" s="279">
        <v>2380</v>
      </c>
      <c r="N50" s="279">
        <v>875</v>
      </c>
      <c r="O50" s="279">
        <v>1986</v>
      </c>
      <c r="P50" s="245"/>
    </row>
    <row r="51" spans="1:17" ht="10.5" customHeight="1">
      <c r="A51" s="63">
        <f>IF(E51&lt;&gt;"",COUNTA($E$8:E51),"")</f>
        <v>38</v>
      </c>
      <c r="B51" s="155"/>
      <c r="C51" s="167" t="s">
        <v>58</v>
      </c>
      <c r="D51" s="278">
        <v>3845</v>
      </c>
      <c r="E51" s="279">
        <v>1275</v>
      </c>
      <c r="F51" s="279">
        <v>2472</v>
      </c>
      <c r="G51" s="279">
        <v>744</v>
      </c>
      <c r="H51" s="279">
        <v>1956</v>
      </c>
      <c r="I51" s="279">
        <v>2277</v>
      </c>
      <c r="J51" s="279">
        <v>677</v>
      </c>
      <c r="K51" s="279">
        <v>1713</v>
      </c>
      <c r="L51" s="279">
        <v>536</v>
      </c>
      <c r="M51" s="279">
        <v>2668</v>
      </c>
      <c r="N51" s="279">
        <v>1263</v>
      </c>
      <c r="O51" s="279">
        <v>2222</v>
      </c>
      <c r="P51" s="245"/>
    </row>
    <row r="52" spans="1:17" ht="10.5" customHeight="1">
      <c r="A52" s="63">
        <f>IF(E52&lt;&gt;"",COUNTA($E$8:E52),"")</f>
        <v>39</v>
      </c>
      <c r="B52" s="155"/>
      <c r="C52" s="167" t="s">
        <v>59</v>
      </c>
      <c r="D52" s="278">
        <v>6014</v>
      </c>
      <c r="E52" s="279">
        <v>2369</v>
      </c>
      <c r="F52" s="279">
        <v>5283</v>
      </c>
      <c r="G52" s="279">
        <v>1369</v>
      </c>
      <c r="H52" s="279">
        <v>4809</v>
      </c>
      <c r="I52" s="279">
        <v>4877</v>
      </c>
      <c r="J52" s="279">
        <v>1233</v>
      </c>
      <c r="K52" s="279">
        <v>3595</v>
      </c>
      <c r="L52" s="279">
        <v>919</v>
      </c>
      <c r="M52" s="279">
        <v>5225</v>
      </c>
      <c r="N52" s="279">
        <v>2067</v>
      </c>
      <c r="O52" s="279">
        <v>4670</v>
      </c>
      <c r="P52" s="245"/>
    </row>
    <row r="53" spans="1:17" ht="10.5" customHeight="1">
      <c r="A53" s="63">
        <f>IF(E53&lt;&gt;"",COUNTA($E$8:E53),"")</f>
        <v>40</v>
      </c>
      <c r="B53" s="155"/>
      <c r="C53" s="167" t="s">
        <v>60</v>
      </c>
      <c r="D53" s="278">
        <v>4978</v>
      </c>
      <c r="E53" s="279">
        <v>2181</v>
      </c>
      <c r="F53" s="279">
        <v>5641</v>
      </c>
      <c r="G53" s="279">
        <v>1394</v>
      </c>
      <c r="H53" s="279">
        <v>5317</v>
      </c>
      <c r="I53" s="279">
        <v>5084</v>
      </c>
      <c r="J53" s="279">
        <v>1233</v>
      </c>
      <c r="K53" s="279">
        <v>3908</v>
      </c>
      <c r="L53" s="279">
        <v>912</v>
      </c>
      <c r="M53" s="279">
        <v>5294</v>
      </c>
      <c r="N53" s="279">
        <v>1723</v>
      </c>
      <c r="O53" s="279">
        <v>5026</v>
      </c>
      <c r="P53" s="245"/>
    </row>
    <row r="54" spans="1:17" ht="10.5" customHeight="1">
      <c r="A54" s="63">
        <f>IF(E54&lt;&gt;"",COUNTA($E$8:E54),"")</f>
        <v>41</v>
      </c>
      <c r="B54" s="155"/>
      <c r="C54" s="167" t="s">
        <v>61</v>
      </c>
      <c r="D54" s="278">
        <v>4345</v>
      </c>
      <c r="E54" s="279">
        <v>2134</v>
      </c>
      <c r="F54" s="279">
        <v>5628</v>
      </c>
      <c r="G54" s="279">
        <v>1297</v>
      </c>
      <c r="H54" s="279">
        <v>5114</v>
      </c>
      <c r="I54" s="279">
        <v>4830</v>
      </c>
      <c r="J54" s="279">
        <v>1242</v>
      </c>
      <c r="K54" s="279">
        <v>3635</v>
      </c>
      <c r="L54" s="279">
        <v>824</v>
      </c>
      <c r="M54" s="279">
        <v>4821</v>
      </c>
      <c r="N54" s="279">
        <v>1305</v>
      </c>
      <c r="O54" s="279">
        <v>4744</v>
      </c>
      <c r="P54" s="245"/>
    </row>
    <row r="55" spans="1:17" ht="10.5" customHeight="1">
      <c r="A55" s="63">
        <f>IF(E55&lt;&gt;"",COUNTA($E$8:E55),"")</f>
        <v>42</v>
      </c>
      <c r="B55" s="155"/>
      <c r="C55" s="167" t="s">
        <v>62</v>
      </c>
      <c r="D55" s="278">
        <v>3244</v>
      </c>
      <c r="E55" s="279">
        <v>1715</v>
      </c>
      <c r="F55" s="279">
        <v>4827</v>
      </c>
      <c r="G55" s="279">
        <v>1086</v>
      </c>
      <c r="H55" s="279">
        <v>4118</v>
      </c>
      <c r="I55" s="279">
        <v>4061</v>
      </c>
      <c r="J55" s="279">
        <v>948</v>
      </c>
      <c r="K55" s="279">
        <v>3096</v>
      </c>
      <c r="L55" s="279">
        <v>659</v>
      </c>
      <c r="M55" s="279">
        <v>4028</v>
      </c>
      <c r="N55" s="279">
        <v>940</v>
      </c>
      <c r="O55" s="279">
        <v>4200</v>
      </c>
      <c r="P55" s="245"/>
    </row>
    <row r="56" spans="1:17" ht="10.5" customHeight="1">
      <c r="A56" s="63">
        <f>IF(E56&lt;&gt;"",COUNTA($E$8:E56),"")</f>
        <v>43</v>
      </c>
      <c r="B56" s="155"/>
      <c r="C56" s="167" t="s">
        <v>63</v>
      </c>
      <c r="D56" s="278">
        <v>4397</v>
      </c>
      <c r="E56" s="279">
        <v>2105</v>
      </c>
      <c r="F56" s="279">
        <v>6454</v>
      </c>
      <c r="G56" s="279">
        <v>1382</v>
      </c>
      <c r="H56" s="279">
        <v>5848</v>
      </c>
      <c r="I56" s="279">
        <v>5749</v>
      </c>
      <c r="J56" s="279">
        <v>1255</v>
      </c>
      <c r="K56" s="279">
        <v>4190</v>
      </c>
      <c r="L56" s="279">
        <v>894</v>
      </c>
      <c r="M56" s="279">
        <v>5554</v>
      </c>
      <c r="N56" s="279">
        <v>1177</v>
      </c>
      <c r="O56" s="279">
        <v>5954</v>
      </c>
      <c r="P56" s="245"/>
    </row>
    <row r="57" spans="1:17" ht="10.5" customHeight="1">
      <c r="A57" s="63">
        <f>IF(E57&lt;&gt;"",COUNTA($E$8:E57),"")</f>
        <v>44</v>
      </c>
      <c r="B57" s="155"/>
      <c r="C57" s="167" t="s">
        <v>64</v>
      </c>
      <c r="D57" s="278">
        <v>5085</v>
      </c>
      <c r="E57" s="279">
        <v>2583</v>
      </c>
      <c r="F57" s="279">
        <v>8193</v>
      </c>
      <c r="G57" s="279">
        <v>1831</v>
      </c>
      <c r="H57" s="279">
        <v>7205</v>
      </c>
      <c r="I57" s="279">
        <v>7085</v>
      </c>
      <c r="J57" s="279">
        <v>1472</v>
      </c>
      <c r="K57" s="279">
        <v>4816</v>
      </c>
      <c r="L57" s="279">
        <v>1117</v>
      </c>
      <c r="M57" s="279">
        <v>6861</v>
      </c>
      <c r="N57" s="279">
        <v>1423</v>
      </c>
      <c r="O57" s="279">
        <v>7088</v>
      </c>
      <c r="P57" s="245"/>
    </row>
    <row r="58" spans="1:17" ht="10.5" customHeight="1">
      <c r="A58" s="63">
        <f>IF(E58&lt;&gt;"",COUNTA($E$8:E58),"")</f>
        <v>45</v>
      </c>
      <c r="B58" s="155"/>
      <c r="C58" s="167" t="s">
        <v>52</v>
      </c>
      <c r="D58" s="278">
        <v>3411</v>
      </c>
      <c r="E58" s="279">
        <v>1831</v>
      </c>
      <c r="F58" s="279">
        <v>5488</v>
      </c>
      <c r="G58" s="279">
        <v>1294</v>
      </c>
      <c r="H58" s="279">
        <v>4568</v>
      </c>
      <c r="I58" s="279">
        <v>4606</v>
      </c>
      <c r="J58" s="279">
        <v>992</v>
      </c>
      <c r="K58" s="279">
        <v>3156</v>
      </c>
      <c r="L58" s="279">
        <v>736</v>
      </c>
      <c r="M58" s="279">
        <v>4622</v>
      </c>
      <c r="N58" s="279">
        <v>921</v>
      </c>
      <c r="O58" s="279">
        <v>4674</v>
      </c>
      <c r="P58" s="245"/>
    </row>
    <row r="59" spans="1:17" ht="10.5" customHeight="1">
      <c r="A59" s="63">
        <f>IF(E59&lt;&gt;"",COUNTA($E$8:E59),"")</f>
        <v>46</v>
      </c>
      <c r="B59" s="155"/>
      <c r="C59" s="167" t="s">
        <v>53</v>
      </c>
      <c r="D59" s="278">
        <v>300</v>
      </c>
      <c r="E59" s="279">
        <v>131</v>
      </c>
      <c r="F59" s="279">
        <v>365</v>
      </c>
      <c r="G59" s="279">
        <v>88</v>
      </c>
      <c r="H59" s="279">
        <v>354</v>
      </c>
      <c r="I59" s="279">
        <v>382</v>
      </c>
      <c r="J59" s="279">
        <v>88</v>
      </c>
      <c r="K59" s="279">
        <v>236</v>
      </c>
      <c r="L59" s="279">
        <v>70</v>
      </c>
      <c r="M59" s="279">
        <v>373</v>
      </c>
      <c r="N59" s="279">
        <v>72</v>
      </c>
      <c r="O59" s="279">
        <v>314</v>
      </c>
      <c r="P59" s="245"/>
    </row>
    <row r="60" spans="1:17" ht="11.45" customHeight="1">
      <c r="A60" s="175"/>
    </row>
    <row r="61" spans="1:17" ht="11.45" customHeight="1">
      <c r="C61" s="156"/>
      <c r="D61" s="172"/>
      <c r="E61" s="172"/>
      <c r="F61" s="172"/>
      <c r="G61" s="172"/>
      <c r="H61" s="172"/>
      <c r="I61" s="172"/>
      <c r="J61" s="172"/>
    </row>
    <row r="62" spans="1:17" ht="11.45" customHeight="1">
      <c r="C62" s="156"/>
      <c r="D62" s="172"/>
      <c r="E62" s="172"/>
      <c r="F62" s="172"/>
      <c r="G62" s="172"/>
      <c r="H62" s="172"/>
      <c r="I62" s="172"/>
      <c r="J62" s="172"/>
    </row>
    <row r="63" spans="1:17" ht="11.45" customHeight="1">
      <c r="D63" s="172"/>
      <c r="E63" s="172"/>
      <c r="F63" s="172"/>
      <c r="G63" s="172"/>
      <c r="H63" s="172"/>
      <c r="I63" s="172"/>
      <c r="J63" s="172"/>
    </row>
  </sheetData>
  <mergeCells count="24">
    <mergeCell ref="A1:C1"/>
    <mergeCell ref="D1:I1"/>
    <mergeCell ref="J1:O1"/>
    <mergeCell ref="A2:A5"/>
    <mergeCell ref="B2:B5"/>
    <mergeCell ref="C2:C5"/>
    <mergeCell ref="L3:L5"/>
    <mergeCell ref="N3:N5"/>
    <mergeCell ref="D34:I34"/>
    <mergeCell ref="J34:O34"/>
    <mergeCell ref="I2:I5"/>
    <mergeCell ref="K2:K5"/>
    <mergeCell ref="M2:M5"/>
    <mergeCell ref="O2:O5"/>
    <mergeCell ref="D2:D5"/>
    <mergeCell ref="E2:E5"/>
    <mergeCell ref="D7:I7"/>
    <mergeCell ref="J7:O7"/>
    <mergeCell ref="D33:I33"/>
    <mergeCell ref="J33:O33"/>
    <mergeCell ref="G3:G5"/>
    <mergeCell ref="J3:J5"/>
    <mergeCell ref="F2:F5"/>
    <mergeCell ref="H2:H5"/>
  </mergeCells>
  <conditionalFormatting sqref="D33 D34:I34 D10:O32 D36:I36 D37:O59 D35:O35">
    <cfRule type="cellIs" dxfId="2" priority="3" stopIfTrue="1" operator="between">
      <formula>0.1</formula>
      <formula>2.9</formula>
    </cfRule>
  </conditionalFormatting>
  <conditionalFormatting sqref="J33 J34:O34 J36:O36">
    <cfRule type="cellIs" dxfId="1" priority="2" stopIfTrue="1" operator="between">
      <formula>0.1</formula>
      <formula>2.9</formula>
    </cfRule>
  </conditionalFormatting>
  <conditionalFormatting sqref="D8:O8">
    <cfRule type="cellIs" dxfId="0"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2021 42&amp;R&amp;"-,Standard"&amp;7&amp;P</oddFooter>
    <evenFooter>&amp;L&amp;"-,Standard"&amp;7&amp;P&amp;R&amp;"-,Standard"&amp;7StatA MV, Statistischer Bericht A653 2021 42</even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zoomScale="140" zoomScaleNormal="140" workbookViewId="0">
      <selection sqref="A1:B1"/>
    </sheetView>
  </sheetViews>
  <sheetFormatPr baseColWidth="10" defaultRowHeight="11.25"/>
  <cols>
    <col min="1" max="1" width="5.7109375" style="16" customWidth="1"/>
    <col min="2" max="2" width="79.5703125" style="16" customWidth="1"/>
    <col min="3" max="16384" width="11.42578125" style="16"/>
  </cols>
  <sheetData>
    <row r="1" spans="1:2" s="280" customFormat="1" ht="45" customHeight="1">
      <c r="A1" s="412" t="s">
        <v>122</v>
      </c>
      <c r="B1" s="412"/>
    </row>
    <row r="2" spans="1:2" s="50" customFormat="1" ht="12">
      <c r="A2" s="48" t="s">
        <v>128</v>
      </c>
      <c r="B2" s="49" t="s">
        <v>230</v>
      </c>
    </row>
    <row r="3" spans="1:2" ht="6" customHeight="1">
      <c r="A3" s="51"/>
      <c r="B3" s="52"/>
    </row>
    <row r="4" spans="1:2" ht="12">
      <c r="A4" s="48" t="s">
        <v>129</v>
      </c>
      <c r="B4" s="52" t="s">
        <v>419</v>
      </c>
    </row>
    <row r="5" spans="1:2" s="50" customFormat="1" ht="6" customHeight="1">
      <c r="A5" s="51"/>
      <c r="B5" s="53"/>
    </row>
    <row r="6" spans="1:2" ht="12">
      <c r="A6" s="48" t="s">
        <v>187</v>
      </c>
      <c r="B6" s="52" t="s">
        <v>231</v>
      </c>
    </row>
    <row r="7" spans="1:2" ht="6" customHeight="1">
      <c r="A7" s="51"/>
      <c r="B7" s="52"/>
    </row>
    <row r="8" spans="1:2" ht="21.75" customHeight="1">
      <c r="A8" s="48" t="s">
        <v>130</v>
      </c>
      <c r="B8" s="54" t="s">
        <v>232</v>
      </c>
    </row>
    <row r="9" spans="1:2" ht="6" customHeight="1">
      <c r="A9" s="51"/>
      <c r="B9" s="55"/>
    </row>
    <row r="10" spans="1:2" ht="12">
      <c r="A10" s="48" t="s">
        <v>131</v>
      </c>
      <c r="B10" s="52" t="s">
        <v>233</v>
      </c>
    </row>
    <row r="11" spans="1:2" ht="6" customHeight="1">
      <c r="B11" s="52"/>
    </row>
    <row r="12" spans="1:2" ht="12">
      <c r="A12" s="48" t="s">
        <v>132</v>
      </c>
      <c r="B12" s="52" t="s">
        <v>234</v>
      </c>
    </row>
    <row r="13" spans="1:2">
      <c r="A13" s="51"/>
    </row>
    <row r="14" spans="1:2">
      <c r="A14" s="51"/>
    </row>
    <row r="15" spans="1:2">
      <c r="A15" s="51"/>
    </row>
    <row r="23" spans="1:1">
      <c r="A23" s="56"/>
    </row>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2021 42&amp;R&amp;"-,Standard"&amp;7&amp;P</oddFooter>
    <evenFooter>&amp;L&amp;"-,Standard"&amp;7&amp;P&amp;R&amp;"-,Standard"&amp;7StatA MV, Statistischer Bericht A653 2021 42</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9"/>
  <sheetViews>
    <sheetView zoomScale="140" zoomScaleNormal="140" workbookViewId="0"/>
  </sheetViews>
  <sheetFormatPr baseColWidth="10" defaultRowHeight="12.75"/>
  <cols>
    <col min="1" max="1" width="95.7109375" style="15" customWidth="1"/>
    <col min="2" max="16384" width="11.42578125" style="15"/>
  </cols>
  <sheetData>
    <row r="1" spans="1:1" ht="54" customHeight="1">
      <c r="A1" s="1" t="s">
        <v>68</v>
      </c>
    </row>
    <row r="2" spans="1:1">
      <c r="A2" s="3"/>
    </row>
    <row r="3" spans="1:1">
      <c r="A3" s="4"/>
    </row>
    <row r="4" spans="1:1">
      <c r="A4" s="3"/>
    </row>
    <row r="5" spans="1:1">
      <c r="A5" s="5"/>
    </row>
    <row r="6" spans="1:1">
      <c r="A6" s="3"/>
    </row>
    <row r="7" spans="1:1">
      <c r="A7" s="6"/>
    </row>
    <row r="8" spans="1:1">
      <c r="A8" s="3"/>
    </row>
    <row r="9" spans="1:1">
      <c r="A9" s="5"/>
    </row>
    <row r="10" spans="1:1">
      <c r="A10" s="3"/>
    </row>
    <row r="11" spans="1:1">
      <c r="A11" s="6"/>
    </row>
    <row r="12" spans="1:1">
      <c r="A12" s="3"/>
    </row>
    <row r="13" spans="1:1">
      <c r="A13" s="6"/>
    </row>
    <row r="14" spans="1:1">
      <c r="A14" s="3"/>
    </row>
    <row r="15" spans="1:1">
      <c r="A15" s="6"/>
    </row>
    <row r="16" spans="1:1">
      <c r="A16" s="3"/>
    </row>
    <row r="17" spans="1:1">
      <c r="A17" s="7"/>
    </row>
    <row r="18" spans="1:1">
      <c r="A18" s="3"/>
    </row>
    <row r="19" spans="1:1">
      <c r="A19" s="6"/>
    </row>
    <row r="20" spans="1:1">
      <c r="A20" s="3"/>
    </row>
    <row r="21" spans="1:1">
      <c r="A21" s="6"/>
    </row>
    <row r="22" spans="1:1">
      <c r="A22" s="3"/>
    </row>
    <row r="23" spans="1:1">
      <c r="A23" s="6"/>
    </row>
    <row r="24" spans="1:1">
      <c r="A24" s="6"/>
    </row>
    <row r="25" spans="1:1">
      <c r="A25" s="6"/>
    </row>
    <row r="26" spans="1:1">
      <c r="A26" s="3"/>
    </row>
    <row r="27" spans="1:1">
      <c r="A27" s="5"/>
    </row>
    <row r="28" spans="1:1">
      <c r="A28" s="3"/>
    </row>
    <row r="29" spans="1:1">
      <c r="A29" s="7"/>
    </row>
    <row r="30" spans="1:1">
      <c r="A30" s="3"/>
    </row>
    <row r="31" spans="1:1">
      <c r="A31" s="8"/>
    </row>
    <row r="32" spans="1:1">
      <c r="A32" s="3"/>
    </row>
    <row r="33" spans="1:1">
      <c r="A33" s="6"/>
    </row>
    <row r="34" spans="1:1">
      <c r="A34" s="6"/>
    </row>
    <row r="35" spans="1:1">
      <c r="A35" s="3"/>
    </row>
    <row r="36" spans="1:1">
      <c r="A36" s="6"/>
    </row>
    <row r="37" spans="1:1">
      <c r="A37" s="6"/>
    </row>
    <row r="38" spans="1:1">
      <c r="A38" s="6"/>
    </row>
    <row r="39" spans="1:1">
      <c r="A39" s="6"/>
    </row>
    <row r="40" spans="1:1">
      <c r="A40" s="6"/>
    </row>
    <row r="41" spans="1:1">
      <c r="A41" s="3"/>
    </row>
    <row r="42" spans="1:1">
      <c r="A42" s="9"/>
    </row>
    <row r="43" spans="1:1">
      <c r="A43" s="9"/>
    </row>
    <row r="44" spans="1:1">
      <c r="A44" s="9"/>
    </row>
    <row r="45" spans="1:1">
      <c r="A45" s="3"/>
    </row>
    <row r="46" spans="1:1">
      <c r="A46" s="5"/>
    </row>
    <row r="47" spans="1:1">
      <c r="A47" s="3"/>
    </row>
    <row r="48" spans="1:1">
      <c r="A48" s="7"/>
    </row>
    <row r="49" spans="1:1">
      <c r="A49" s="10"/>
    </row>
    <row r="50" spans="1:1">
      <c r="A50" s="11"/>
    </row>
    <row r="51" spans="1:1">
      <c r="A51" s="3"/>
    </row>
    <row r="52" spans="1:1">
      <c r="A52" s="12"/>
    </row>
    <row r="53" spans="1:1">
      <c r="A53" s="12"/>
    </row>
    <row r="54" spans="1:1">
      <c r="A54" s="12"/>
    </row>
    <row r="55" spans="1:1">
      <c r="A55" s="10"/>
    </row>
    <row r="56" spans="1:1">
      <c r="A56" s="10"/>
    </row>
    <row r="57" spans="1:1">
      <c r="A57" s="10"/>
    </row>
    <row r="58" spans="1:1" ht="54" customHeight="1">
      <c r="A58" s="10"/>
    </row>
    <row r="59" spans="1:1">
      <c r="A59" s="10"/>
    </row>
    <row r="60" spans="1:1">
      <c r="A60" s="10"/>
    </row>
    <row r="61" spans="1:1">
      <c r="A61" s="10"/>
    </row>
    <row r="62" spans="1:1">
      <c r="A62" s="10"/>
    </row>
    <row r="63" spans="1:1">
      <c r="A63" s="10"/>
    </row>
    <row r="64" spans="1:1">
      <c r="A64" s="10"/>
    </row>
    <row r="65" spans="1:1">
      <c r="A65" s="10"/>
    </row>
    <row r="66" spans="1:1">
      <c r="A66" s="10"/>
    </row>
    <row r="67" spans="1:1">
      <c r="A67" s="10"/>
    </row>
    <row r="68" spans="1:1">
      <c r="A68" s="10"/>
    </row>
    <row r="69" spans="1:1">
      <c r="A69" s="10"/>
    </row>
    <row r="70" spans="1:1">
      <c r="A70" s="10"/>
    </row>
    <row r="71" spans="1:1">
      <c r="A71" s="2"/>
    </row>
    <row r="72" spans="1:1">
      <c r="A72" s="2"/>
    </row>
    <row r="73" spans="1:1">
      <c r="A73" s="2"/>
    </row>
    <row r="74" spans="1:1">
      <c r="A74" s="2"/>
    </row>
    <row r="75" spans="1:1">
      <c r="A75" s="2"/>
    </row>
    <row r="76" spans="1:1">
      <c r="A76" s="2"/>
    </row>
    <row r="77" spans="1:1">
      <c r="A77" s="2"/>
    </row>
    <row r="78" spans="1:1">
      <c r="A78" s="10"/>
    </row>
    <row r="79" spans="1:1">
      <c r="A79" s="142" t="s">
        <v>410</v>
      </c>
    </row>
    <row r="80" spans="1:1">
      <c r="A80" s="10"/>
    </row>
    <row r="81" spans="1:1">
      <c r="A81" s="10"/>
    </row>
    <row r="82" spans="1:1">
      <c r="A82" s="10"/>
    </row>
    <row r="83" spans="1:1">
      <c r="A83" s="10"/>
    </row>
    <row r="84" spans="1:1">
      <c r="A84" s="10"/>
    </row>
    <row r="85" spans="1:1">
      <c r="A85" s="10"/>
    </row>
    <row r="86" spans="1:1">
      <c r="A86" s="10"/>
    </row>
    <row r="87" spans="1:1">
      <c r="A87" s="10"/>
    </row>
    <row r="88" spans="1:1">
      <c r="A88" s="10"/>
    </row>
    <row r="89" spans="1:1">
      <c r="A89" s="10"/>
    </row>
    <row r="90" spans="1:1">
      <c r="A90" s="10"/>
    </row>
    <row r="91" spans="1:1">
      <c r="A91" s="10"/>
    </row>
    <row r="92" spans="1:1">
      <c r="A92" s="13"/>
    </row>
    <row r="93" spans="1:1">
      <c r="A93" s="142" t="s">
        <v>411</v>
      </c>
    </row>
    <row r="94" spans="1:1">
      <c r="A94" s="13"/>
    </row>
    <row r="95" spans="1:1">
      <c r="A95" s="10"/>
    </row>
    <row r="96" spans="1:1">
      <c r="A96" s="10"/>
    </row>
    <row r="97" spans="1:1">
      <c r="A97" s="10"/>
    </row>
    <row r="98" spans="1:1">
      <c r="A98" s="10"/>
    </row>
    <row r="99" spans="1:1">
      <c r="A99" s="10"/>
    </row>
    <row r="100" spans="1:1">
      <c r="A100" s="10"/>
    </row>
    <row r="101" spans="1:1">
      <c r="A101" s="10"/>
    </row>
    <row r="102" spans="1:1">
      <c r="A102" s="10"/>
    </row>
    <row r="103" spans="1:1">
      <c r="A103" s="10"/>
    </row>
    <row r="104" spans="1:1">
      <c r="A104" s="10"/>
    </row>
    <row r="105" spans="1:1">
      <c r="A105" s="10"/>
    </row>
    <row r="106" spans="1:1">
      <c r="A106" s="10"/>
    </row>
    <row r="107" spans="1:1">
      <c r="A107" s="10"/>
    </row>
    <row r="108" spans="1:1">
      <c r="A108" s="10"/>
    </row>
    <row r="109" spans="1:1">
      <c r="A109" s="10"/>
    </row>
  </sheetData>
  <hyperlinks>
    <hyperlink ref="A93" r:id="rId1" display="https://statistik.arbeitsagentur.de/DE/Navigation/Grundlagen/Methodik-Qualitaet/Methodenberichte/Beschaeftigungsstatistik/Methodenberichte-Beschaeftigungsstatistik-Nav.html"/>
    <hyperlink ref="A79" r:id="rId2" display="https://statistik.arbeitsagentur.de/DE/Statischer-Content/Grundlagen/Methodik-Qualitaet/Methodenberichte/Uebergreifend/Generische-Publikationen/Hintergrundinfo-Zuordnung-von-Staatenlosen.pdf?__blob=publicationFile&amp;v=6"/>
  </hyperlinks>
  <pageMargins left="0.59055118110236227" right="0.59055118110236227" top="0.59055118110236227" bottom="0.59055118110236227" header="0.39370078740157483" footer="0.39370078740157483"/>
  <pageSetup paperSize="9" orientation="portrait" r:id="rId3"/>
  <headerFooter differentOddEven="1">
    <oddFooter>&amp;L&amp;"-,Standard"&amp;7StatA MV, Statistischer Bericht A653 2021 42&amp;R&amp;"-,Standard"&amp;7&amp;P</oddFooter>
    <evenFooter>&amp;L&amp;"-,Standard"&amp;7&amp;P&amp;R&amp;"-,Standard"&amp;7StatA MV, Statistischer Bericht A653 2021 42</evenFooter>
  </headerFooter>
  <rowBreaks count="1" manualBreakCount="1">
    <brk id="57" max="1638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zoomScale="140" zoomScaleNormal="140" zoomScaleSheetLayoutView="100" workbookViewId="0"/>
  </sheetViews>
  <sheetFormatPr baseColWidth="10" defaultRowHeight="11.25"/>
  <cols>
    <col min="1" max="1" width="2.7109375" style="125" customWidth="1"/>
    <col min="2" max="2" width="17.7109375" style="125" customWidth="1"/>
    <col min="3" max="3" width="4.7109375" style="125" customWidth="1"/>
    <col min="4" max="4" width="5.7109375" style="125" customWidth="1"/>
    <col min="5" max="5" width="2.28515625" style="125" customWidth="1"/>
    <col min="6" max="6" width="9.85546875" style="125" customWidth="1"/>
    <col min="7" max="7" width="3.7109375" style="125" customWidth="1"/>
    <col min="8" max="8" width="15.7109375" style="125" customWidth="1"/>
    <col min="9" max="9" width="2.28515625" style="125" customWidth="1"/>
    <col min="10" max="10" width="5.7109375" style="125" customWidth="1"/>
    <col min="11" max="11" width="4.7109375" style="125" customWidth="1"/>
    <col min="12" max="12" width="12.5703125" style="125" customWidth="1"/>
    <col min="13" max="13" width="2.7109375" style="125" customWidth="1"/>
    <col min="14" max="16384" width="11.42578125" style="125"/>
  </cols>
  <sheetData>
    <row r="1" spans="1:14" s="90" customFormat="1" ht="20.100000000000001" customHeight="1">
      <c r="A1" s="87"/>
      <c r="B1" s="88" t="s">
        <v>69</v>
      </c>
      <c r="C1" s="88"/>
      <c r="D1" s="89"/>
      <c r="E1" s="89"/>
      <c r="F1" s="89"/>
      <c r="G1" s="89"/>
      <c r="H1" s="89"/>
      <c r="I1" s="89"/>
      <c r="J1" s="89"/>
      <c r="K1" s="89"/>
      <c r="L1" s="89"/>
    </row>
    <row r="2" spans="1:14" s="91" customFormat="1" ht="24" customHeight="1">
      <c r="B2" s="92"/>
      <c r="C2" s="92"/>
      <c r="D2" s="93" t="s">
        <v>70</v>
      </c>
      <c r="E2" s="94"/>
      <c r="F2" s="94"/>
      <c r="G2" s="94"/>
      <c r="H2" s="94"/>
      <c r="I2" s="94"/>
      <c r="J2" s="94"/>
      <c r="K2" s="92"/>
      <c r="L2" s="92"/>
      <c r="M2" s="92"/>
    </row>
    <row r="3" spans="1:14" s="97" customFormat="1" ht="15" customHeight="1">
      <c r="A3" s="95"/>
      <c r="B3" s="96"/>
      <c r="C3" s="96"/>
      <c r="K3" s="96"/>
      <c r="L3" s="96"/>
      <c r="M3" s="98"/>
    </row>
    <row r="4" spans="1:14" s="100" customFormat="1" ht="30" customHeight="1">
      <c r="A4" s="99"/>
      <c r="E4" s="101" t="s">
        <v>71</v>
      </c>
      <c r="F4" s="102"/>
      <c r="G4" s="102"/>
      <c r="H4" s="102"/>
      <c r="I4" s="103"/>
      <c r="M4" s="104"/>
    </row>
    <row r="5" spans="1:14" s="97" customFormat="1" ht="18" customHeight="1">
      <c r="A5" s="105"/>
      <c r="M5" s="106"/>
    </row>
    <row r="6" spans="1:14" s="100" customFormat="1" ht="30" customHeight="1">
      <c r="A6" s="99"/>
      <c r="D6" s="101" t="s">
        <v>72</v>
      </c>
      <c r="E6" s="102"/>
      <c r="F6" s="102"/>
      <c r="G6" s="102"/>
      <c r="H6" s="102"/>
      <c r="I6" s="102"/>
      <c r="J6" s="103"/>
      <c r="M6" s="104"/>
    </row>
    <row r="7" spans="1:14" s="97" customFormat="1" ht="18" customHeight="1">
      <c r="A7" s="105"/>
      <c r="M7" s="106"/>
    </row>
    <row r="8" spans="1:14" s="97" customFormat="1" ht="38.1" customHeight="1">
      <c r="A8" s="105"/>
      <c r="B8" s="107" t="s">
        <v>73</v>
      </c>
      <c r="C8" s="108"/>
      <c r="D8" s="109"/>
      <c r="F8" s="110" t="s">
        <v>74</v>
      </c>
      <c r="G8" s="108"/>
      <c r="H8" s="109"/>
      <c r="J8" s="107" t="s">
        <v>75</v>
      </c>
      <c r="K8" s="108"/>
      <c r="L8" s="109"/>
      <c r="M8" s="106"/>
    </row>
    <row r="9" spans="1:14" s="97" customFormat="1" ht="18" customHeight="1">
      <c r="A9" s="105"/>
      <c r="M9" s="106"/>
    </row>
    <row r="10" spans="1:14" s="97" customFormat="1" ht="63" customHeight="1">
      <c r="A10" s="105"/>
      <c r="E10" s="101" t="s">
        <v>201</v>
      </c>
      <c r="F10" s="108"/>
      <c r="G10" s="102"/>
      <c r="H10" s="102"/>
      <c r="I10" s="109"/>
      <c r="M10" s="106"/>
    </row>
    <row r="11" spans="1:14" s="97" customFormat="1" ht="8.25" customHeight="1">
      <c r="A11" s="111"/>
      <c r="B11" s="112"/>
      <c r="C11" s="112"/>
      <c r="D11" s="112"/>
      <c r="E11" s="112"/>
      <c r="F11" s="112"/>
      <c r="G11" s="112"/>
      <c r="H11" s="112"/>
      <c r="I11" s="112"/>
      <c r="J11" s="112"/>
      <c r="K11" s="112"/>
      <c r="L11" s="112"/>
      <c r="M11" s="113"/>
    </row>
    <row r="12" spans="1:14" s="97" customFormat="1" ht="21" customHeight="1">
      <c r="A12" s="114"/>
      <c r="B12" s="114"/>
      <c r="C12" s="114"/>
      <c r="D12" s="114"/>
      <c r="E12" s="114"/>
      <c r="F12" s="114"/>
      <c r="G12" s="114"/>
      <c r="H12" s="114"/>
      <c r="I12" s="114"/>
      <c r="J12" s="114"/>
      <c r="K12" s="114"/>
      <c r="L12" s="114"/>
      <c r="M12" s="114"/>
      <c r="N12" s="114"/>
    </row>
    <row r="13" spans="1:14" s="116" customFormat="1" ht="38.1" customHeight="1">
      <c r="A13" s="115"/>
      <c r="B13" s="115"/>
      <c r="C13" s="323" t="s">
        <v>202</v>
      </c>
      <c r="D13" s="324"/>
      <c r="E13" s="324"/>
      <c r="F13" s="324"/>
      <c r="G13" s="324"/>
      <c r="H13" s="324"/>
      <c r="I13" s="324"/>
      <c r="J13" s="324"/>
      <c r="K13" s="325"/>
      <c r="L13" s="115"/>
      <c r="M13" s="115"/>
      <c r="N13" s="115"/>
    </row>
    <row r="14" spans="1:14" s="97" customFormat="1" ht="21" customHeight="1">
      <c r="A14" s="112"/>
      <c r="B14" s="112"/>
      <c r="C14" s="112"/>
      <c r="D14" s="112"/>
      <c r="E14" s="112"/>
      <c r="F14" s="112"/>
      <c r="G14" s="112"/>
      <c r="H14" s="112"/>
      <c r="I14" s="112"/>
      <c r="J14" s="112"/>
      <c r="K14" s="112"/>
      <c r="L14" s="112"/>
      <c r="M14" s="112"/>
      <c r="N14" s="114"/>
    </row>
    <row r="15" spans="1:14" s="97" customFormat="1" ht="12" customHeight="1">
      <c r="A15" s="95"/>
      <c r="B15" s="96"/>
      <c r="C15" s="96"/>
      <c r="D15" s="96"/>
      <c r="E15" s="96"/>
      <c r="F15" s="96"/>
      <c r="G15" s="96"/>
      <c r="H15" s="96"/>
      <c r="I15" s="96"/>
      <c r="J15" s="96"/>
      <c r="K15" s="96"/>
      <c r="L15" s="96"/>
      <c r="M15" s="98"/>
    </row>
    <row r="16" spans="1:14" s="121" customFormat="1" ht="36.950000000000003" customHeight="1">
      <c r="A16" s="117"/>
      <c r="B16" s="118" t="s">
        <v>203</v>
      </c>
      <c r="C16" s="119"/>
      <c r="D16" s="119"/>
      <c r="E16" s="119"/>
      <c r="F16" s="120"/>
      <c r="H16" s="122" t="s">
        <v>431</v>
      </c>
      <c r="I16" s="119"/>
      <c r="J16" s="119"/>
      <c r="K16" s="119"/>
      <c r="L16" s="120"/>
      <c r="M16" s="123"/>
    </row>
    <row r="17" spans="1:13" ht="27" customHeight="1">
      <c r="A17" s="124"/>
      <c r="B17" s="326" t="s">
        <v>204</v>
      </c>
      <c r="C17" s="327"/>
      <c r="D17" s="327"/>
      <c r="E17" s="327"/>
      <c r="F17" s="328"/>
      <c r="H17" s="329" t="s">
        <v>76</v>
      </c>
      <c r="I17" s="330"/>
      <c r="J17" s="330"/>
      <c r="K17" s="330"/>
      <c r="L17" s="331"/>
      <c r="M17" s="126"/>
    </row>
    <row r="18" spans="1:13" ht="45" customHeight="1">
      <c r="A18" s="124"/>
      <c r="B18" s="332" t="s">
        <v>77</v>
      </c>
      <c r="C18" s="314"/>
      <c r="D18" s="314"/>
      <c r="E18" s="314"/>
      <c r="F18" s="315"/>
      <c r="H18" s="333" t="s">
        <v>205</v>
      </c>
      <c r="I18" s="334"/>
      <c r="J18" s="334"/>
      <c r="K18" s="334"/>
      <c r="L18" s="335"/>
      <c r="M18" s="126"/>
    </row>
    <row r="19" spans="1:13" ht="12.75" customHeight="1">
      <c r="A19" s="124"/>
      <c r="M19" s="126"/>
    </row>
    <row r="20" spans="1:13" s="121" customFormat="1" ht="36" customHeight="1">
      <c r="A20" s="117"/>
      <c r="B20" s="127"/>
      <c r="C20" s="127"/>
      <c r="D20" s="127"/>
      <c r="E20" s="127"/>
      <c r="F20" s="127"/>
      <c r="H20" s="128" t="s">
        <v>78</v>
      </c>
      <c r="I20" s="102"/>
      <c r="J20" s="102"/>
      <c r="K20" s="102"/>
      <c r="L20" s="103"/>
      <c r="M20" s="123"/>
    </row>
    <row r="21" spans="1:13" ht="9.75" customHeight="1">
      <c r="A21" s="124"/>
      <c r="M21" s="126"/>
    </row>
    <row r="22" spans="1:13" s="130" customFormat="1" ht="47.1" customHeight="1">
      <c r="A22" s="129"/>
      <c r="B22" s="318" t="s">
        <v>432</v>
      </c>
      <c r="C22" s="319"/>
      <c r="D22" s="319"/>
      <c r="E22" s="319"/>
      <c r="F22" s="320"/>
      <c r="H22" s="318" t="s">
        <v>433</v>
      </c>
      <c r="I22" s="321"/>
      <c r="J22" s="321"/>
      <c r="K22" s="321"/>
      <c r="L22" s="322"/>
      <c r="M22" s="131"/>
    </row>
    <row r="23" spans="1:13" s="130" customFormat="1" ht="45" customHeight="1">
      <c r="A23" s="129"/>
      <c r="B23" s="308" t="s">
        <v>434</v>
      </c>
      <c r="C23" s="309"/>
      <c r="D23" s="309"/>
      <c r="E23" s="309"/>
      <c r="F23" s="310"/>
      <c r="H23" s="308" t="s">
        <v>435</v>
      </c>
      <c r="I23" s="311"/>
      <c r="J23" s="311"/>
      <c r="K23" s="311"/>
      <c r="L23" s="312"/>
      <c r="M23" s="131"/>
    </row>
    <row r="24" spans="1:13" s="130" customFormat="1" ht="32.25" customHeight="1">
      <c r="A24" s="129"/>
      <c r="B24" s="308" t="s">
        <v>436</v>
      </c>
      <c r="C24" s="309"/>
      <c r="D24" s="309"/>
      <c r="E24" s="309"/>
      <c r="F24" s="310"/>
      <c r="H24" s="308" t="s">
        <v>436</v>
      </c>
      <c r="I24" s="311"/>
      <c r="J24" s="311"/>
      <c r="K24" s="311"/>
      <c r="L24" s="312"/>
      <c r="M24" s="131"/>
    </row>
    <row r="25" spans="1:13" s="133" customFormat="1" ht="57.95" customHeight="1">
      <c r="A25" s="132"/>
      <c r="B25" s="313" t="s">
        <v>437</v>
      </c>
      <c r="C25" s="314"/>
      <c r="D25" s="314"/>
      <c r="E25" s="314"/>
      <c r="F25" s="315"/>
      <c r="H25" s="313" t="s">
        <v>438</v>
      </c>
      <c r="I25" s="316"/>
      <c r="J25" s="316"/>
      <c r="K25" s="316"/>
      <c r="L25" s="317"/>
      <c r="M25" s="134"/>
    </row>
    <row r="26" spans="1:13" s="138" customFormat="1" ht="28.5" customHeight="1">
      <c r="A26" s="135"/>
      <c r="B26" s="136"/>
      <c r="C26" s="136"/>
      <c r="D26" s="93" t="s">
        <v>79</v>
      </c>
      <c r="E26" s="93"/>
      <c r="F26" s="93"/>
      <c r="G26" s="93"/>
      <c r="H26" s="93"/>
      <c r="I26" s="93"/>
      <c r="J26" s="93"/>
      <c r="K26" s="136"/>
      <c r="L26" s="136"/>
      <c r="M26" s="137"/>
    </row>
    <row r="27" spans="1:13">
      <c r="A27" s="307" t="s">
        <v>48</v>
      </c>
      <c r="B27" s="307"/>
    </row>
    <row r="28" spans="1:13">
      <c r="A28" s="139" t="s">
        <v>206</v>
      </c>
      <c r="B28" s="139"/>
      <c r="C28" s="139"/>
    </row>
    <row r="29" spans="1:13">
      <c r="A29" s="140"/>
    </row>
  </sheetData>
  <mergeCells count="14">
    <mergeCell ref="B22:F22"/>
    <mergeCell ref="H22:L22"/>
    <mergeCell ref="C13:K13"/>
    <mergeCell ref="B17:F17"/>
    <mergeCell ref="H17:L17"/>
    <mergeCell ref="B18:F18"/>
    <mergeCell ref="H18:L18"/>
    <mergeCell ref="A27:B27"/>
    <mergeCell ref="B23:F23"/>
    <mergeCell ref="H23:L23"/>
    <mergeCell ref="B24:F24"/>
    <mergeCell ref="H24:L24"/>
    <mergeCell ref="B25:F25"/>
    <mergeCell ref="H25:L2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2021 42&amp;R&amp;"-,Standard"&amp;7&amp;P</oddFooter>
    <evenFooter>&amp;L&amp;"-,Standard"&amp;7&amp;P&amp;R&amp;"-,Standard"&amp;7StatA MV, Statistischer Bericht A653 2021 42</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D55"/>
  <sheetViews>
    <sheetView zoomScale="140" zoomScaleNormal="140" workbookViewId="0"/>
  </sheetViews>
  <sheetFormatPr baseColWidth="10" defaultRowHeight="12.75"/>
  <cols>
    <col min="1" max="2" width="45.7109375" style="15" customWidth="1"/>
    <col min="3" max="3" width="30.28515625" style="16" hidden="1" customWidth="1"/>
    <col min="4" max="4" width="8.42578125" style="17" hidden="1" customWidth="1"/>
    <col min="5" max="16384" width="11.42578125" style="15"/>
  </cols>
  <sheetData>
    <row r="1" spans="1:4" ht="54" customHeight="1">
      <c r="A1" s="14" t="s">
        <v>83</v>
      </c>
    </row>
    <row r="2" spans="1:4" ht="11.45" customHeight="1">
      <c r="A2" s="18"/>
      <c r="B2" s="18"/>
    </row>
    <row r="5" spans="1:4">
      <c r="C5" s="19" t="s">
        <v>412</v>
      </c>
    </row>
    <row r="7" spans="1:4">
      <c r="C7" s="16" t="s">
        <v>413</v>
      </c>
      <c r="D7" s="17">
        <f>'1'!D9</f>
        <v>15072</v>
      </c>
    </row>
    <row r="8" spans="1:4">
      <c r="C8" s="16" t="s">
        <v>414</v>
      </c>
      <c r="D8" s="17">
        <f>'1'!D29</f>
        <v>43151</v>
      </c>
    </row>
    <row r="9" spans="1:4">
      <c r="C9" s="16" t="s">
        <v>415</v>
      </c>
      <c r="D9" s="17">
        <f>'1'!D11</f>
        <v>81712</v>
      </c>
    </row>
    <row r="10" spans="1:4">
      <c r="C10" s="16" t="s">
        <v>416</v>
      </c>
      <c r="D10" s="17">
        <f>'1'!D33</f>
        <v>140330</v>
      </c>
    </row>
    <row r="11" spans="1:4">
      <c r="C11" s="16" t="s">
        <v>417</v>
      </c>
      <c r="D11" s="17">
        <f>'1'!D40+'1'!D44+'1'!D47+'1'!D49+'1'!D53</f>
        <v>92171</v>
      </c>
    </row>
    <row r="12" spans="1:4">
      <c r="C12" s="16" t="s">
        <v>418</v>
      </c>
      <c r="D12" s="17">
        <f>'1'!D55+'1'!D61</f>
        <v>205333</v>
      </c>
    </row>
    <row r="13" spans="1:4">
      <c r="D13" s="17">
        <f>SUM(D7:D12)</f>
        <v>577769</v>
      </c>
    </row>
    <row r="30" spans="1:1">
      <c r="A30" s="20"/>
    </row>
    <row r="31" spans="1:1">
      <c r="A31" s="20"/>
    </row>
    <row r="42" spans="1:1">
      <c r="A42" s="21"/>
    </row>
    <row r="43" spans="1:1">
      <c r="A43" s="21"/>
    </row>
    <row r="44" spans="1:1">
      <c r="A44" s="21"/>
    </row>
    <row r="45" spans="1:1">
      <c r="A45" s="21"/>
    </row>
    <row r="46" spans="1:1">
      <c r="A46" s="21"/>
    </row>
    <row r="47" spans="1:1">
      <c r="A47" s="21"/>
    </row>
    <row r="48" spans="1:1">
      <c r="A48" s="21"/>
    </row>
    <row r="49" spans="1:1">
      <c r="A49" s="21"/>
    </row>
    <row r="50" spans="1:1">
      <c r="A50" s="21"/>
    </row>
    <row r="55" spans="1:1">
      <c r="A55" s="20"/>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2021 42&amp;R&amp;"-,Standard"&amp;7&amp;P</oddFooter>
    <evenFooter>&amp;L&amp;"-,Standard"&amp;7&amp;P&amp;R&amp;"-,Standard"&amp;7StatA MV, Statistischer Bericht A653 2021 42</even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dimension ref="A1:K65"/>
  <sheetViews>
    <sheetView zoomScale="140" zoomScaleNormal="140" workbookViewId="0">
      <pane xSplit="3" ySplit="6" topLeftCell="D52" activePane="bottomRight" state="frozen"/>
      <selection sqref="A1:B1"/>
      <selection pane="topRight" sqref="A1:B1"/>
      <selection pane="bottomLeft" sqref="A1:B1"/>
      <selection pane="bottomRight" activeCell="D7" sqref="D7"/>
    </sheetView>
  </sheetViews>
  <sheetFormatPr baseColWidth="10" defaultRowHeight="11.45" customHeight="1"/>
  <cols>
    <col min="1" max="1" width="2.7109375" style="62" customWidth="1"/>
    <col min="2" max="2" width="6.5703125" style="57" customWidth="1"/>
    <col min="3" max="3" width="41.28515625" style="75" customWidth="1"/>
    <col min="4" max="7" width="6.28515625" style="75" customWidth="1"/>
    <col min="8" max="8" width="5.28515625" style="75" customWidth="1"/>
    <col min="9" max="9" width="5.42578125" style="75" customWidth="1"/>
    <col min="10" max="10" width="5.5703125" style="75" customWidth="1"/>
    <col min="11" max="235" width="11.42578125" style="57"/>
    <col min="236" max="236" width="6.28515625" style="57" customWidth="1"/>
    <col min="237" max="237" width="35.28515625" style="57" customWidth="1"/>
    <col min="238" max="241" width="6.85546875" style="57" customWidth="1"/>
    <col min="242" max="242" width="7.140625" style="57" customWidth="1"/>
    <col min="243" max="244" width="6.85546875" style="57" customWidth="1"/>
    <col min="245" max="16384" width="11.42578125" style="57"/>
  </cols>
  <sheetData>
    <row r="1" spans="1:10" s="143" customFormat="1" ht="50.1" customHeight="1">
      <c r="A1" s="339" t="s">
        <v>87</v>
      </c>
      <c r="B1" s="340"/>
      <c r="C1" s="340"/>
      <c r="D1" s="341" t="s">
        <v>393</v>
      </c>
      <c r="E1" s="341"/>
      <c r="F1" s="341"/>
      <c r="G1" s="341"/>
      <c r="H1" s="341"/>
      <c r="I1" s="341"/>
      <c r="J1" s="342"/>
    </row>
    <row r="2" spans="1:10" s="156" customFormat="1" ht="10.5" customHeight="1">
      <c r="A2" s="343" t="s">
        <v>86</v>
      </c>
      <c r="B2" s="336" t="s">
        <v>155</v>
      </c>
      <c r="C2" s="336" t="s">
        <v>210</v>
      </c>
      <c r="D2" s="345" t="s">
        <v>426</v>
      </c>
      <c r="E2" s="337" t="s">
        <v>2</v>
      </c>
      <c r="F2" s="337"/>
      <c r="G2" s="337"/>
      <c r="H2" s="337"/>
      <c r="I2" s="337"/>
      <c r="J2" s="338"/>
    </row>
    <row r="3" spans="1:10" s="156" customFormat="1" ht="10.5" customHeight="1">
      <c r="A3" s="344"/>
      <c r="B3" s="336"/>
      <c r="C3" s="337"/>
      <c r="D3" s="346"/>
      <c r="E3" s="336" t="s">
        <v>157</v>
      </c>
      <c r="F3" s="336" t="s">
        <v>158</v>
      </c>
      <c r="G3" s="336" t="s">
        <v>92</v>
      </c>
      <c r="H3" s="336" t="s">
        <v>208</v>
      </c>
      <c r="I3" s="337" t="s">
        <v>5</v>
      </c>
      <c r="J3" s="338"/>
    </row>
    <row r="4" spans="1:10" s="156" customFormat="1" ht="10.5" customHeight="1">
      <c r="A4" s="344"/>
      <c r="B4" s="336"/>
      <c r="C4" s="337"/>
      <c r="D4" s="346"/>
      <c r="E4" s="337"/>
      <c r="F4" s="337"/>
      <c r="G4" s="336"/>
      <c r="H4" s="336"/>
      <c r="I4" s="336" t="s">
        <v>156</v>
      </c>
      <c r="J4" s="157" t="s">
        <v>80</v>
      </c>
    </row>
    <row r="5" spans="1:10" s="156" customFormat="1" ht="10.5" customHeight="1">
      <c r="A5" s="344"/>
      <c r="B5" s="336"/>
      <c r="C5" s="337"/>
      <c r="D5" s="346"/>
      <c r="E5" s="337"/>
      <c r="F5" s="337"/>
      <c r="G5" s="337"/>
      <c r="H5" s="336"/>
      <c r="I5" s="337"/>
      <c r="J5" s="157" t="s">
        <v>4</v>
      </c>
    </row>
    <row r="6" spans="1:10" s="62" customFormat="1" ht="10.5" customHeight="1">
      <c r="A6" s="71">
        <v>1</v>
      </c>
      <c r="B6" s="59">
        <v>2</v>
      </c>
      <c r="C6" s="60">
        <v>3</v>
      </c>
      <c r="D6" s="72">
        <v>4</v>
      </c>
      <c r="E6" s="59">
        <v>5</v>
      </c>
      <c r="F6" s="60">
        <v>6</v>
      </c>
      <c r="G6" s="72">
        <v>7</v>
      </c>
      <c r="H6" s="59">
        <v>8</v>
      </c>
      <c r="I6" s="60">
        <v>9</v>
      </c>
      <c r="J6" s="73">
        <v>10</v>
      </c>
    </row>
    <row r="7" spans="1:10" s="62" customFormat="1" ht="6" customHeight="1">
      <c r="A7" s="74"/>
      <c r="B7" s="148"/>
      <c r="C7" s="149"/>
      <c r="D7" s="144"/>
      <c r="E7" s="144"/>
      <c r="F7" s="144"/>
      <c r="G7" s="144"/>
      <c r="H7" s="145"/>
      <c r="I7" s="145"/>
      <c r="J7" s="145"/>
    </row>
    <row r="8" spans="1:10" s="62" customFormat="1" ht="9.9499999999999993" customHeight="1">
      <c r="A8" s="63">
        <f>IF(D8&lt;&gt;"",COUNTA($D8:D$8),"")</f>
        <v>1</v>
      </c>
      <c r="B8" s="150" t="s">
        <v>50</v>
      </c>
      <c r="C8" s="151" t="s">
        <v>421</v>
      </c>
      <c r="D8" s="146">
        <v>577776</v>
      </c>
      <c r="E8" s="146">
        <v>286905</v>
      </c>
      <c r="F8" s="146">
        <v>290871</v>
      </c>
      <c r="G8" s="146">
        <v>178764</v>
      </c>
      <c r="H8" s="147">
        <v>29896</v>
      </c>
      <c r="I8" s="147">
        <v>21435</v>
      </c>
      <c r="J8" s="147">
        <v>9096</v>
      </c>
    </row>
    <row r="9" spans="1:10" ht="9.6" customHeight="1">
      <c r="A9" s="63">
        <f>IF(D9&lt;&gt;"",COUNTA($D$8:D9),"")</f>
        <v>2</v>
      </c>
      <c r="B9" s="152" t="s">
        <v>6</v>
      </c>
      <c r="C9" s="153" t="s">
        <v>251</v>
      </c>
      <c r="D9" s="144">
        <v>15072</v>
      </c>
      <c r="E9" s="144">
        <v>11239</v>
      </c>
      <c r="F9" s="144">
        <v>3833</v>
      </c>
      <c r="G9" s="144">
        <v>1658</v>
      </c>
      <c r="H9" s="145">
        <v>1605</v>
      </c>
      <c r="I9" s="145">
        <v>635</v>
      </c>
      <c r="J9" s="145">
        <v>153</v>
      </c>
    </row>
    <row r="10" spans="1:10" ht="9.6" customHeight="1">
      <c r="A10" s="63">
        <f>IF(D10&lt;&gt;"",COUNTA($D$8:D10),"")</f>
        <v>3</v>
      </c>
      <c r="B10" s="152" t="s">
        <v>7</v>
      </c>
      <c r="C10" s="153" t="s">
        <v>254</v>
      </c>
      <c r="D10" s="144">
        <v>124863</v>
      </c>
      <c r="E10" s="144">
        <v>98423</v>
      </c>
      <c r="F10" s="144">
        <v>26440</v>
      </c>
      <c r="G10" s="144">
        <v>11304</v>
      </c>
      <c r="H10" s="145">
        <v>6890</v>
      </c>
      <c r="I10" s="145">
        <v>5414</v>
      </c>
      <c r="J10" s="145">
        <v>717</v>
      </c>
    </row>
    <row r="11" spans="1:10" ht="9.9499999999999993" customHeight="1">
      <c r="A11" s="63">
        <f>IF(D11&lt;&gt;"",COUNTA($D$8:D11),"")</f>
        <v>4</v>
      </c>
      <c r="B11" s="152" t="s">
        <v>8</v>
      </c>
      <c r="C11" s="153" t="s">
        <v>255</v>
      </c>
      <c r="D11" s="144">
        <v>81712</v>
      </c>
      <c r="E11" s="144">
        <v>60239</v>
      </c>
      <c r="F11" s="144">
        <v>21473</v>
      </c>
      <c r="G11" s="144">
        <v>7303</v>
      </c>
      <c r="H11" s="145">
        <v>4626</v>
      </c>
      <c r="I11" s="145">
        <v>3227</v>
      </c>
      <c r="J11" s="145">
        <v>572</v>
      </c>
    </row>
    <row r="12" spans="1:10" ht="9.9499999999999993" customHeight="1">
      <c r="A12" s="63">
        <f>IF(D12&lt;&gt;"",COUNTA($D$8:D12),"")</f>
        <v>5</v>
      </c>
      <c r="B12" s="152" t="s">
        <v>9</v>
      </c>
      <c r="C12" s="153" t="s">
        <v>275</v>
      </c>
      <c r="D12" s="144">
        <v>541</v>
      </c>
      <c r="E12" s="144">
        <v>487</v>
      </c>
      <c r="F12" s="144">
        <v>54</v>
      </c>
      <c r="G12" s="144">
        <v>29</v>
      </c>
      <c r="H12" s="145" t="s">
        <v>136</v>
      </c>
      <c r="I12" s="145" t="s">
        <v>136</v>
      </c>
      <c r="J12" s="145" t="s">
        <v>136</v>
      </c>
    </row>
    <row r="13" spans="1:10" ht="9.6" customHeight="1">
      <c r="A13" s="63">
        <f>IF(D13&lt;&gt;"",COUNTA($D$8:D13),"")</f>
        <v>6</v>
      </c>
      <c r="B13" s="152" t="s">
        <v>10</v>
      </c>
      <c r="C13" s="153" t="s">
        <v>256</v>
      </c>
      <c r="D13" s="144">
        <v>69528</v>
      </c>
      <c r="E13" s="144">
        <v>50849</v>
      </c>
      <c r="F13" s="144">
        <v>18679</v>
      </c>
      <c r="G13" s="144">
        <v>6211</v>
      </c>
      <c r="H13" s="145">
        <v>4458</v>
      </c>
      <c r="I13" s="145">
        <v>2762</v>
      </c>
      <c r="J13" s="145">
        <v>472</v>
      </c>
    </row>
    <row r="14" spans="1:10" ht="18.600000000000001" customHeight="1">
      <c r="A14" s="63">
        <f>IF(D14&lt;&gt;"",COUNTA($D$8:D14),"")</f>
        <v>7</v>
      </c>
      <c r="B14" s="154" t="s">
        <v>11</v>
      </c>
      <c r="C14" s="153" t="s">
        <v>276</v>
      </c>
      <c r="D14" s="144">
        <v>16747</v>
      </c>
      <c r="E14" s="144">
        <v>9114</v>
      </c>
      <c r="F14" s="144">
        <v>7633</v>
      </c>
      <c r="G14" s="144">
        <v>2622</v>
      </c>
      <c r="H14" s="145">
        <v>2195</v>
      </c>
      <c r="I14" s="145">
        <v>531</v>
      </c>
      <c r="J14" s="145">
        <v>178</v>
      </c>
    </row>
    <row r="15" spans="1:10" ht="9.9499999999999993" customHeight="1">
      <c r="A15" s="63">
        <f>IF(D15&lt;&gt;"",COUNTA($D$8:D15),"")</f>
        <v>8</v>
      </c>
      <c r="B15" s="152" t="s">
        <v>12</v>
      </c>
      <c r="C15" s="153" t="s">
        <v>277</v>
      </c>
      <c r="D15" s="144">
        <v>909</v>
      </c>
      <c r="E15" s="144">
        <v>407</v>
      </c>
      <c r="F15" s="144">
        <v>502</v>
      </c>
      <c r="G15" s="144">
        <v>150</v>
      </c>
      <c r="H15" s="145">
        <v>124</v>
      </c>
      <c r="I15" s="145">
        <v>17</v>
      </c>
      <c r="J15" s="145" t="s">
        <v>136</v>
      </c>
    </row>
    <row r="16" spans="1:10" ht="18.600000000000001" customHeight="1">
      <c r="A16" s="63">
        <f>IF(D16&lt;&gt;"",COUNTA($D$8:D16),"")</f>
        <v>9</v>
      </c>
      <c r="B16" s="152" t="s">
        <v>13</v>
      </c>
      <c r="C16" s="153" t="s">
        <v>278</v>
      </c>
      <c r="D16" s="144">
        <v>5797</v>
      </c>
      <c r="E16" s="144">
        <v>4457</v>
      </c>
      <c r="F16" s="144">
        <v>1340</v>
      </c>
      <c r="G16" s="144">
        <v>418</v>
      </c>
      <c r="H16" s="145">
        <v>190</v>
      </c>
      <c r="I16" s="145">
        <v>212</v>
      </c>
      <c r="J16" s="145">
        <v>45</v>
      </c>
    </row>
    <row r="17" spans="1:10" ht="9.9499999999999993" customHeight="1">
      <c r="A17" s="63">
        <f>IF(D17&lt;&gt;"",COUNTA($D$8:D17),"")</f>
        <v>10</v>
      </c>
      <c r="B17" s="152">
        <v>19</v>
      </c>
      <c r="C17" s="153" t="s">
        <v>279</v>
      </c>
      <c r="D17" s="144" t="s">
        <v>136</v>
      </c>
      <c r="E17" s="144" t="s">
        <v>136</v>
      </c>
      <c r="F17" s="144" t="s">
        <v>136</v>
      </c>
      <c r="G17" s="144" t="s">
        <v>136</v>
      </c>
      <c r="H17" s="145" t="s">
        <v>136</v>
      </c>
      <c r="I17" s="145" t="s">
        <v>136</v>
      </c>
      <c r="J17" s="145" t="s">
        <v>135</v>
      </c>
    </row>
    <row r="18" spans="1:10" ht="9.9499999999999993" customHeight="1">
      <c r="A18" s="63">
        <f>IF(D18&lt;&gt;"",COUNTA($D$8:D18),"")</f>
        <v>11</v>
      </c>
      <c r="B18" s="152">
        <v>20</v>
      </c>
      <c r="C18" s="153" t="s">
        <v>280</v>
      </c>
      <c r="D18" s="144">
        <v>1442</v>
      </c>
      <c r="E18" s="144">
        <v>1083</v>
      </c>
      <c r="F18" s="144">
        <v>359</v>
      </c>
      <c r="G18" s="144">
        <v>90</v>
      </c>
      <c r="H18" s="145">
        <v>67</v>
      </c>
      <c r="I18" s="145" t="s">
        <v>136</v>
      </c>
      <c r="J18" s="145">
        <v>8</v>
      </c>
    </row>
    <row r="19" spans="1:10" ht="9.9499999999999993" customHeight="1">
      <c r="A19" s="63">
        <f>IF(D19&lt;&gt;"",COUNTA($D$8:D19),"")</f>
        <v>12</v>
      </c>
      <c r="B19" s="152">
        <v>21</v>
      </c>
      <c r="C19" s="153" t="s">
        <v>281</v>
      </c>
      <c r="D19" s="144" t="s">
        <v>136</v>
      </c>
      <c r="E19" s="144" t="s">
        <v>136</v>
      </c>
      <c r="F19" s="144" t="s">
        <v>136</v>
      </c>
      <c r="G19" s="144" t="s">
        <v>136</v>
      </c>
      <c r="H19" s="145">
        <v>32</v>
      </c>
      <c r="I19" s="145">
        <v>7</v>
      </c>
      <c r="J19" s="145" t="s">
        <v>136</v>
      </c>
    </row>
    <row r="20" spans="1:10" ht="18.600000000000001" customHeight="1">
      <c r="A20" s="63">
        <f>IF(D20&lt;&gt;"",COUNTA($D$8:D20),"")</f>
        <v>13</v>
      </c>
      <c r="B20" s="152" t="s">
        <v>14</v>
      </c>
      <c r="C20" s="153" t="s">
        <v>282</v>
      </c>
      <c r="D20" s="144">
        <v>4560</v>
      </c>
      <c r="E20" s="144">
        <v>3740</v>
      </c>
      <c r="F20" s="144">
        <v>820</v>
      </c>
      <c r="G20" s="144">
        <v>279</v>
      </c>
      <c r="H20" s="145">
        <v>266</v>
      </c>
      <c r="I20" s="145">
        <v>117</v>
      </c>
      <c r="J20" s="145">
        <v>24</v>
      </c>
    </row>
    <row r="21" spans="1:10" ht="9.9499999999999993" customHeight="1">
      <c r="A21" s="63">
        <f>IF(D21&lt;&gt;"",COUNTA($D$8:D21),"")</f>
        <v>14</v>
      </c>
      <c r="B21" s="152" t="s">
        <v>15</v>
      </c>
      <c r="C21" s="153" t="s">
        <v>283</v>
      </c>
      <c r="D21" s="144">
        <v>9926</v>
      </c>
      <c r="E21" s="144">
        <v>8532</v>
      </c>
      <c r="F21" s="144">
        <v>1394</v>
      </c>
      <c r="G21" s="144">
        <v>550</v>
      </c>
      <c r="H21" s="145">
        <v>488</v>
      </c>
      <c r="I21" s="145">
        <v>420</v>
      </c>
      <c r="J21" s="145">
        <v>26</v>
      </c>
    </row>
    <row r="22" spans="1:10" ht="9.9499999999999993" customHeight="1">
      <c r="A22" s="63">
        <f>IF(D22&lt;&gt;"",COUNTA($D$8:D22),"")</f>
        <v>15</v>
      </c>
      <c r="B22" s="152">
        <v>26</v>
      </c>
      <c r="C22" s="153" t="s">
        <v>284</v>
      </c>
      <c r="D22" s="144">
        <v>1844</v>
      </c>
      <c r="E22" s="144">
        <v>1198</v>
      </c>
      <c r="F22" s="144">
        <v>646</v>
      </c>
      <c r="G22" s="144">
        <v>221</v>
      </c>
      <c r="H22" s="145">
        <v>75</v>
      </c>
      <c r="I22" s="145">
        <v>61</v>
      </c>
      <c r="J22" s="145">
        <v>8</v>
      </c>
    </row>
    <row r="23" spans="1:10" ht="9.9499999999999993" customHeight="1">
      <c r="A23" s="63">
        <f>IF(D23&lt;&gt;"",COUNTA($D$8:D23),"")</f>
        <v>16</v>
      </c>
      <c r="B23" s="152">
        <v>27</v>
      </c>
      <c r="C23" s="153" t="s">
        <v>285</v>
      </c>
      <c r="D23" s="144">
        <v>3386</v>
      </c>
      <c r="E23" s="144">
        <v>2723</v>
      </c>
      <c r="F23" s="144">
        <v>663</v>
      </c>
      <c r="G23" s="144">
        <v>220</v>
      </c>
      <c r="H23" s="145" t="s">
        <v>136</v>
      </c>
      <c r="I23" s="145">
        <v>80</v>
      </c>
      <c r="J23" s="145">
        <v>10</v>
      </c>
    </row>
    <row r="24" spans="1:10" ht="9.6" customHeight="1">
      <c r="A24" s="63">
        <f>IF(D24&lt;&gt;"",COUNTA($D$8:D24),"")</f>
        <v>17</v>
      </c>
      <c r="B24" s="152">
        <v>28</v>
      </c>
      <c r="C24" s="153" t="s">
        <v>286</v>
      </c>
      <c r="D24" s="144">
        <v>6676</v>
      </c>
      <c r="E24" s="144">
        <v>5751</v>
      </c>
      <c r="F24" s="144">
        <v>925</v>
      </c>
      <c r="G24" s="144">
        <v>268</v>
      </c>
      <c r="H24" s="145">
        <v>168</v>
      </c>
      <c r="I24" s="145">
        <v>376</v>
      </c>
      <c r="J24" s="145">
        <v>21</v>
      </c>
    </row>
    <row r="25" spans="1:10" ht="9.6" customHeight="1">
      <c r="A25" s="63">
        <f>IF(D25&lt;&gt;"",COUNTA($D$8:D25),"")</f>
        <v>18</v>
      </c>
      <c r="B25" s="152" t="s">
        <v>16</v>
      </c>
      <c r="C25" s="153" t="s">
        <v>287</v>
      </c>
      <c r="D25" s="144">
        <v>8262</v>
      </c>
      <c r="E25" s="144">
        <v>7290</v>
      </c>
      <c r="F25" s="144">
        <v>972</v>
      </c>
      <c r="G25" s="144">
        <v>208</v>
      </c>
      <c r="H25" s="145">
        <v>326</v>
      </c>
      <c r="I25" s="145">
        <v>464</v>
      </c>
      <c r="J25" s="145">
        <v>37</v>
      </c>
    </row>
    <row r="26" spans="1:10" ht="18.600000000000001" customHeight="1">
      <c r="A26" s="63">
        <f>IF(D26&lt;&gt;"",COUNTA($D$8:D26),"")</f>
        <v>19</v>
      </c>
      <c r="B26" s="152" t="s">
        <v>17</v>
      </c>
      <c r="C26" s="153" t="s">
        <v>288</v>
      </c>
      <c r="D26" s="144">
        <v>9089</v>
      </c>
      <c r="E26" s="144">
        <v>6021</v>
      </c>
      <c r="F26" s="144">
        <v>3068</v>
      </c>
      <c r="G26" s="144">
        <v>1093</v>
      </c>
      <c r="H26" s="145">
        <v>279</v>
      </c>
      <c r="I26" s="145">
        <v>425</v>
      </c>
      <c r="J26" s="145">
        <v>105</v>
      </c>
    </row>
    <row r="27" spans="1:10" ht="9.9499999999999993" customHeight="1">
      <c r="A27" s="63">
        <f>IF(D27&lt;&gt;"",COUNTA($D$8:D27),"")</f>
        <v>20</v>
      </c>
      <c r="B27" s="152" t="s">
        <v>18</v>
      </c>
      <c r="C27" s="153" t="s">
        <v>289</v>
      </c>
      <c r="D27" s="144">
        <v>5269</v>
      </c>
      <c r="E27" s="144">
        <v>3697</v>
      </c>
      <c r="F27" s="144">
        <v>1572</v>
      </c>
      <c r="G27" s="144">
        <v>509</v>
      </c>
      <c r="H27" s="145" t="s">
        <v>136</v>
      </c>
      <c r="I27" s="145">
        <v>243</v>
      </c>
      <c r="J27" s="145" t="s">
        <v>136</v>
      </c>
    </row>
    <row r="28" spans="1:10" ht="18.600000000000001" customHeight="1">
      <c r="A28" s="63">
        <f>IF(D28&lt;&gt;"",COUNTA($D$8:D28),"")</f>
        <v>21</v>
      </c>
      <c r="B28" s="152" t="s">
        <v>19</v>
      </c>
      <c r="C28" s="153" t="s">
        <v>290</v>
      </c>
      <c r="D28" s="144">
        <v>6374</v>
      </c>
      <c r="E28" s="144">
        <v>5206</v>
      </c>
      <c r="F28" s="144">
        <v>1168</v>
      </c>
      <c r="G28" s="144">
        <v>554</v>
      </c>
      <c r="H28" s="145">
        <v>76</v>
      </c>
      <c r="I28" s="145" t="s">
        <v>136</v>
      </c>
      <c r="J28" s="145">
        <v>53</v>
      </c>
    </row>
    <row r="29" spans="1:10" ht="9.9499999999999993" customHeight="1">
      <c r="A29" s="63">
        <f>IF(D29&lt;&gt;"",COUNTA($D$8:D29),"")</f>
        <v>22</v>
      </c>
      <c r="B29" s="152" t="s">
        <v>20</v>
      </c>
      <c r="C29" s="153" t="s">
        <v>257</v>
      </c>
      <c r="D29" s="144">
        <v>43151</v>
      </c>
      <c r="E29" s="144">
        <v>38184</v>
      </c>
      <c r="F29" s="144">
        <v>4967</v>
      </c>
      <c r="G29" s="144">
        <v>4001</v>
      </c>
      <c r="H29" s="145">
        <v>2264</v>
      </c>
      <c r="I29" s="145">
        <v>2187</v>
      </c>
      <c r="J29" s="145">
        <v>145</v>
      </c>
    </row>
    <row r="30" spans="1:10" ht="9.6" customHeight="1">
      <c r="A30" s="63">
        <f>IF(D30&lt;&gt;"",COUNTA($D$8:D30),"")</f>
        <v>23</v>
      </c>
      <c r="B30" s="152" t="s">
        <v>21</v>
      </c>
      <c r="C30" s="153" t="s">
        <v>291</v>
      </c>
      <c r="D30" s="144">
        <v>11620</v>
      </c>
      <c r="E30" s="144">
        <v>10479</v>
      </c>
      <c r="F30" s="144">
        <v>1141</v>
      </c>
      <c r="G30" s="144">
        <v>740</v>
      </c>
      <c r="H30" s="145">
        <v>470</v>
      </c>
      <c r="I30" s="145">
        <v>530</v>
      </c>
      <c r="J30" s="145">
        <v>23</v>
      </c>
    </row>
    <row r="31" spans="1:10" ht="18.600000000000001" customHeight="1">
      <c r="A31" s="63">
        <f>IF(D31&lt;&gt;"",COUNTA($D$8:D31),"")</f>
        <v>24</v>
      </c>
      <c r="B31" s="152">
        <v>43</v>
      </c>
      <c r="C31" s="153" t="s">
        <v>292</v>
      </c>
      <c r="D31" s="144">
        <v>31531</v>
      </c>
      <c r="E31" s="144">
        <v>27705</v>
      </c>
      <c r="F31" s="144">
        <v>3826</v>
      </c>
      <c r="G31" s="144">
        <v>3261</v>
      </c>
      <c r="H31" s="145">
        <v>1794</v>
      </c>
      <c r="I31" s="145">
        <v>1657</v>
      </c>
      <c r="J31" s="145">
        <v>122</v>
      </c>
    </row>
    <row r="32" spans="1:10" ht="9.9499999999999993" customHeight="1">
      <c r="A32" s="63">
        <f>IF(D32&lt;&gt;"",COUNTA($D$8:D32),"")</f>
        <v>25</v>
      </c>
      <c r="B32" s="152" t="s">
        <v>22</v>
      </c>
      <c r="C32" s="153" t="s">
        <v>258</v>
      </c>
      <c r="D32" s="144">
        <v>437834</v>
      </c>
      <c r="E32" s="144">
        <v>177239</v>
      </c>
      <c r="F32" s="144">
        <v>260595</v>
      </c>
      <c r="G32" s="144">
        <v>165797</v>
      </c>
      <c r="H32" s="145">
        <v>21401</v>
      </c>
      <c r="I32" s="145">
        <v>15386</v>
      </c>
      <c r="J32" s="145">
        <v>8226</v>
      </c>
    </row>
    <row r="33" spans="1:10" ht="9.9499999999999993" customHeight="1">
      <c r="A33" s="63">
        <f>IF(D33&lt;&gt;"",COUNTA($D$8:D33),"")</f>
        <v>26</v>
      </c>
      <c r="B33" s="152" t="s">
        <v>23</v>
      </c>
      <c r="C33" s="153" t="s">
        <v>259</v>
      </c>
      <c r="D33" s="144">
        <v>140330</v>
      </c>
      <c r="E33" s="144">
        <v>72543</v>
      </c>
      <c r="F33" s="144">
        <v>67787</v>
      </c>
      <c r="G33" s="144">
        <v>47290</v>
      </c>
      <c r="H33" s="145">
        <v>11000</v>
      </c>
      <c r="I33" s="145">
        <v>5861</v>
      </c>
      <c r="J33" s="145">
        <v>2147</v>
      </c>
    </row>
    <row r="34" spans="1:10" ht="9.9499999999999993" customHeight="1">
      <c r="A34" s="63">
        <f>IF(D34&lt;&gt;"",COUNTA($D$8:D34),"")</f>
        <v>27</v>
      </c>
      <c r="B34" s="152" t="s">
        <v>24</v>
      </c>
      <c r="C34" s="153" t="s">
        <v>293</v>
      </c>
      <c r="D34" s="144">
        <v>72384</v>
      </c>
      <c r="E34" s="144">
        <v>32393</v>
      </c>
      <c r="F34" s="144">
        <v>39991</v>
      </c>
      <c r="G34" s="144">
        <v>29165</v>
      </c>
      <c r="H34" s="145">
        <v>1793</v>
      </c>
      <c r="I34" s="145">
        <v>3533</v>
      </c>
      <c r="J34" s="145">
        <v>1212</v>
      </c>
    </row>
    <row r="35" spans="1:10" ht="9.9499999999999993" customHeight="1">
      <c r="A35" s="63">
        <f>IF(D35&lt;&gt;"",COUNTA($D$8:D35),"")</f>
        <v>28</v>
      </c>
      <c r="B35" s="152">
        <v>45</v>
      </c>
      <c r="C35" s="153" t="s">
        <v>294</v>
      </c>
      <c r="D35" s="144">
        <v>11836</v>
      </c>
      <c r="E35" s="144">
        <v>9662</v>
      </c>
      <c r="F35" s="144">
        <v>2174</v>
      </c>
      <c r="G35" s="144">
        <v>1199</v>
      </c>
      <c r="H35" s="145">
        <v>264</v>
      </c>
      <c r="I35" s="145">
        <v>1209</v>
      </c>
      <c r="J35" s="145">
        <v>144</v>
      </c>
    </row>
    <row r="36" spans="1:10" ht="9.6" customHeight="1">
      <c r="A36" s="63">
        <f>IF(D36&lt;&gt;"",COUNTA($D$8:D36),"")</f>
        <v>29</v>
      </c>
      <c r="B36" s="152">
        <v>46</v>
      </c>
      <c r="C36" s="153" t="s">
        <v>295</v>
      </c>
      <c r="D36" s="144">
        <v>14574</v>
      </c>
      <c r="E36" s="144">
        <v>10343</v>
      </c>
      <c r="F36" s="144">
        <v>4231</v>
      </c>
      <c r="G36" s="144">
        <v>1711</v>
      </c>
      <c r="H36" s="145">
        <v>406</v>
      </c>
      <c r="I36" s="145">
        <v>582</v>
      </c>
      <c r="J36" s="145">
        <v>133</v>
      </c>
    </row>
    <row r="37" spans="1:10" ht="9.6" customHeight="1">
      <c r="A37" s="63">
        <f>IF(D37&lt;&gt;"",COUNTA($D$8:D37),"")</f>
        <v>30</v>
      </c>
      <c r="B37" s="152">
        <v>47</v>
      </c>
      <c r="C37" s="153" t="s">
        <v>296</v>
      </c>
      <c r="D37" s="144">
        <v>45974</v>
      </c>
      <c r="E37" s="144">
        <v>12388</v>
      </c>
      <c r="F37" s="144">
        <v>33586</v>
      </c>
      <c r="G37" s="144">
        <v>26255</v>
      </c>
      <c r="H37" s="145">
        <v>1123</v>
      </c>
      <c r="I37" s="145">
        <v>1742</v>
      </c>
      <c r="J37" s="145">
        <v>935</v>
      </c>
    </row>
    <row r="38" spans="1:10" ht="9.9499999999999993" customHeight="1">
      <c r="A38" s="63">
        <f>IF(D38&lt;&gt;"",COUNTA($D$8:D38),"")</f>
        <v>31</v>
      </c>
      <c r="B38" s="152" t="s">
        <v>25</v>
      </c>
      <c r="C38" s="153" t="s">
        <v>297</v>
      </c>
      <c r="D38" s="144">
        <v>32376</v>
      </c>
      <c r="E38" s="144">
        <v>24550</v>
      </c>
      <c r="F38" s="144">
        <v>7826</v>
      </c>
      <c r="G38" s="144">
        <v>6338</v>
      </c>
      <c r="H38" s="145">
        <v>2154</v>
      </c>
      <c r="I38" s="145">
        <v>664</v>
      </c>
      <c r="J38" s="145">
        <v>117</v>
      </c>
    </row>
    <row r="39" spans="1:10" ht="9.9499999999999993" customHeight="1">
      <c r="A39" s="63">
        <f>IF(D39&lt;&gt;"",COUNTA($D$8:D39),"")</f>
        <v>32</v>
      </c>
      <c r="B39" s="152" t="s">
        <v>26</v>
      </c>
      <c r="C39" s="153" t="s">
        <v>298</v>
      </c>
      <c r="D39" s="144">
        <v>35570</v>
      </c>
      <c r="E39" s="144">
        <v>15600</v>
      </c>
      <c r="F39" s="144">
        <v>19970</v>
      </c>
      <c r="G39" s="144">
        <v>11787</v>
      </c>
      <c r="H39" s="145">
        <v>7053</v>
      </c>
      <c r="I39" s="145">
        <v>1664</v>
      </c>
      <c r="J39" s="145">
        <v>818</v>
      </c>
    </row>
    <row r="40" spans="1:10" ht="9.9499999999999993" customHeight="1">
      <c r="A40" s="63">
        <f>IF(D40&lt;&gt;"",COUNTA($D$8:D40),"")</f>
        <v>33</v>
      </c>
      <c r="B40" s="152" t="s">
        <v>27</v>
      </c>
      <c r="C40" s="153" t="s">
        <v>260</v>
      </c>
      <c r="D40" s="144">
        <v>8212</v>
      </c>
      <c r="E40" s="144">
        <v>5296</v>
      </c>
      <c r="F40" s="144">
        <v>2916</v>
      </c>
      <c r="G40" s="144">
        <v>1565</v>
      </c>
      <c r="H40" s="145">
        <v>202</v>
      </c>
      <c r="I40" s="145">
        <v>337</v>
      </c>
      <c r="J40" s="145">
        <v>76</v>
      </c>
    </row>
    <row r="41" spans="1:10" ht="9.9499999999999993" customHeight="1">
      <c r="A41" s="63">
        <f>IF(D41&lt;&gt;"",COUNTA($D$8:D41),"")</f>
        <v>34</v>
      </c>
      <c r="B41" s="152" t="s">
        <v>28</v>
      </c>
      <c r="C41" s="153" t="s">
        <v>299</v>
      </c>
      <c r="D41" s="144">
        <v>1718</v>
      </c>
      <c r="E41" s="144">
        <v>865</v>
      </c>
      <c r="F41" s="144">
        <v>853</v>
      </c>
      <c r="G41" s="144">
        <v>336</v>
      </c>
      <c r="H41" s="145">
        <v>24</v>
      </c>
      <c r="I41" s="145" t="s">
        <v>136</v>
      </c>
      <c r="J41" s="145">
        <v>37</v>
      </c>
    </row>
    <row r="42" spans="1:10" ht="9.6" customHeight="1">
      <c r="A42" s="63">
        <f>IF(D42&lt;&gt;"",COUNTA($D$8:D42),"")</f>
        <v>35</v>
      </c>
      <c r="B42" s="152">
        <v>61</v>
      </c>
      <c r="C42" s="153" t="s">
        <v>300</v>
      </c>
      <c r="D42" s="144">
        <v>669</v>
      </c>
      <c r="E42" s="144">
        <v>496</v>
      </c>
      <c r="F42" s="144">
        <v>173</v>
      </c>
      <c r="G42" s="144">
        <v>116</v>
      </c>
      <c r="H42" s="145">
        <v>8</v>
      </c>
      <c r="I42" s="145" t="s">
        <v>136</v>
      </c>
      <c r="J42" s="145" t="s">
        <v>135</v>
      </c>
    </row>
    <row r="43" spans="1:10" ht="9.9499999999999993" customHeight="1">
      <c r="A43" s="63">
        <f>IF(D43&lt;&gt;"",COUNTA($D$8:D43),"")</f>
        <v>36</v>
      </c>
      <c r="B43" s="152" t="s">
        <v>29</v>
      </c>
      <c r="C43" s="153" t="s">
        <v>301</v>
      </c>
      <c r="D43" s="144">
        <v>5825</v>
      </c>
      <c r="E43" s="144">
        <v>3935</v>
      </c>
      <c r="F43" s="144">
        <v>1890</v>
      </c>
      <c r="G43" s="144">
        <v>1113</v>
      </c>
      <c r="H43" s="145">
        <v>170</v>
      </c>
      <c r="I43" s="145">
        <v>261</v>
      </c>
      <c r="J43" s="145">
        <v>39</v>
      </c>
    </row>
    <row r="44" spans="1:10" ht="9.9499999999999993" customHeight="1">
      <c r="A44" s="63">
        <f>IF(D44&lt;&gt;"",COUNTA($D$8:D44),"")</f>
        <v>37</v>
      </c>
      <c r="B44" s="152" t="s">
        <v>30</v>
      </c>
      <c r="C44" s="153" t="s">
        <v>261</v>
      </c>
      <c r="D44" s="144">
        <v>7819</v>
      </c>
      <c r="E44" s="144">
        <v>2712</v>
      </c>
      <c r="F44" s="144">
        <v>5107</v>
      </c>
      <c r="G44" s="144">
        <v>2823</v>
      </c>
      <c r="H44" s="145">
        <v>95</v>
      </c>
      <c r="I44" s="145">
        <v>318</v>
      </c>
      <c r="J44" s="145">
        <v>154</v>
      </c>
    </row>
    <row r="45" spans="1:10" ht="9.9499999999999993" customHeight="1">
      <c r="A45" s="63">
        <f>IF(D45&lt;&gt;"",COUNTA($D$8:D45),"")</f>
        <v>38</v>
      </c>
      <c r="B45" s="152">
        <v>64</v>
      </c>
      <c r="C45" s="153" t="s">
        <v>302</v>
      </c>
      <c r="D45" s="144">
        <v>5230</v>
      </c>
      <c r="E45" s="144">
        <v>1699</v>
      </c>
      <c r="F45" s="144">
        <v>3531</v>
      </c>
      <c r="G45" s="144">
        <v>1951</v>
      </c>
      <c r="H45" s="145">
        <v>57</v>
      </c>
      <c r="I45" s="145">
        <v>216</v>
      </c>
      <c r="J45" s="145">
        <v>108</v>
      </c>
    </row>
    <row r="46" spans="1:10" ht="18.600000000000001" customHeight="1">
      <c r="A46" s="63">
        <f>IF(D46&lt;&gt;"",COUNTA($D$8:D46),"")</f>
        <v>39</v>
      </c>
      <c r="B46" s="152" t="s">
        <v>31</v>
      </c>
      <c r="C46" s="153" t="s">
        <v>319</v>
      </c>
      <c r="D46" s="144">
        <v>2589</v>
      </c>
      <c r="E46" s="144">
        <v>1013</v>
      </c>
      <c r="F46" s="144">
        <v>1576</v>
      </c>
      <c r="G46" s="144">
        <v>872</v>
      </c>
      <c r="H46" s="145">
        <v>38</v>
      </c>
      <c r="I46" s="145">
        <v>102</v>
      </c>
      <c r="J46" s="145">
        <v>46</v>
      </c>
    </row>
    <row r="47" spans="1:10" ht="9.9499999999999993" customHeight="1">
      <c r="A47" s="63">
        <f>IF(D47&lt;&gt;"",COUNTA($D$8:D47),"")</f>
        <v>40</v>
      </c>
      <c r="B47" s="152" t="s">
        <v>32</v>
      </c>
      <c r="C47" s="153" t="s">
        <v>262</v>
      </c>
      <c r="D47" s="144">
        <v>7640</v>
      </c>
      <c r="E47" s="144">
        <v>3804</v>
      </c>
      <c r="F47" s="144">
        <v>3836</v>
      </c>
      <c r="G47" s="144">
        <v>1940</v>
      </c>
      <c r="H47" s="145">
        <v>293</v>
      </c>
      <c r="I47" s="145">
        <v>199</v>
      </c>
      <c r="J47" s="145">
        <v>111</v>
      </c>
    </row>
    <row r="48" spans="1:10" ht="18.600000000000001" customHeight="1">
      <c r="A48" s="63">
        <f>IF(D48&lt;&gt;"",COUNTA($D$8:D48),"")</f>
        <v>41</v>
      </c>
      <c r="B48" s="152" t="s">
        <v>49</v>
      </c>
      <c r="C48" s="153" t="s">
        <v>303</v>
      </c>
      <c r="D48" s="144">
        <v>68500</v>
      </c>
      <c r="E48" s="144">
        <v>35044</v>
      </c>
      <c r="F48" s="144">
        <v>33456</v>
      </c>
      <c r="G48" s="144">
        <v>23539</v>
      </c>
      <c r="H48" s="145">
        <v>4718</v>
      </c>
      <c r="I48" s="145">
        <v>1168</v>
      </c>
      <c r="J48" s="145">
        <v>581</v>
      </c>
    </row>
    <row r="49" spans="1:11" ht="9.9499999999999993" customHeight="1">
      <c r="A49" s="63">
        <f>IF(D49&lt;&gt;"",COUNTA($D$8:D49),"")</f>
        <v>42</v>
      </c>
      <c r="B49" s="152" t="s">
        <v>33</v>
      </c>
      <c r="C49" s="153" t="s">
        <v>304</v>
      </c>
      <c r="D49" s="144">
        <v>24031</v>
      </c>
      <c r="E49" s="144">
        <v>10476</v>
      </c>
      <c r="F49" s="144">
        <v>13555</v>
      </c>
      <c r="G49" s="144">
        <v>6542</v>
      </c>
      <c r="H49" s="145">
        <v>1257</v>
      </c>
      <c r="I49" s="145">
        <v>759</v>
      </c>
      <c r="J49" s="145">
        <v>450</v>
      </c>
    </row>
    <row r="50" spans="1:11" ht="9.9499999999999993" customHeight="1">
      <c r="A50" s="63">
        <f>IF(D50&lt;&gt;"",COUNTA($D$8:D50),"")</f>
        <v>43</v>
      </c>
      <c r="B50" s="152" t="s">
        <v>34</v>
      </c>
      <c r="C50" s="153" t="s">
        <v>305</v>
      </c>
      <c r="D50" s="144">
        <v>16113</v>
      </c>
      <c r="E50" s="144">
        <v>6787</v>
      </c>
      <c r="F50" s="144">
        <v>9326</v>
      </c>
      <c r="G50" s="144">
        <v>4458</v>
      </c>
      <c r="H50" s="145">
        <v>522</v>
      </c>
      <c r="I50" s="145">
        <v>545</v>
      </c>
      <c r="J50" s="145">
        <v>306</v>
      </c>
    </row>
    <row r="51" spans="1:11" ht="9.9499999999999993" customHeight="1">
      <c r="A51" s="63">
        <f>IF(D51&lt;&gt;"",COUNTA($D$8:D51),"")</f>
        <v>44</v>
      </c>
      <c r="B51" s="152">
        <v>72</v>
      </c>
      <c r="C51" s="153" t="s">
        <v>306</v>
      </c>
      <c r="D51" s="144">
        <v>5479</v>
      </c>
      <c r="E51" s="144">
        <v>2760</v>
      </c>
      <c r="F51" s="144">
        <v>2719</v>
      </c>
      <c r="G51" s="144">
        <v>1242</v>
      </c>
      <c r="H51" s="145">
        <v>643</v>
      </c>
      <c r="I51" s="145">
        <v>83</v>
      </c>
      <c r="J51" s="145">
        <v>47</v>
      </c>
    </row>
    <row r="52" spans="1:11" ht="9.9499999999999993" customHeight="1">
      <c r="A52" s="63">
        <f>IF(D52&lt;&gt;"",COUNTA($D$8:D52),"")</f>
        <v>45</v>
      </c>
      <c r="B52" s="152" t="s">
        <v>35</v>
      </c>
      <c r="C52" s="153" t="s">
        <v>307</v>
      </c>
      <c r="D52" s="144">
        <v>2439</v>
      </c>
      <c r="E52" s="144">
        <v>929</v>
      </c>
      <c r="F52" s="144">
        <v>1510</v>
      </c>
      <c r="G52" s="144">
        <v>842</v>
      </c>
      <c r="H52" s="145">
        <v>92</v>
      </c>
      <c r="I52" s="145">
        <v>131</v>
      </c>
      <c r="J52" s="145">
        <v>97</v>
      </c>
    </row>
    <row r="53" spans="1:11" ht="9.9499999999999993" customHeight="1">
      <c r="A53" s="63">
        <f>IF(D53&lt;&gt;"",COUNTA($D$8:D53),"")</f>
        <v>46</v>
      </c>
      <c r="B53" s="152" t="s">
        <v>36</v>
      </c>
      <c r="C53" s="153" t="s">
        <v>308</v>
      </c>
      <c r="D53" s="144">
        <v>44469</v>
      </c>
      <c r="E53" s="144">
        <v>24568</v>
      </c>
      <c r="F53" s="144">
        <v>19901</v>
      </c>
      <c r="G53" s="144">
        <v>16997</v>
      </c>
      <c r="H53" s="145">
        <v>3461</v>
      </c>
      <c r="I53" s="145">
        <v>409</v>
      </c>
      <c r="J53" s="145">
        <v>131</v>
      </c>
      <c r="K53" s="86"/>
    </row>
    <row r="54" spans="1:11" ht="9.9499999999999993" customHeight="1">
      <c r="A54" s="63">
        <f>IF(D54&lt;&gt;"",COUNTA($D$8:D54),"")</f>
        <v>47</v>
      </c>
      <c r="B54" s="155" t="s">
        <v>37</v>
      </c>
      <c r="C54" s="153" t="s">
        <v>309</v>
      </c>
      <c r="D54" s="144">
        <v>7739</v>
      </c>
      <c r="E54" s="144">
        <v>6132</v>
      </c>
      <c r="F54" s="144">
        <v>1607</v>
      </c>
      <c r="G54" s="144">
        <v>863</v>
      </c>
      <c r="H54" s="145">
        <v>1660</v>
      </c>
      <c r="I54" s="145">
        <v>23</v>
      </c>
      <c r="J54" s="145">
        <v>13</v>
      </c>
    </row>
    <row r="55" spans="1:11" ht="18.600000000000001" customHeight="1">
      <c r="A55" s="63">
        <f>IF(D55&lt;&gt;"",COUNTA($D$8:D55),"")</f>
        <v>48</v>
      </c>
      <c r="B55" s="152" t="s">
        <v>38</v>
      </c>
      <c r="C55" s="153" t="s">
        <v>263</v>
      </c>
      <c r="D55" s="144">
        <v>183621</v>
      </c>
      <c r="E55" s="144">
        <v>49857</v>
      </c>
      <c r="F55" s="144">
        <v>133764</v>
      </c>
      <c r="G55" s="144">
        <v>79329</v>
      </c>
      <c r="H55" s="145">
        <v>3829</v>
      </c>
      <c r="I55" s="145">
        <v>6960</v>
      </c>
      <c r="J55" s="145">
        <v>4837</v>
      </c>
    </row>
    <row r="56" spans="1:11" ht="9.9499999999999993" customHeight="1">
      <c r="A56" s="63">
        <f>IF(D56&lt;&gt;"",COUNTA($D$8:D56),"")</f>
        <v>49</v>
      </c>
      <c r="B56" s="152" t="s">
        <v>39</v>
      </c>
      <c r="C56" s="153" t="s">
        <v>310</v>
      </c>
      <c r="D56" s="144">
        <v>41362</v>
      </c>
      <c r="E56" s="144">
        <v>14718</v>
      </c>
      <c r="F56" s="144">
        <v>26644</v>
      </c>
      <c r="G56" s="144">
        <v>12075</v>
      </c>
      <c r="H56" s="145">
        <v>189</v>
      </c>
      <c r="I56" s="145">
        <v>1350</v>
      </c>
      <c r="J56" s="145">
        <v>776</v>
      </c>
    </row>
    <row r="57" spans="1:11" ht="9.9499999999999993" customHeight="1">
      <c r="A57" s="63">
        <f>IF(D57&lt;&gt;"",COUNTA($D$8:D57),"")</f>
        <v>50</v>
      </c>
      <c r="B57" s="152" t="s">
        <v>40</v>
      </c>
      <c r="C57" s="153" t="s">
        <v>311</v>
      </c>
      <c r="D57" s="144">
        <v>28080</v>
      </c>
      <c r="E57" s="144">
        <v>7535</v>
      </c>
      <c r="F57" s="144">
        <v>20545</v>
      </c>
      <c r="G57" s="144">
        <v>12999</v>
      </c>
      <c r="H57" s="145">
        <v>761</v>
      </c>
      <c r="I57" s="145">
        <v>964</v>
      </c>
      <c r="J57" s="145">
        <v>535</v>
      </c>
    </row>
    <row r="58" spans="1:11" ht="9.9499999999999993" customHeight="1">
      <c r="A58" s="63">
        <f>IF(D58&lt;&gt;"",COUNTA($D$8:D58),"")</f>
        <v>51</v>
      </c>
      <c r="B58" s="152" t="s">
        <v>41</v>
      </c>
      <c r="C58" s="153" t="s">
        <v>312</v>
      </c>
      <c r="D58" s="144">
        <v>114179</v>
      </c>
      <c r="E58" s="144">
        <v>27604</v>
      </c>
      <c r="F58" s="144">
        <v>86575</v>
      </c>
      <c r="G58" s="144">
        <v>54255</v>
      </c>
      <c r="H58" s="145">
        <v>2879</v>
      </c>
      <c r="I58" s="145">
        <v>4646</v>
      </c>
      <c r="J58" s="145">
        <v>3526</v>
      </c>
    </row>
    <row r="59" spans="1:11" ht="9.9499999999999993" customHeight="1">
      <c r="A59" s="63">
        <f>IF(D59&lt;&gt;"",COUNTA($D$8:D59),"")</f>
        <v>52</v>
      </c>
      <c r="B59" s="152">
        <v>86</v>
      </c>
      <c r="C59" s="153" t="s">
        <v>313</v>
      </c>
      <c r="D59" s="144">
        <v>53728</v>
      </c>
      <c r="E59" s="144">
        <v>11460</v>
      </c>
      <c r="F59" s="144">
        <v>42268</v>
      </c>
      <c r="G59" s="144">
        <v>21048</v>
      </c>
      <c r="H59" s="145">
        <v>1753</v>
      </c>
      <c r="I59" s="145">
        <v>3332</v>
      </c>
      <c r="J59" s="145">
        <v>2602</v>
      </c>
    </row>
    <row r="60" spans="1:11" ht="9.9499999999999993" customHeight="1">
      <c r="A60" s="63">
        <f>IF(D60&lt;&gt;"",COUNTA($D$8:D60),"")</f>
        <v>53</v>
      </c>
      <c r="B60" s="152" t="s">
        <v>42</v>
      </c>
      <c r="C60" s="153" t="s">
        <v>314</v>
      </c>
      <c r="D60" s="144">
        <v>60451</v>
      </c>
      <c r="E60" s="144">
        <v>16144</v>
      </c>
      <c r="F60" s="144">
        <v>44307</v>
      </c>
      <c r="G60" s="144">
        <v>33207</v>
      </c>
      <c r="H60" s="145">
        <v>1126</v>
      </c>
      <c r="I60" s="145">
        <v>1314</v>
      </c>
      <c r="J60" s="145">
        <v>924</v>
      </c>
    </row>
    <row r="61" spans="1:11" ht="18.600000000000001" customHeight="1">
      <c r="A61" s="63">
        <f>IF(D61&lt;&gt;"",COUNTA($D$8:D61),"")</f>
        <v>54</v>
      </c>
      <c r="B61" s="152" t="s">
        <v>43</v>
      </c>
      <c r="C61" s="153" t="s">
        <v>315</v>
      </c>
      <c r="D61" s="144">
        <v>21712</v>
      </c>
      <c r="E61" s="144">
        <v>7983</v>
      </c>
      <c r="F61" s="144">
        <v>13729</v>
      </c>
      <c r="G61" s="144">
        <v>9311</v>
      </c>
      <c r="H61" s="145">
        <v>1264</v>
      </c>
      <c r="I61" s="145">
        <v>543</v>
      </c>
      <c r="J61" s="145">
        <v>320</v>
      </c>
    </row>
    <row r="62" spans="1:11" ht="9.9499999999999993" customHeight="1">
      <c r="A62" s="63">
        <f>IF(D62&lt;&gt;"",COUNTA($D$8:D62),"")</f>
        <v>55</v>
      </c>
      <c r="B62" s="152" t="s">
        <v>44</v>
      </c>
      <c r="C62" s="153" t="s">
        <v>316</v>
      </c>
      <c r="D62" s="144">
        <v>5721</v>
      </c>
      <c r="E62" s="144">
        <v>2802</v>
      </c>
      <c r="F62" s="144">
        <v>2919</v>
      </c>
      <c r="G62" s="144">
        <v>1639</v>
      </c>
      <c r="H62" s="145">
        <v>359</v>
      </c>
      <c r="I62" s="145">
        <v>214</v>
      </c>
      <c r="J62" s="145">
        <v>93</v>
      </c>
    </row>
    <row r="63" spans="1:11" ht="9.9499999999999993" customHeight="1">
      <c r="A63" s="63">
        <f>IF(D63&lt;&gt;"",COUNTA($D$8:D63),"")</f>
        <v>56</v>
      </c>
      <c r="B63" s="152" t="s">
        <v>45</v>
      </c>
      <c r="C63" s="153" t="s">
        <v>317</v>
      </c>
      <c r="D63" s="144">
        <v>15382</v>
      </c>
      <c r="E63" s="144">
        <v>5003</v>
      </c>
      <c r="F63" s="144">
        <v>10379</v>
      </c>
      <c r="G63" s="144">
        <v>7386</v>
      </c>
      <c r="H63" s="145">
        <v>860</v>
      </c>
      <c r="I63" s="145">
        <v>329</v>
      </c>
      <c r="J63" s="145">
        <v>227</v>
      </c>
    </row>
    <row r="64" spans="1:11" ht="18.600000000000001" customHeight="1">
      <c r="A64" s="63">
        <f>IF(D64&lt;&gt;"",COUNTA($D$8:D64),"")</f>
        <v>57</v>
      </c>
      <c r="B64" s="152" t="s">
        <v>46</v>
      </c>
      <c r="C64" s="153" t="s">
        <v>318</v>
      </c>
      <c r="D64" s="144">
        <v>609</v>
      </c>
      <c r="E64" s="144">
        <v>178</v>
      </c>
      <c r="F64" s="144">
        <v>431</v>
      </c>
      <c r="G64" s="144">
        <v>286</v>
      </c>
      <c r="H64" s="145">
        <v>45</v>
      </c>
      <c r="I64" s="145" t="s">
        <v>135</v>
      </c>
      <c r="J64" s="145" t="s">
        <v>135</v>
      </c>
    </row>
    <row r="65" spans="1:10" ht="9.9499999999999993" customHeight="1">
      <c r="A65" s="63">
        <f>IF(D65&lt;&gt;"",COUNTA($D$8:D65),"")</f>
        <v>58</v>
      </c>
      <c r="B65" s="152" t="s">
        <v>47</v>
      </c>
      <c r="C65" s="153" t="s">
        <v>368</v>
      </c>
      <c r="D65" s="144" t="s">
        <v>135</v>
      </c>
      <c r="E65" s="144" t="s">
        <v>135</v>
      </c>
      <c r="F65" s="144" t="s">
        <v>135</v>
      </c>
      <c r="G65" s="144" t="s">
        <v>135</v>
      </c>
      <c r="H65" s="145" t="s">
        <v>135</v>
      </c>
      <c r="I65" s="145" t="s">
        <v>135</v>
      </c>
      <c r="J65" s="145" t="s">
        <v>135</v>
      </c>
    </row>
  </sheetData>
  <mergeCells count="13">
    <mergeCell ref="H3:H5"/>
    <mergeCell ref="I3:J3"/>
    <mergeCell ref="I4:I5"/>
    <mergeCell ref="A1:C1"/>
    <mergeCell ref="D1:J1"/>
    <mergeCell ref="A2:A5"/>
    <mergeCell ref="B2:B5"/>
    <mergeCell ref="C2:C5"/>
    <mergeCell ref="D2:D5"/>
    <mergeCell ref="E2:J2"/>
    <mergeCell ref="E3:E5"/>
    <mergeCell ref="F3:F5"/>
    <mergeCell ref="G3:G5"/>
  </mergeCells>
  <conditionalFormatting sqref="D8:J65">
    <cfRule type="cellIs" dxfId="47"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2021 42&amp;R&amp;"-,Standard"&amp;7&amp;P</oddFooter>
    <evenFooter>&amp;L&amp;"-,Standard"&amp;7&amp;P&amp;R&amp;"-,Standard"&amp;7StatA MV, Statistischer Bericht A653 2021 42</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L69"/>
  <sheetViews>
    <sheetView zoomScale="140" zoomScaleNormal="140" workbookViewId="0">
      <pane xSplit="4" ySplit="6" topLeftCell="E7" activePane="bottomRight" state="frozen"/>
      <selection sqref="A1:B1"/>
      <selection pane="topRight" sqref="A1:B1"/>
      <selection pane="bottomLeft" sqref="A1:B1"/>
      <selection pane="bottomRight" activeCell="E7" sqref="E7:L7"/>
    </sheetView>
  </sheetViews>
  <sheetFormatPr baseColWidth="10" defaultColWidth="6.28515625" defaultRowHeight="11.45" customHeight="1"/>
  <cols>
    <col min="1" max="1" width="3.28515625" style="156" customWidth="1"/>
    <col min="2" max="2" width="4.28515625" style="156" customWidth="1"/>
    <col min="3" max="3" width="33.5703125" style="156" customWidth="1"/>
    <col min="4" max="4" width="4.28515625" style="169" customWidth="1"/>
    <col min="5" max="5" width="6.7109375" style="156" customWidth="1"/>
    <col min="6" max="7" width="5.28515625" style="156" customWidth="1"/>
    <col min="8" max="10" width="6.28515625" style="156" customWidth="1"/>
    <col min="11" max="11" width="5.28515625" style="156" customWidth="1"/>
    <col min="12" max="12" width="5.140625" style="156" customWidth="1"/>
    <col min="13" max="229" width="11.42578125" style="156" customWidth="1"/>
    <col min="230" max="230" width="5.42578125" style="156" customWidth="1"/>
    <col min="231" max="231" width="27.7109375" style="156" customWidth="1"/>
    <col min="232" max="232" width="7.5703125" style="156" customWidth="1"/>
    <col min="233" max="233" width="6.7109375" style="156" customWidth="1"/>
    <col min="234" max="16384" width="6.28515625" style="156"/>
  </cols>
  <sheetData>
    <row r="1" spans="1:12" s="143" customFormat="1" ht="50.1" customHeight="1">
      <c r="A1" s="339" t="s">
        <v>88</v>
      </c>
      <c r="B1" s="340"/>
      <c r="C1" s="340"/>
      <c r="D1" s="340"/>
      <c r="E1" s="341" t="s">
        <v>394</v>
      </c>
      <c r="F1" s="341"/>
      <c r="G1" s="341"/>
      <c r="H1" s="341"/>
      <c r="I1" s="341"/>
      <c r="J1" s="341"/>
      <c r="K1" s="341"/>
      <c r="L1" s="342"/>
    </row>
    <row r="2" spans="1:12" s="158" customFormat="1" ht="11.45" customHeight="1">
      <c r="A2" s="343" t="s">
        <v>86</v>
      </c>
      <c r="B2" s="336" t="s">
        <v>213</v>
      </c>
      <c r="C2" s="336" t="s">
        <v>0</v>
      </c>
      <c r="D2" s="336" t="s">
        <v>163</v>
      </c>
      <c r="E2" s="336" t="s">
        <v>195</v>
      </c>
      <c r="F2" s="336" t="s">
        <v>51</v>
      </c>
      <c r="G2" s="336"/>
      <c r="H2" s="336"/>
      <c r="I2" s="336"/>
      <c r="J2" s="336"/>
      <c r="K2" s="336"/>
      <c r="L2" s="352"/>
    </row>
    <row r="3" spans="1:12" s="158" customFormat="1" ht="11.45" customHeight="1">
      <c r="A3" s="343"/>
      <c r="B3" s="336"/>
      <c r="C3" s="336"/>
      <c r="D3" s="336"/>
      <c r="E3" s="336"/>
      <c r="F3" s="336" t="s">
        <v>173</v>
      </c>
      <c r="G3" s="336" t="s">
        <v>179</v>
      </c>
      <c r="H3" s="336" t="s">
        <v>180</v>
      </c>
      <c r="I3" s="336" t="s">
        <v>181</v>
      </c>
      <c r="J3" s="336" t="s">
        <v>182</v>
      </c>
      <c r="K3" s="336" t="s">
        <v>52</v>
      </c>
      <c r="L3" s="352" t="s">
        <v>164</v>
      </c>
    </row>
    <row r="4" spans="1:12" s="158" customFormat="1" ht="11.45" customHeight="1">
      <c r="A4" s="343"/>
      <c r="B4" s="336"/>
      <c r="C4" s="336"/>
      <c r="D4" s="336"/>
      <c r="E4" s="336"/>
      <c r="F4" s="336"/>
      <c r="G4" s="336"/>
      <c r="H4" s="336"/>
      <c r="I4" s="336"/>
      <c r="J4" s="336"/>
      <c r="K4" s="336"/>
      <c r="L4" s="352"/>
    </row>
    <row r="5" spans="1:12" s="158" customFormat="1" ht="12.95" customHeight="1">
      <c r="A5" s="343"/>
      <c r="B5" s="336"/>
      <c r="C5" s="336"/>
      <c r="D5" s="336"/>
      <c r="E5" s="336"/>
      <c r="F5" s="336"/>
      <c r="G5" s="336"/>
      <c r="H5" s="336"/>
      <c r="I5" s="336"/>
      <c r="J5" s="336"/>
      <c r="K5" s="336"/>
      <c r="L5" s="352"/>
    </row>
    <row r="6" spans="1:12" s="62" customFormat="1" ht="11.45" customHeight="1">
      <c r="A6" s="71">
        <v>1</v>
      </c>
      <c r="B6" s="60">
        <v>2</v>
      </c>
      <c r="C6" s="72">
        <v>3</v>
      </c>
      <c r="D6" s="60">
        <v>4</v>
      </c>
      <c r="E6" s="60">
        <v>5</v>
      </c>
      <c r="F6" s="60">
        <v>6</v>
      </c>
      <c r="G6" s="60">
        <v>7</v>
      </c>
      <c r="H6" s="60">
        <v>8</v>
      </c>
      <c r="I6" s="60">
        <v>9</v>
      </c>
      <c r="J6" s="60">
        <v>10</v>
      </c>
      <c r="K6" s="72">
        <v>11</v>
      </c>
      <c r="L6" s="61">
        <v>12</v>
      </c>
    </row>
    <row r="7" spans="1:12" ht="20.100000000000001" customHeight="1">
      <c r="A7" s="74"/>
      <c r="B7" s="160"/>
      <c r="C7" s="161"/>
      <c r="D7" s="162"/>
      <c r="E7" s="349" t="s">
        <v>1</v>
      </c>
      <c r="F7" s="349"/>
      <c r="G7" s="349"/>
      <c r="H7" s="349"/>
      <c r="I7" s="349"/>
      <c r="J7" s="349"/>
      <c r="K7" s="349"/>
      <c r="L7" s="349"/>
    </row>
    <row r="8" spans="1:12" ht="10.35" customHeight="1">
      <c r="A8" s="63">
        <f>IF(F8&lt;&gt;"",COUNTA($F8:F$8),"")</f>
        <v>1</v>
      </c>
      <c r="B8" s="163" t="s">
        <v>50</v>
      </c>
      <c r="C8" s="151" t="s">
        <v>421</v>
      </c>
      <c r="D8" s="164" t="s">
        <v>162</v>
      </c>
      <c r="E8" s="146">
        <v>290871</v>
      </c>
      <c r="F8" s="146">
        <v>5545</v>
      </c>
      <c r="G8" s="146">
        <v>33823</v>
      </c>
      <c r="H8" s="146">
        <v>71045</v>
      </c>
      <c r="I8" s="146">
        <v>61751</v>
      </c>
      <c r="J8" s="146">
        <v>85405</v>
      </c>
      <c r="K8" s="146">
        <v>30915</v>
      </c>
      <c r="L8" s="147">
        <v>2387</v>
      </c>
    </row>
    <row r="9" spans="1:12" ht="10.35" customHeight="1">
      <c r="A9" s="63">
        <f>IF(F9&lt;&gt;"",COUNTA($F$8:F9),"")</f>
        <v>2</v>
      </c>
      <c r="B9" s="163"/>
      <c r="C9" s="165"/>
      <c r="D9" s="164" t="s">
        <v>165</v>
      </c>
      <c r="E9" s="146">
        <v>577776</v>
      </c>
      <c r="F9" s="146">
        <v>13250</v>
      </c>
      <c r="G9" s="146">
        <v>73523</v>
      </c>
      <c r="H9" s="146">
        <v>143769</v>
      </c>
      <c r="I9" s="146">
        <v>123406</v>
      </c>
      <c r="J9" s="146">
        <v>159788</v>
      </c>
      <c r="K9" s="146">
        <v>57861</v>
      </c>
      <c r="L9" s="147">
        <v>6179</v>
      </c>
    </row>
    <row r="10" spans="1:12" ht="10.35" customHeight="1">
      <c r="A10" s="63">
        <f>IF(F10&lt;&gt;"",COUNTA($F$8:F10),"")</f>
        <v>3</v>
      </c>
      <c r="B10" s="152" t="s">
        <v>6</v>
      </c>
      <c r="C10" s="153" t="s">
        <v>251</v>
      </c>
      <c r="D10" s="166" t="s">
        <v>162</v>
      </c>
      <c r="E10" s="144">
        <v>3833</v>
      </c>
      <c r="F10" s="144">
        <v>97</v>
      </c>
      <c r="G10" s="144">
        <v>525</v>
      </c>
      <c r="H10" s="144">
        <v>770</v>
      </c>
      <c r="I10" s="144">
        <v>678</v>
      </c>
      <c r="J10" s="144">
        <v>1247</v>
      </c>
      <c r="K10" s="144">
        <v>476</v>
      </c>
      <c r="L10" s="145">
        <v>40</v>
      </c>
    </row>
    <row r="11" spans="1:12" ht="10.35" customHeight="1">
      <c r="A11" s="63">
        <f>IF(F11&lt;&gt;"",COUNTA($F$8:F11),"")</f>
        <v>4</v>
      </c>
      <c r="B11" s="152"/>
      <c r="C11" s="153"/>
      <c r="D11" s="166" t="s">
        <v>165</v>
      </c>
      <c r="E11" s="144">
        <v>15072</v>
      </c>
      <c r="F11" s="144">
        <v>506</v>
      </c>
      <c r="G11" s="144">
        <v>2318</v>
      </c>
      <c r="H11" s="144">
        <v>3403</v>
      </c>
      <c r="I11" s="144">
        <v>2517</v>
      </c>
      <c r="J11" s="144">
        <v>4485</v>
      </c>
      <c r="K11" s="144">
        <v>1690</v>
      </c>
      <c r="L11" s="145">
        <v>153</v>
      </c>
    </row>
    <row r="12" spans="1:12" ht="10.35" customHeight="1">
      <c r="A12" s="63">
        <f>IF(F12&lt;&gt;"",COUNTA($F$8:F12),"")</f>
        <v>5</v>
      </c>
      <c r="B12" s="152" t="s">
        <v>7</v>
      </c>
      <c r="C12" s="167" t="s">
        <v>254</v>
      </c>
      <c r="D12" s="166" t="s">
        <v>162</v>
      </c>
      <c r="E12" s="144">
        <v>26440</v>
      </c>
      <c r="F12" s="144">
        <v>379</v>
      </c>
      <c r="G12" s="144">
        <v>2597</v>
      </c>
      <c r="H12" s="144">
        <v>6181</v>
      </c>
      <c r="I12" s="144">
        <v>5749</v>
      </c>
      <c r="J12" s="144">
        <v>8396</v>
      </c>
      <c r="K12" s="144">
        <v>2934</v>
      </c>
      <c r="L12" s="145">
        <v>204</v>
      </c>
    </row>
    <row r="13" spans="1:12" ht="10.35" customHeight="1">
      <c r="A13" s="63">
        <f>IF(F13&lt;&gt;"",COUNTA($F$8:F13),"")</f>
        <v>6</v>
      </c>
      <c r="B13" s="152"/>
      <c r="C13" s="167"/>
      <c r="D13" s="166" t="s">
        <v>165</v>
      </c>
      <c r="E13" s="144">
        <v>124863</v>
      </c>
      <c r="F13" s="144">
        <v>3067</v>
      </c>
      <c r="G13" s="144">
        <v>14603</v>
      </c>
      <c r="H13" s="144">
        <v>31188</v>
      </c>
      <c r="I13" s="144">
        <v>27930</v>
      </c>
      <c r="J13" s="144">
        <v>35130</v>
      </c>
      <c r="K13" s="144">
        <v>12017</v>
      </c>
      <c r="L13" s="145">
        <v>928</v>
      </c>
    </row>
    <row r="14" spans="1:12" ht="10.35" customHeight="1">
      <c r="A14" s="63">
        <f>IF(F14&lt;&gt;"",COUNTA($F$8:F14),"")</f>
        <v>7</v>
      </c>
      <c r="B14" s="152" t="s">
        <v>8</v>
      </c>
      <c r="C14" s="167" t="s">
        <v>255</v>
      </c>
      <c r="D14" s="166" t="s">
        <v>162</v>
      </c>
      <c r="E14" s="144">
        <v>21473</v>
      </c>
      <c r="F14" s="144">
        <v>305</v>
      </c>
      <c r="G14" s="144">
        <v>2233</v>
      </c>
      <c r="H14" s="144">
        <v>5171</v>
      </c>
      <c r="I14" s="144">
        <v>4551</v>
      </c>
      <c r="J14" s="144">
        <v>6781</v>
      </c>
      <c r="K14" s="144">
        <v>2316</v>
      </c>
      <c r="L14" s="145">
        <v>116</v>
      </c>
    </row>
    <row r="15" spans="1:12" ht="10.35" customHeight="1">
      <c r="A15" s="63">
        <f>IF(F15&lt;&gt;"",COUNTA($F$8:F15),"")</f>
        <v>8</v>
      </c>
      <c r="B15" s="152"/>
      <c r="C15" s="167"/>
      <c r="D15" s="166" t="s">
        <v>165</v>
      </c>
      <c r="E15" s="144">
        <v>81712</v>
      </c>
      <c r="F15" s="144">
        <v>1732</v>
      </c>
      <c r="G15" s="144">
        <v>9773</v>
      </c>
      <c r="H15" s="144">
        <v>21481</v>
      </c>
      <c r="I15" s="144">
        <v>17541</v>
      </c>
      <c r="J15" s="144">
        <v>22795</v>
      </c>
      <c r="K15" s="144">
        <v>7872</v>
      </c>
      <c r="L15" s="145">
        <v>518</v>
      </c>
    </row>
    <row r="16" spans="1:12" ht="10.35" customHeight="1">
      <c r="A16" s="63">
        <f>IF(F16&lt;&gt;"",COUNTA($F$8:F16),"")</f>
        <v>9</v>
      </c>
      <c r="B16" s="152" t="s">
        <v>10</v>
      </c>
      <c r="C16" s="167" t="s">
        <v>256</v>
      </c>
      <c r="D16" s="166" t="s">
        <v>162</v>
      </c>
      <c r="E16" s="144">
        <v>18679</v>
      </c>
      <c r="F16" s="144">
        <v>271</v>
      </c>
      <c r="G16" s="144">
        <v>1941</v>
      </c>
      <c r="H16" s="144">
        <v>4427</v>
      </c>
      <c r="I16" s="144">
        <v>3949</v>
      </c>
      <c r="J16" s="144">
        <v>5990</v>
      </c>
      <c r="K16" s="144">
        <v>1994</v>
      </c>
      <c r="L16" s="145">
        <v>107</v>
      </c>
    </row>
    <row r="17" spans="1:12" ht="10.35" customHeight="1">
      <c r="A17" s="63">
        <f>IF(F17&lt;&gt;"",COUNTA($F$8:F17),"")</f>
        <v>10</v>
      </c>
      <c r="B17" s="152"/>
      <c r="C17" s="167"/>
      <c r="D17" s="166" t="s">
        <v>165</v>
      </c>
      <c r="E17" s="144">
        <v>69528</v>
      </c>
      <c r="F17" s="144">
        <v>1501</v>
      </c>
      <c r="G17" s="144">
        <v>8488</v>
      </c>
      <c r="H17" s="144">
        <v>18596</v>
      </c>
      <c r="I17" s="144">
        <v>15083</v>
      </c>
      <c r="J17" s="144">
        <v>19032</v>
      </c>
      <c r="K17" s="144">
        <v>6383</v>
      </c>
      <c r="L17" s="145">
        <v>445</v>
      </c>
    </row>
    <row r="18" spans="1:12" ht="10.35" customHeight="1">
      <c r="A18" s="63">
        <f>IF(F18&lt;&gt;"",COUNTA($F$8:F18),"")</f>
        <v>11</v>
      </c>
      <c r="B18" s="152" t="s">
        <v>20</v>
      </c>
      <c r="C18" s="167" t="s">
        <v>257</v>
      </c>
      <c r="D18" s="166" t="s">
        <v>162</v>
      </c>
      <c r="E18" s="144">
        <v>4967</v>
      </c>
      <c r="F18" s="144">
        <v>74</v>
      </c>
      <c r="G18" s="144">
        <v>364</v>
      </c>
      <c r="H18" s="144">
        <v>1010</v>
      </c>
      <c r="I18" s="144">
        <v>1198</v>
      </c>
      <c r="J18" s="144">
        <v>1615</v>
      </c>
      <c r="K18" s="144">
        <v>618</v>
      </c>
      <c r="L18" s="145">
        <v>88</v>
      </c>
    </row>
    <row r="19" spans="1:12" ht="10.35" customHeight="1">
      <c r="A19" s="63">
        <f>IF(F19&lt;&gt;"",COUNTA($F$8:F19),"")</f>
        <v>12</v>
      </c>
      <c r="B19" s="152"/>
      <c r="C19" s="167"/>
      <c r="D19" s="166" t="s">
        <v>165</v>
      </c>
      <c r="E19" s="144">
        <v>43151</v>
      </c>
      <c r="F19" s="144">
        <v>1335</v>
      </c>
      <c r="G19" s="144">
        <v>4830</v>
      </c>
      <c r="H19" s="144">
        <v>9707</v>
      </c>
      <c r="I19" s="144">
        <v>10389</v>
      </c>
      <c r="J19" s="144">
        <v>12335</v>
      </c>
      <c r="K19" s="144">
        <v>4145</v>
      </c>
      <c r="L19" s="145">
        <v>410</v>
      </c>
    </row>
    <row r="20" spans="1:12" ht="10.35" customHeight="1">
      <c r="A20" s="63">
        <f>IF(F20&lt;&gt;"",COUNTA($F$8:F20),"")</f>
        <v>13</v>
      </c>
      <c r="B20" s="152" t="s">
        <v>22</v>
      </c>
      <c r="C20" s="167" t="s">
        <v>258</v>
      </c>
      <c r="D20" s="166" t="s">
        <v>162</v>
      </c>
      <c r="E20" s="144">
        <v>260595</v>
      </c>
      <c r="F20" s="144">
        <v>5069</v>
      </c>
      <c r="G20" s="144">
        <v>30701</v>
      </c>
      <c r="H20" s="144">
        <v>64093</v>
      </c>
      <c r="I20" s="144">
        <v>55323</v>
      </c>
      <c r="J20" s="144">
        <v>75761</v>
      </c>
      <c r="K20" s="144">
        <v>27505</v>
      </c>
      <c r="L20" s="145">
        <v>2143</v>
      </c>
    </row>
    <row r="21" spans="1:12" ht="10.35" customHeight="1">
      <c r="A21" s="63">
        <f>IF(F21&lt;&gt;"",COUNTA($F$8:F21),"")</f>
        <v>14</v>
      </c>
      <c r="B21" s="152"/>
      <c r="C21" s="167"/>
      <c r="D21" s="166" t="s">
        <v>165</v>
      </c>
      <c r="E21" s="144">
        <v>437834</v>
      </c>
      <c r="F21" s="144">
        <v>9677</v>
      </c>
      <c r="G21" s="144">
        <v>56602</v>
      </c>
      <c r="H21" s="144">
        <v>109177</v>
      </c>
      <c r="I21" s="144">
        <v>92958</v>
      </c>
      <c r="J21" s="144">
        <v>120169</v>
      </c>
      <c r="K21" s="144">
        <v>44153</v>
      </c>
      <c r="L21" s="145">
        <v>5098</v>
      </c>
    </row>
    <row r="22" spans="1:12" ht="10.35" customHeight="1">
      <c r="A22" s="63">
        <f>IF(F22&lt;&gt;"",COUNTA($F$8:F22),"")</f>
        <v>15</v>
      </c>
      <c r="B22" s="152" t="s">
        <v>23</v>
      </c>
      <c r="C22" s="167" t="s">
        <v>259</v>
      </c>
      <c r="D22" s="166" t="s">
        <v>162</v>
      </c>
      <c r="E22" s="144">
        <v>67787</v>
      </c>
      <c r="F22" s="144">
        <v>1465</v>
      </c>
      <c r="G22" s="144">
        <v>8277</v>
      </c>
      <c r="H22" s="144">
        <v>16227</v>
      </c>
      <c r="I22" s="144">
        <v>14732</v>
      </c>
      <c r="J22" s="144">
        <v>19889</v>
      </c>
      <c r="K22" s="144">
        <v>6659</v>
      </c>
      <c r="L22" s="145">
        <v>538</v>
      </c>
    </row>
    <row r="23" spans="1:12" ht="10.35" customHeight="1">
      <c r="A23" s="63">
        <f>IF(F23&lt;&gt;"",COUNTA($F$8:F23),"")</f>
        <v>16</v>
      </c>
      <c r="B23" s="152"/>
      <c r="C23" s="167"/>
      <c r="D23" s="166" t="s">
        <v>165</v>
      </c>
      <c r="E23" s="144">
        <v>140330</v>
      </c>
      <c r="F23" s="144">
        <v>3750</v>
      </c>
      <c r="G23" s="144">
        <v>19818</v>
      </c>
      <c r="H23" s="144">
        <v>34617</v>
      </c>
      <c r="I23" s="144">
        <v>29762</v>
      </c>
      <c r="J23" s="144">
        <v>37770</v>
      </c>
      <c r="K23" s="144">
        <v>12999</v>
      </c>
      <c r="L23" s="145">
        <v>1614</v>
      </c>
    </row>
    <row r="24" spans="1:12" ht="10.35" customHeight="1">
      <c r="A24" s="63">
        <f>IF(F24&lt;&gt;"",COUNTA($F$8:F24),"")</f>
        <v>17</v>
      </c>
      <c r="B24" s="152" t="s">
        <v>27</v>
      </c>
      <c r="C24" s="167" t="s">
        <v>260</v>
      </c>
      <c r="D24" s="166" t="s">
        <v>162</v>
      </c>
      <c r="E24" s="144">
        <v>2916</v>
      </c>
      <c r="F24" s="144">
        <v>13</v>
      </c>
      <c r="G24" s="144">
        <v>364</v>
      </c>
      <c r="H24" s="144">
        <v>869</v>
      </c>
      <c r="I24" s="144">
        <v>639</v>
      </c>
      <c r="J24" s="144">
        <v>753</v>
      </c>
      <c r="K24" s="144">
        <v>253</v>
      </c>
      <c r="L24" s="145">
        <v>25</v>
      </c>
    </row>
    <row r="25" spans="1:12" ht="10.35" customHeight="1">
      <c r="A25" s="63">
        <f>IF(F25&lt;&gt;"",COUNTA($F$8:F25),"")</f>
        <v>18</v>
      </c>
      <c r="B25" s="152"/>
      <c r="C25" s="167"/>
      <c r="D25" s="166" t="s">
        <v>165</v>
      </c>
      <c r="E25" s="144">
        <v>8212</v>
      </c>
      <c r="F25" s="144">
        <v>75</v>
      </c>
      <c r="G25" s="144">
        <v>1207</v>
      </c>
      <c r="H25" s="144">
        <v>2513</v>
      </c>
      <c r="I25" s="144">
        <v>1861</v>
      </c>
      <c r="J25" s="144">
        <v>1895</v>
      </c>
      <c r="K25" s="144">
        <v>586</v>
      </c>
      <c r="L25" s="145">
        <v>75</v>
      </c>
    </row>
    <row r="26" spans="1:12" ht="10.35" customHeight="1">
      <c r="A26" s="63">
        <f>IF(F26&lt;&gt;"",COUNTA($F$8:F26),"")</f>
        <v>19</v>
      </c>
      <c r="B26" s="152" t="s">
        <v>30</v>
      </c>
      <c r="C26" s="167" t="s">
        <v>261</v>
      </c>
      <c r="D26" s="166" t="s">
        <v>162</v>
      </c>
      <c r="E26" s="144">
        <v>5107</v>
      </c>
      <c r="F26" s="144">
        <v>48</v>
      </c>
      <c r="G26" s="144">
        <v>488</v>
      </c>
      <c r="H26" s="144">
        <v>1020</v>
      </c>
      <c r="I26" s="144">
        <v>1252</v>
      </c>
      <c r="J26" s="144">
        <v>1828</v>
      </c>
      <c r="K26" s="144">
        <v>445</v>
      </c>
      <c r="L26" s="145">
        <v>26</v>
      </c>
    </row>
    <row r="27" spans="1:12" ht="10.35" customHeight="1">
      <c r="A27" s="63">
        <f>IF(F27&lt;&gt;"",COUNTA($F$8:F27),"")</f>
        <v>20</v>
      </c>
      <c r="B27" s="152"/>
      <c r="C27" s="167"/>
      <c r="D27" s="166" t="s">
        <v>165</v>
      </c>
      <c r="E27" s="144">
        <v>7819</v>
      </c>
      <c r="F27" s="144">
        <v>94</v>
      </c>
      <c r="G27" s="144">
        <v>958</v>
      </c>
      <c r="H27" s="144">
        <v>1653</v>
      </c>
      <c r="I27" s="144">
        <v>1930</v>
      </c>
      <c r="J27" s="144">
        <v>2498</v>
      </c>
      <c r="K27" s="144">
        <v>634</v>
      </c>
      <c r="L27" s="145">
        <v>52</v>
      </c>
    </row>
    <row r="28" spans="1:12" ht="10.35" customHeight="1">
      <c r="A28" s="63">
        <f>IF(F28&lt;&gt;"",COUNTA($F$8:F28),"")</f>
        <v>21</v>
      </c>
      <c r="B28" s="152" t="s">
        <v>32</v>
      </c>
      <c r="C28" s="167" t="s">
        <v>262</v>
      </c>
      <c r="D28" s="166" t="s">
        <v>162</v>
      </c>
      <c r="E28" s="144">
        <v>3836</v>
      </c>
      <c r="F28" s="144">
        <v>40</v>
      </c>
      <c r="G28" s="144">
        <v>390</v>
      </c>
      <c r="H28" s="144">
        <v>871</v>
      </c>
      <c r="I28" s="144">
        <v>888</v>
      </c>
      <c r="J28" s="144">
        <v>1133</v>
      </c>
      <c r="K28" s="144">
        <v>467</v>
      </c>
      <c r="L28" s="145">
        <v>47</v>
      </c>
    </row>
    <row r="29" spans="1:12" ht="10.35" customHeight="1">
      <c r="A29" s="63">
        <f>IF(F29&lt;&gt;"",COUNTA($F$8:F29),"")</f>
        <v>22</v>
      </c>
      <c r="B29" s="152"/>
      <c r="C29" s="167"/>
      <c r="D29" s="166" t="s">
        <v>165</v>
      </c>
      <c r="E29" s="144">
        <v>7640</v>
      </c>
      <c r="F29" s="144">
        <v>72</v>
      </c>
      <c r="G29" s="144">
        <v>691</v>
      </c>
      <c r="H29" s="144">
        <v>1545</v>
      </c>
      <c r="I29" s="144">
        <v>1824</v>
      </c>
      <c r="J29" s="144">
        <v>2404</v>
      </c>
      <c r="K29" s="144">
        <v>957</v>
      </c>
      <c r="L29" s="145">
        <v>147</v>
      </c>
    </row>
    <row r="30" spans="1:12" ht="10.35" customHeight="1">
      <c r="A30" s="63">
        <f>IF(F30&lt;&gt;"",COUNTA($F$8:F30),"")</f>
        <v>23</v>
      </c>
      <c r="B30" s="152" t="s">
        <v>49</v>
      </c>
      <c r="C30" s="167" t="s">
        <v>267</v>
      </c>
      <c r="D30" s="166" t="s">
        <v>162</v>
      </c>
      <c r="E30" s="144">
        <v>33456</v>
      </c>
      <c r="F30" s="144">
        <v>350</v>
      </c>
      <c r="G30" s="144">
        <v>3978</v>
      </c>
      <c r="H30" s="144">
        <v>9106</v>
      </c>
      <c r="I30" s="144">
        <v>7521</v>
      </c>
      <c r="J30" s="144">
        <v>8927</v>
      </c>
      <c r="K30" s="144">
        <v>3274</v>
      </c>
      <c r="L30" s="145">
        <v>300</v>
      </c>
    </row>
    <row r="31" spans="1:12" ht="10.35" customHeight="1">
      <c r="A31" s="63">
        <f>IF(F31&lt;&gt;"",COUNTA($F$8:F31),"")</f>
        <v>24</v>
      </c>
      <c r="B31" s="152"/>
      <c r="C31" s="167" t="s">
        <v>268</v>
      </c>
      <c r="D31" s="166" t="s">
        <v>165</v>
      </c>
      <c r="E31" s="144">
        <v>68500</v>
      </c>
      <c r="F31" s="144">
        <v>801</v>
      </c>
      <c r="G31" s="144">
        <v>9234</v>
      </c>
      <c r="H31" s="144">
        <v>18841</v>
      </c>
      <c r="I31" s="144">
        <v>15051</v>
      </c>
      <c r="J31" s="144">
        <v>17300</v>
      </c>
      <c r="K31" s="144">
        <v>6362</v>
      </c>
      <c r="L31" s="145">
        <v>911</v>
      </c>
    </row>
    <row r="32" spans="1:12" ht="10.35" customHeight="1">
      <c r="A32" s="63">
        <f>IF(F32&lt;&gt;"",COUNTA($F$8:F32),"")</f>
        <v>25</v>
      </c>
      <c r="B32" s="152" t="s">
        <v>38</v>
      </c>
      <c r="C32" s="167" t="s">
        <v>269</v>
      </c>
      <c r="D32" s="166" t="s">
        <v>162</v>
      </c>
      <c r="E32" s="144">
        <v>133764</v>
      </c>
      <c r="F32" s="144">
        <v>2942</v>
      </c>
      <c r="G32" s="144">
        <v>15814</v>
      </c>
      <c r="H32" s="144">
        <v>32696</v>
      </c>
      <c r="I32" s="144">
        <v>27053</v>
      </c>
      <c r="J32" s="144">
        <v>39278</v>
      </c>
      <c r="K32" s="144">
        <v>14951</v>
      </c>
      <c r="L32" s="145">
        <v>1030</v>
      </c>
    </row>
    <row r="33" spans="1:12" ht="10.35" customHeight="1">
      <c r="A33" s="63">
        <f>IF(F33&lt;&gt;"",COUNTA($F$8:F33),"")</f>
        <v>26</v>
      </c>
      <c r="B33" s="152"/>
      <c r="C33" s="167" t="s">
        <v>270</v>
      </c>
      <c r="D33" s="166" t="s">
        <v>165</v>
      </c>
      <c r="E33" s="144">
        <v>183621</v>
      </c>
      <c r="F33" s="144">
        <v>4510</v>
      </c>
      <c r="G33" s="144">
        <v>22379</v>
      </c>
      <c r="H33" s="144">
        <v>44929</v>
      </c>
      <c r="I33" s="144">
        <v>37559</v>
      </c>
      <c r="J33" s="144">
        <v>52063</v>
      </c>
      <c r="K33" s="144">
        <v>20253</v>
      </c>
      <c r="L33" s="145">
        <v>1928</v>
      </c>
    </row>
    <row r="34" spans="1:12" ht="10.35" customHeight="1">
      <c r="A34" s="63" t="str">
        <f>IF(F34&lt;&gt;"",COUNTA($F$8:F34),"")</f>
        <v/>
      </c>
      <c r="B34" s="152"/>
      <c r="C34" s="167" t="s">
        <v>271</v>
      </c>
      <c r="D34" s="166"/>
      <c r="E34" s="144"/>
      <c r="F34" s="144"/>
      <c r="G34" s="144"/>
      <c r="H34" s="144"/>
      <c r="I34" s="144"/>
      <c r="J34" s="144"/>
      <c r="K34" s="144"/>
      <c r="L34" s="145"/>
    </row>
    <row r="35" spans="1:12" ht="10.35" customHeight="1">
      <c r="A35" s="63">
        <f>IF(F35&lt;&gt;"",COUNTA($F$8:F35),"")</f>
        <v>27</v>
      </c>
      <c r="B35" s="152" t="s">
        <v>43</v>
      </c>
      <c r="C35" s="167" t="s">
        <v>272</v>
      </c>
      <c r="D35" s="166" t="s">
        <v>162</v>
      </c>
      <c r="E35" s="144">
        <v>13729</v>
      </c>
      <c r="F35" s="144">
        <v>211</v>
      </c>
      <c r="G35" s="144">
        <v>1390</v>
      </c>
      <c r="H35" s="144">
        <v>3304</v>
      </c>
      <c r="I35" s="144">
        <v>3238</v>
      </c>
      <c r="J35" s="144">
        <v>3953</v>
      </c>
      <c r="K35" s="144">
        <v>1456</v>
      </c>
      <c r="L35" s="145">
        <v>177</v>
      </c>
    </row>
    <row r="36" spans="1:12" ht="10.35" customHeight="1">
      <c r="A36" s="63">
        <f>IF(F36&lt;&gt;"",COUNTA($F$8:F36),"")</f>
        <v>28</v>
      </c>
      <c r="B36" s="152"/>
      <c r="C36" s="167" t="s">
        <v>273</v>
      </c>
      <c r="D36" s="166" t="s">
        <v>165</v>
      </c>
      <c r="E36" s="144">
        <v>21712</v>
      </c>
      <c r="F36" s="144">
        <v>375</v>
      </c>
      <c r="G36" s="144">
        <v>2315</v>
      </c>
      <c r="H36" s="144">
        <v>5079</v>
      </c>
      <c r="I36" s="144">
        <v>4971</v>
      </c>
      <c r="J36" s="144">
        <v>6239</v>
      </c>
      <c r="K36" s="144">
        <v>2362</v>
      </c>
      <c r="L36" s="145">
        <v>371</v>
      </c>
    </row>
    <row r="37" spans="1:12" ht="10.35" customHeight="1">
      <c r="A37" s="63" t="str">
        <f>IF(F37&lt;&gt;"",COUNTA($F$8:F37),"")</f>
        <v/>
      </c>
      <c r="B37" s="152"/>
      <c r="C37" s="167" t="s">
        <v>274</v>
      </c>
      <c r="D37" s="166"/>
      <c r="E37" s="144"/>
      <c r="F37" s="144"/>
      <c r="G37" s="144"/>
      <c r="H37" s="144"/>
      <c r="I37" s="144"/>
      <c r="J37" s="144"/>
      <c r="K37" s="144"/>
      <c r="L37" s="145"/>
    </row>
    <row r="38" spans="1:12" ht="15" customHeight="1">
      <c r="A38" s="63" t="str">
        <f>IF(F38&lt;&gt;"",COUNTA($F$8:F38),"")</f>
        <v/>
      </c>
      <c r="B38" s="163"/>
      <c r="C38" s="165"/>
      <c r="D38" s="164"/>
      <c r="E38" s="350" t="s">
        <v>55</v>
      </c>
      <c r="F38" s="351"/>
      <c r="G38" s="351"/>
      <c r="H38" s="351"/>
      <c r="I38" s="351"/>
      <c r="J38" s="351"/>
      <c r="K38" s="351"/>
      <c r="L38" s="351"/>
    </row>
    <row r="39" spans="1:12" ht="15" customHeight="1">
      <c r="A39" s="63" t="str">
        <f>IF(F39&lt;&gt;"",COUNTA($F$8:F39),"")</f>
        <v/>
      </c>
      <c r="B39" s="152"/>
      <c r="C39" s="168"/>
      <c r="D39" s="166"/>
      <c r="E39" s="347" t="s">
        <v>235</v>
      </c>
      <c r="F39" s="348"/>
      <c r="G39" s="348"/>
      <c r="H39" s="348"/>
      <c r="I39" s="348"/>
      <c r="J39" s="348"/>
      <c r="K39" s="348"/>
      <c r="L39" s="348"/>
    </row>
    <row r="40" spans="1:12" ht="10.35" customHeight="1">
      <c r="A40" s="63">
        <f>IF(F40&lt;&gt;"",COUNTA($F$8:F40),"")</f>
        <v>29</v>
      </c>
      <c r="B40" s="163" t="s">
        <v>50</v>
      </c>
      <c r="C40" s="151" t="s">
        <v>421</v>
      </c>
      <c r="D40" s="164" t="s">
        <v>162</v>
      </c>
      <c r="E40" s="146">
        <v>279924</v>
      </c>
      <c r="F40" s="146">
        <v>5335</v>
      </c>
      <c r="G40" s="146">
        <v>30837</v>
      </c>
      <c r="H40" s="146">
        <v>67777</v>
      </c>
      <c r="I40" s="146">
        <v>59038</v>
      </c>
      <c r="J40" s="146">
        <v>83937</v>
      </c>
      <c r="K40" s="146">
        <v>30656</v>
      </c>
      <c r="L40" s="147">
        <v>2344</v>
      </c>
    </row>
    <row r="41" spans="1:12" ht="10.35" customHeight="1">
      <c r="A41" s="63">
        <f>IF(F41&lt;&gt;"",COUNTA($F$8:F41),"")</f>
        <v>30</v>
      </c>
      <c r="B41" s="163"/>
      <c r="C41" s="165"/>
      <c r="D41" s="164" t="s">
        <v>165</v>
      </c>
      <c r="E41" s="146">
        <v>547875</v>
      </c>
      <c r="F41" s="146">
        <v>12733</v>
      </c>
      <c r="G41" s="146">
        <v>65246</v>
      </c>
      <c r="H41" s="146">
        <v>134614</v>
      </c>
      <c r="I41" s="146">
        <v>116314</v>
      </c>
      <c r="J41" s="146">
        <v>155867</v>
      </c>
      <c r="K41" s="146">
        <v>57086</v>
      </c>
      <c r="L41" s="147">
        <v>6015</v>
      </c>
    </row>
    <row r="42" spans="1:12" ht="10.35" customHeight="1">
      <c r="A42" s="63">
        <f>IF(F42&lt;&gt;"",COUNTA($F$8:F42),"")</f>
        <v>31</v>
      </c>
      <c r="B42" s="152" t="s">
        <v>6</v>
      </c>
      <c r="C42" s="153" t="s">
        <v>251</v>
      </c>
      <c r="D42" s="166" t="s">
        <v>162</v>
      </c>
      <c r="E42" s="144">
        <v>3504</v>
      </c>
      <c r="F42" s="144">
        <v>89</v>
      </c>
      <c r="G42" s="144">
        <v>403</v>
      </c>
      <c r="H42" s="144">
        <v>698</v>
      </c>
      <c r="I42" s="144">
        <v>591</v>
      </c>
      <c r="J42" s="144">
        <v>1211</v>
      </c>
      <c r="K42" s="144">
        <v>472</v>
      </c>
      <c r="L42" s="145">
        <v>40</v>
      </c>
    </row>
    <row r="43" spans="1:12" ht="10.35" customHeight="1">
      <c r="A43" s="63">
        <f>IF(F43&lt;&gt;"",COUNTA($F$8:F43),"")</f>
        <v>32</v>
      </c>
      <c r="B43" s="152"/>
      <c r="C43" s="153"/>
      <c r="D43" s="166" t="s">
        <v>165</v>
      </c>
      <c r="E43" s="144">
        <v>13467</v>
      </c>
      <c r="F43" s="144">
        <v>473</v>
      </c>
      <c r="G43" s="144">
        <v>1868</v>
      </c>
      <c r="H43" s="144">
        <v>2997</v>
      </c>
      <c r="I43" s="144">
        <v>2114</v>
      </c>
      <c r="J43" s="144">
        <v>4237</v>
      </c>
      <c r="K43" s="144">
        <v>1635</v>
      </c>
      <c r="L43" s="145">
        <v>143</v>
      </c>
    </row>
    <row r="44" spans="1:12" ht="10.35" customHeight="1">
      <c r="A44" s="63">
        <f>IF(F44&lt;&gt;"",COUNTA($F$8:F44),"")</f>
        <v>33</v>
      </c>
      <c r="B44" s="152" t="s">
        <v>7</v>
      </c>
      <c r="C44" s="167" t="s">
        <v>254</v>
      </c>
      <c r="D44" s="166" t="s">
        <v>162</v>
      </c>
      <c r="E44" s="144">
        <v>25046</v>
      </c>
      <c r="F44" s="144">
        <v>355</v>
      </c>
      <c r="G44" s="144">
        <v>2300</v>
      </c>
      <c r="H44" s="144">
        <v>5781</v>
      </c>
      <c r="I44" s="144">
        <v>5363</v>
      </c>
      <c r="J44" s="144">
        <v>8139</v>
      </c>
      <c r="K44" s="144">
        <v>2909</v>
      </c>
      <c r="L44" s="145">
        <v>199</v>
      </c>
    </row>
    <row r="45" spans="1:12" ht="10.35" customHeight="1">
      <c r="A45" s="63">
        <f>IF(F45&lt;&gt;"",COUNTA($F$8:F45),"")</f>
        <v>34</v>
      </c>
      <c r="B45" s="152"/>
      <c r="C45" s="167"/>
      <c r="D45" s="166" t="s">
        <v>165</v>
      </c>
      <c r="E45" s="144">
        <v>117973</v>
      </c>
      <c r="F45" s="144">
        <v>2973</v>
      </c>
      <c r="G45" s="144">
        <v>13029</v>
      </c>
      <c r="H45" s="144">
        <v>29060</v>
      </c>
      <c r="I45" s="144">
        <v>26072</v>
      </c>
      <c r="J45" s="144">
        <v>34095</v>
      </c>
      <c r="K45" s="144">
        <v>11843</v>
      </c>
      <c r="L45" s="145">
        <v>901</v>
      </c>
    </row>
    <row r="46" spans="1:12" ht="10.35" customHeight="1">
      <c r="A46" s="63">
        <f>IF(F46&lt;&gt;"",COUNTA($F$8:F46),"")</f>
        <v>35</v>
      </c>
      <c r="B46" s="152" t="s">
        <v>8</v>
      </c>
      <c r="C46" s="167" t="s">
        <v>255</v>
      </c>
      <c r="D46" s="166" t="s">
        <v>162</v>
      </c>
      <c r="E46" s="144">
        <v>20201</v>
      </c>
      <c r="F46" s="144">
        <v>283</v>
      </c>
      <c r="G46" s="144">
        <v>1958</v>
      </c>
      <c r="H46" s="144">
        <v>4812</v>
      </c>
      <c r="I46" s="144">
        <v>4205</v>
      </c>
      <c r="J46" s="144">
        <v>6537</v>
      </c>
      <c r="K46" s="144">
        <v>2295</v>
      </c>
      <c r="L46" s="145">
        <v>111</v>
      </c>
    </row>
    <row r="47" spans="1:12" ht="10.35" customHeight="1">
      <c r="A47" s="63">
        <f>IF(F47&lt;&gt;"",COUNTA($F$8:F47),"")</f>
        <v>36</v>
      </c>
      <c r="B47" s="152"/>
      <c r="C47" s="167"/>
      <c r="D47" s="166" t="s">
        <v>165</v>
      </c>
      <c r="E47" s="144">
        <v>77086</v>
      </c>
      <c r="F47" s="144">
        <v>1674</v>
      </c>
      <c r="G47" s="144">
        <v>8725</v>
      </c>
      <c r="H47" s="144">
        <v>20095</v>
      </c>
      <c r="I47" s="144">
        <v>16297</v>
      </c>
      <c r="J47" s="144">
        <v>22044</v>
      </c>
      <c r="K47" s="144">
        <v>7749</v>
      </c>
      <c r="L47" s="145">
        <v>502</v>
      </c>
    </row>
    <row r="48" spans="1:12" ht="10.35" customHeight="1">
      <c r="A48" s="63">
        <f>IF(F48&lt;&gt;"",COUNTA($F$8:F48),"")</f>
        <v>37</v>
      </c>
      <c r="B48" s="152" t="s">
        <v>10</v>
      </c>
      <c r="C48" s="167" t="s">
        <v>256</v>
      </c>
      <c r="D48" s="166" t="s">
        <v>162</v>
      </c>
      <c r="E48" s="144">
        <v>17436</v>
      </c>
      <c r="F48" s="144">
        <v>250</v>
      </c>
      <c r="G48" s="144">
        <v>1670</v>
      </c>
      <c r="H48" s="144">
        <v>4079</v>
      </c>
      <c r="I48" s="144">
        <v>3613</v>
      </c>
      <c r="J48" s="144">
        <v>5748</v>
      </c>
      <c r="K48" s="144">
        <v>1973</v>
      </c>
      <c r="L48" s="145">
        <v>103</v>
      </c>
    </row>
    <row r="49" spans="1:12" ht="10.35" customHeight="1">
      <c r="A49" s="63">
        <f>IF(F49&lt;&gt;"",COUNTA($F$8:F49),"")</f>
        <v>38</v>
      </c>
      <c r="B49" s="152"/>
      <c r="C49" s="167"/>
      <c r="D49" s="166" t="s">
        <v>165</v>
      </c>
      <c r="E49" s="144">
        <v>65070</v>
      </c>
      <c r="F49" s="144">
        <v>1445</v>
      </c>
      <c r="G49" s="144">
        <v>7478</v>
      </c>
      <c r="H49" s="144">
        <v>17271</v>
      </c>
      <c r="I49" s="144">
        <v>13880</v>
      </c>
      <c r="J49" s="144">
        <v>18301</v>
      </c>
      <c r="K49" s="144">
        <v>6264</v>
      </c>
      <c r="L49" s="145">
        <v>431</v>
      </c>
    </row>
    <row r="50" spans="1:12" ht="10.35" customHeight="1">
      <c r="A50" s="63">
        <f>IF(F50&lt;&gt;"",COUNTA($F$8:F50),"")</f>
        <v>39</v>
      </c>
      <c r="B50" s="152" t="s">
        <v>20</v>
      </c>
      <c r="C50" s="167" t="s">
        <v>257</v>
      </c>
      <c r="D50" s="166" t="s">
        <v>162</v>
      </c>
      <c r="E50" s="144">
        <v>4845</v>
      </c>
      <c r="F50" s="144">
        <v>72</v>
      </c>
      <c r="G50" s="144">
        <v>342</v>
      </c>
      <c r="H50" s="144">
        <v>969</v>
      </c>
      <c r="I50" s="144">
        <v>1158</v>
      </c>
      <c r="J50" s="144">
        <v>1602</v>
      </c>
      <c r="K50" s="144">
        <v>614</v>
      </c>
      <c r="L50" s="145">
        <v>88</v>
      </c>
    </row>
    <row r="51" spans="1:12" ht="10.35" customHeight="1">
      <c r="A51" s="63">
        <f>IF(F51&lt;&gt;"",COUNTA($F$8:F51),"")</f>
        <v>40</v>
      </c>
      <c r="B51" s="152"/>
      <c r="C51" s="167"/>
      <c r="D51" s="166" t="s">
        <v>165</v>
      </c>
      <c r="E51" s="144">
        <v>40887</v>
      </c>
      <c r="F51" s="144">
        <v>1299</v>
      </c>
      <c r="G51" s="144">
        <v>4304</v>
      </c>
      <c r="H51" s="144">
        <v>8965</v>
      </c>
      <c r="I51" s="144">
        <v>9775</v>
      </c>
      <c r="J51" s="144">
        <v>12051</v>
      </c>
      <c r="K51" s="144">
        <v>4094</v>
      </c>
      <c r="L51" s="145">
        <v>399</v>
      </c>
    </row>
    <row r="52" spans="1:12" ht="10.35" customHeight="1">
      <c r="A52" s="63">
        <f>IF(F52&lt;&gt;"",COUNTA($F$8:F52),"")</f>
        <v>41</v>
      </c>
      <c r="B52" s="152" t="s">
        <v>22</v>
      </c>
      <c r="C52" s="167" t="s">
        <v>258</v>
      </c>
      <c r="D52" s="166" t="s">
        <v>162</v>
      </c>
      <c r="E52" s="144">
        <v>251371</v>
      </c>
      <c r="F52" s="144">
        <v>4891</v>
      </c>
      <c r="G52" s="144">
        <v>28134</v>
      </c>
      <c r="H52" s="144">
        <v>61297</v>
      </c>
      <c r="I52" s="144">
        <v>53083</v>
      </c>
      <c r="J52" s="144">
        <v>74586</v>
      </c>
      <c r="K52" s="144">
        <v>27275</v>
      </c>
      <c r="L52" s="145">
        <v>2105</v>
      </c>
    </row>
    <row r="53" spans="1:12" ht="10.35" customHeight="1">
      <c r="A53" s="63">
        <f>IF(F53&lt;&gt;"",COUNTA($F$8:F53),"")</f>
        <v>42</v>
      </c>
      <c r="B53" s="152"/>
      <c r="C53" s="167"/>
      <c r="D53" s="166" t="s">
        <v>165</v>
      </c>
      <c r="E53" s="144">
        <v>416428</v>
      </c>
      <c r="F53" s="144">
        <v>9287</v>
      </c>
      <c r="G53" s="144">
        <v>50349</v>
      </c>
      <c r="H53" s="144">
        <v>102556</v>
      </c>
      <c r="I53" s="144">
        <v>88127</v>
      </c>
      <c r="J53" s="144">
        <v>117531</v>
      </c>
      <c r="K53" s="144">
        <v>43607</v>
      </c>
      <c r="L53" s="145">
        <v>4971</v>
      </c>
    </row>
    <row r="54" spans="1:12" ht="10.35" customHeight="1">
      <c r="A54" s="63">
        <f>IF(F54&lt;&gt;"",COUNTA($F$8:F54),"")</f>
        <v>43</v>
      </c>
      <c r="B54" s="152" t="s">
        <v>23</v>
      </c>
      <c r="C54" s="167" t="s">
        <v>259</v>
      </c>
      <c r="D54" s="166" t="s">
        <v>162</v>
      </c>
      <c r="E54" s="144">
        <v>63697</v>
      </c>
      <c r="F54" s="144">
        <v>1363</v>
      </c>
      <c r="G54" s="144">
        <v>6983</v>
      </c>
      <c r="H54" s="144">
        <v>15118</v>
      </c>
      <c r="I54" s="144">
        <v>13791</v>
      </c>
      <c r="J54" s="144">
        <v>19360</v>
      </c>
      <c r="K54" s="144">
        <v>6562</v>
      </c>
      <c r="L54" s="145">
        <v>520</v>
      </c>
    </row>
    <row r="55" spans="1:12" ht="10.35" customHeight="1">
      <c r="A55" s="63">
        <f>IF(F55&lt;&gt;"",COUNTA($F$8:F55),"")</f>
        <v>44</v>
      </c>
      <c r="B55" s="152"/>
      <c r="C55" s="167"/>
      <c r="D55" s="166" t="s">
        <v>165</v>
      </c>
      <c r="E55" s="144">
        <v>129330</v>
      </c>
      <c r="F55" s="144">
        <v>3520</v>
      </c>
      <c r="G55" s="144">
        <v>16367</v>
      </c>
      <c r="H55" s="144">
        <v>31461</v>
      </c>
      <c r="I55" s="144">
        <v>27331</v>
      </c>
      <c r="J55" s="144">
        <v>36366</v>
      </c>
      <c r="K55" s="144">
        <v>12737</v>
      </c>
      <c r="L55" s="145">
        <v>1548</v>
      </c>
    </row>
    <row r="56" spans="1:12" ht="10.35" customHeight="1">
      <c r="A56" s="63">
        <f>IF(F56&lt;&gt;"",COUNTA($F$8:F56),"")</f>
        <v>45</v>
      </c>
      <c r="B56" s="152" t="s">
        <v>27</v>
      </c>
      <c r="C56" s="167" t="s">
        <v>260</v>
      </c>
      <c r="D56" s="166" t="s">
        <v>162</v>
      </c>
      <c r="E56" s="144">
        <v>2846</v>
      </c>
      <c r="F56" s="144">
        <v>12</v>
      </c>
      <c r="G56" s="144">
        <v>345</v>
      </c>
      <c r="H56" s="144">
        <v>841</v>
      </c>
      <c r="I56" s="144">
        <v>622</v>
      </c>
      <c r="J56" s="144">
        <v>748</v>
      </c>
      <c r="K56" s="144">
        <v>253</v>
      </c>
      <c r="L56" s="145">
        <v>25</v>
      </c>
    </row>
    <row r="57" spans="1:12" ht="10.35" customHeight="1">
      <c r="A57" s="63">
        <f>IF(F57&lt;&gt;"",COUNTA($F$8:F57),"")</f>
        <v>46</v>
      </c>
      <c r="B57" s="152"/>
      <c r="C57" s="167"/>
      <c r="D57" s="166" t="s">
        <v>165</v>
      </c>
      <c r="E57" s="144">
        <v>8010</v>
      </c>
      <c r="F57" s="144">
        <v>74</v>
      </c>
      <c r="G57" s="144">
        <v>1154</v>
      </c>
      <c r="H57" s="144">
        <v>2437</v>
      </c>
      <c r="I57" s="144">
        <v>1812</v>
      </c>
      <c r="J57" s="144">
        <v>1873</v>
      </c>
      <c r="K57" s="144">
        <v>585</v>
      </c>
      <c r="L57" s="145">
        <v>75</v>
      </c>
    </row>
    <row r="58" spans="1:12" ht="10.35" customHeight="1">
      <c r="A58" s="63">
        <f>IF(F58&lt;&gt;"",COUNTA($F$8:F58),"")</f>
        <v>47</v>
      </c>
      <c r="B58" s="152" t="s">
        <v>30</v>
      </c>
      <c r="C58" s="167" t="s">
        <v>261</v>
      </c>
      <c r="D58" s="166" t="s">
        <v>162</v>
      </c>
      <c r="E58" s="144">
        <v>5053</v>
      </c>
      <c r="F58" s="144">
        <v>47</v>
      </c>
      <c r="G58" s="144">
        <v>477</v>
      </c>
      <c r="H58" s="144">
        <v>999</v>
      </c>
      <c r="I58" s="144">
        <v>1238</v>
      </c>
      <c r="J58" s="144">
        <v>1821</v>
      </c>
      <c r="K58" s="144">
        <v>445</v>
      </c>
      <c r="L58" s="145">
        <v>26</v>
      </c>
    </row>
    <row r="59" spans="1:12" ht="10.35" customHeight="1">
      <c r="A59" s="63">
        <f>IF(F59&lt;&gt;"",COUNTA($F$8:F59),"")</f>
        <v>48</v>
      </c>
      <c r="B59" s="152"/>
      <c r="C59" s="167"/>
      <c r="D59" s="166" t="s">
        <v>165</v>
      </c>
      <c r="E59" s="144">
        <v>7724</v>
      </c>
      <c r="F59" s="144">
        <v>92</v>
      </c>
      <c r="G59" s="144">
        <v>932</v>
      </c>
      <c r="H59" s="144">
        <v>1618</v>
      </c>
      <c r="I59" s="144">
        <v>1910</v>
      </c>
      <c r="J59" s="144">
        <v>2487</v>
      </c>
      <c r="K59" s="144">
        <v>634</v>
      </c>
      <c r="L59" s="145">
        <v>51</v>
      </c>
    </row>
    <row r="60" spans="1:12" ht="10.35" customHeight="1">
      <c r="A60" s="63">
        <f>IF(F60&lt;&gt;"",COUNTA($F$8:F60),"")</f>
        <v>49</v>
      </c>
      <c r="B60" s="152" t="s">
        <v>32</v>
      </c>
      <c r="C60" s="167" t="s">
        <v>262</v>
      </c>
      <c r="D60" s="166" t="s">
        <v>162</v>
      </c>
      <c r="E60" s="144">
        <v>3684</v>
      </c>
      <c r="F60" s="144">
        <v>39</v>
      </c>
      <c r="G60" s="144">
        <v>367</v>
      </c>
      <c r="H60" s="144">
        <v>832</v>
      </c>
      <c r="I60" s="144">
        <v>832</v>
      </c>
      <c r="J60" s="144">
        <v>1107</v>
      </c>
      <c r="K60" s="144">
        <v>462</v>
      </c>
      <c r="L60" s="145">
        <v>45</v>
      </c>
    </row>
    <row r="61" spans="1:12" ht="10.35" customHeight="1">
      <c r="A61" s="63">
        <f>IF(F61&lt;&gt;"",COUNTA($F$8:F61),"")</f>
        <v>50</v>
      </c>
      <c r="B61" s="152"/>
      <c r="C61" s="167"/>
      <c r="D61" s="166" t="s">
        <v>165</v>
      </c>
      <c r="E61" s="144">
        <v>7347</v>
      </c>
      <c r="F61" s="144">
        <v>70</v>
      </c>
      <c r="G61" s="144">
        <v>654</v>
      </c>
      <c r="H61" s="144">
        <v>1468</v>
      </c>
      <c r="I61" s="144">
        <v>1719</v>
      </c>
      <c r="J61" s="144">
        <v>2347</v>
      </c>
      <c r="K61" s="144">
        <v>947</v>
      </c>
      <c r="L61" s="145">
        <v>142</v>
      </c>
    </row>
    <row r="62" spans="1:12" ht="10.35" customHeight="1">
      <c r="A62" s="63">
        <f>IF(F62&lt;&gt;"",COUNTA($F$8:F62),"")</f>
        <v>51</v>
      </c>
      <c r="B62" s="152" t="s">
        <v>49</v>
      </c>
      <c r="C62" s="167" t="s">
        <v>267</v>
      </c>
      <c r="D62" s="166" t="s">
        <v>162</v>
      </c>
      <c r="E62" s="144">
        <v>31634</v>
      </c>
      <c r="F62" s="144">
        <v>328</v>
      </c>
      <c r="G62" s="144">
        <v>3498</v>
      </c>
      <c r="H62" s="144">
        <v>8520</v>
      </c>
      <c r="I62" s="144">
        <v>7073</v>
      </c>
      <c r="J62" s="144">
        <v>8692</v>
      </c>
      <c r="K62" s="144">
        <v>3228</v>
      </c>
      <c r="L62" s="145">
        <v>295</v>
      </c>
    </row>
    <row r="63" spans="1:12" ht="10.35" customHeight="1">
      <c r="A63" s="63">
        <f>IF(F63&lt;&gt;"",COUNTA($F$8:F63),"")</f>
        <v>52</v>
      </c>
      <c r="B63" s="152"/>
      <c r="C63" s="167" t="s">
        <v>268</v>
      </c>
      <c r="D63" s="166" t="s">
        <v>165</v>
      </c>
      <c r="E63" s="144">
        <v>63782</v>
      </c>
      <c r="F63" s="144">
        <v>737</v>
      </c>
      <c r="G63" s="144">
        <v>7887</v>
      </c>
      <c r="H63" s="144">
        <v>17351</v>
      </c>
      <c r="I63" s="144">
        <v>13979</v>
      </c>
      <c r="J63" s="144">
        <v>16716</v>
      </c>
      <c r="K63" s="144">
        <v>6225</v>
      </c>
      <c r="L63" s="145">
        <v>887</v>
      </c>
    </row>
    <row r="64" spans="1:12" ht="10.35" customHeight="1">
      <c r="A64" s="63">
        <f>IF(F64&lt;&gt;"",COUNTA($F$8:F64),"")</f>
        <v>53</v>
      </c>
      <c r="B64" s="152" t="s">
        <v>38</v>
      </c>
      <c r="C64" s="167" t="s">
        <v>269</v>
      </c>
      <c r="D64" s="166" t="s">
        <v>162</v>
      </c>
      <c r="E64" s="144">
        <v>131389</v>
      </c>
      <c r="F64" s="144">
        <v>2898</v>
      </c>
      <c r="G64" s="144">
        <v>15219</v>
      </c>
      <c r="H64" s="144">
        <v>31870</v>
      </c>
      <c r="I64" s="144">
        <v>26463</v>
      </c>
      <c r="J64" s="144">
        <v>39016</v>
      </c>
      <c r="K64" s="144">
        <v>14897</v>
      </c>
      <c r="L64" s="145">
        <v>1026</v>
      </c>
    </row>
    <row r="65" spans="1:12" ht="10.35" customHeight="1">
      <c r="A65" s="63">
        <f>IF(F65&lt;&gt;"",COUNTA($F$8:F65),"")</f>
        <v>54</v>
      </c>
      <c r="B65" s="152"/>
      <c r="C65" s="167" t="s">
        <v>270</v>
      </c>
      <c r="D65" s="166" t="s">
        <v>165</v>
      </c>
      <c r="E65" s="144">
        <v>179787</v>
      </c>
      <c r="F65" s="144">
        <v>4438</v>
      </c>
      <c r="G65" s="144">
        <v>21385</v>
      </c>
      <c r="H65" s="144">
        <v>43508</v>
      </c>
      <c r="I65" s="144">
        <v>36698</v>
      </c>
      <c r="J65" s="144">
        <v>51681</v>
      </c>
      <c r="K65" s="144">
        <v>20165</v>
      </c>
      <c r="L65" s="145">
        <v>1912</v>
      </c>
    </row>
    <row r="66" spans="1:12" ht="10.35" customHeight="1">
      <c r="A66" s="63" t="str">
        <f>IF(F66&lt;&gt;"",COUNTA($F$8:F66),"")</f>
        <v/>
      </c>
      <c r="B66" s="152"/>
      <c r="C66" s="167" t="s">
        <v>271</v>
      </c>
      <c r="D66" s="166"/>
      <c r="E66" s="144"/>
      <c r="F66" s="144"/>
      <c r="G66" s="144"/>
      <c r="H66" s="144"/>
      <c r="I66" s="144"/>
      <c r="J66" s="144"/>
      <c r="K66" s="144"/>
      <c r="L66" s="145"/>
    </row>
    <row r="67" spans="1:12" ht="10.35" customHeight="1">
      <c r="A67" s="63">
        <f>IF(F67&lt;&gt;"",COUNTA($F$8:F67),"")</f>
        <v>55</v>
      </c>
      <c r="B67" s="152" t="s">
        <v>43</v>
      </c>
      <c r="C67" s="167" t="s">
        <v>272</v>
      </c>
      <c r="D67" s="166" t="s">
        <v>162</v>
      </c>
      <c r="E67" s="144">
        <v>13068</v>
      </c>
      <c r="F67" s="144">
        <v>204</v>
      </c>
      <c r="G67" s="144">
        <v>1245</v>
      </c>
      <c r="H67" s="144">
        <v>3117</v>
      </c>
      <c r="I67" s="144">
        <v>3064</v>
      </c>
      <c r="J67" s="144">
        <v>3842</v>
      </c>
      <c r="K67" s="144">
        <v>1428</v>
      </c>
      <c r="L67" s="145">
        <v>168</v>
      </c>
    </row>
    <row r="68" spans="1:12" ht="10.35" customHeight="1">
      <c r="A68" s="63">
        <f>IF(F68&lt;&gt;"",COUNTA($F$8:F68),"")</f>
        <v>56</v>
      </c>
      <c r="B68" s="152"/>
      <c r="C68" s="167" t="s">
        <v>273</v>
      </c>
      <c r="D68" s="166" t="s">
        <v>165</v>
      </c>
      <c r="E68" s="144">
        <v>20448</v>
      </c>
      <c r="F68" s="144">
        <v>356</v>
      </c>
      <c r="G68" s="144">
        <v>1970</v>
      </c>
      <c r="H68" s="144">
        <v>4713</v>
      </c>
      <c r="I68" s="144">
        <v>4678</v>
      </c>
      <c r="J68" s="144">
        <v>6061</v>
      </c>
      <c r="K68" s="144">
        <v>2314</v>
      </c>
      <c r="L68" s="145">
        <v>356</v>
      </c>
    </row>
    <row r="69" spans="1:12" ht="10.35" customHeight="1">
      <c r="A69" s="63" t="str">
        <f>IF(F69&lt;&gt;"",COUNTA($F$8:F69),"")</f>
        <v/>
      </c>
      <c r="B69" s="152"/>
      <c r="C69" s="167" t="s">
        <v>274</v>
      </c>
      <c r="D69" s="166"/>
      <c r="E69" s="144"/>
      <c r="F69" s="144"/>
      <c r="G69" s="144"/>
      <c r="H69" s="144"/>
      <c r="I69" s="144"/>
      <c r="J69" s="144"/>
      <c r="K69" s="144"/>
      <c r="L69" s="145"/>
    </row>
  </sheetData>
  <mergeCells count="18">
    <mergeCell ref="J3:J5"/>
    <mergeCell ref="K3:K5"/>
    <mergeCell ref="E39:L39"/>
    <mergeCell ref="E7:L7"/>
    <mergeCell ref="E38:L38"/>
    <mergeCell ref="A1:D1"/>
    <mergeCell ref="E1:L1"/>
    <mergeCell ref="A2:A5"/>
    <mergeCell ref="B2:B5"/>
    <mergeCell ref="C2:C5"/>
    <mergeCell ref="D2:D5"/>
    <mergeCell ref="E2:E5"/>
    <mergeCell ref="F2:L2"/>
    <mergeCell ref="L3:L5"/>
    <mergeCell ref="F3:F5"/>
    <mergeCell ref="G3:G5"/>
    <mergeCell ref="H3:H5"/>
    <mergeCell ref="I3:I5"/>
  </mergeCells>
  <conditionalFormatting sqref="E38 E8:L37">
    <cfRule type="cellIs" dxfId="46" priority="3" stopIfTrue="1" operator="between">
      <formula>0.1</formula>
      <formula>2.9</formula>
    </cfRule>
  </conditionalFormatting>
  <conditionalFormatting sqref="E42:L69">
    <cfRule type="cellIs" dxfId="45" priority="2" stopIfTrue="1" operator="between">
      <formula>0.1</formula>
      <formula>2.9</formula>
    </cfRule>
  </conditionalFormatting>
  <conditionalFormatting sqref="E40:L41">
    <cfRule type="cellIs" dxfId="44"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2021 42&amp;R&amp;"-,Standard"&amp;7&amp;P</oddFooter>
    <evenFooter>&amp;L&amp;"-,Standard"&amp;7&amp;P&amp;R&amp;"-,Standard"&amp;7StatA MV, Statistischer Bericht A653 2021 42</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dimension ref="A1:O67"/>
  <sheetViews>
    <sheetView zoomScale="140" zoomScaleNormal="140" workbookViewId="0">
      <pane xSplit="3" ySplit="6" topLeftCell="D7" activePane="bottomRight" state="frozen"/>
      <selection sqref="A1:B1"/>
      <selection pane="topRight" sqref="A1:B1"/>
      <selection pane="bottomLeft" sqref="A1:B1"/>
      <selection pane="bottomRight" activeCell="D7" sqref="D7:H7"/>
    </sheetView>
  </sheetViews>
  <sheetFormatPr baseColWidth="10" defaultColWidth="10.42578125" defaultRowHeight="11.45" customHeight="1"/>
  <cols>
    <col min="1" max="1" width="3.7109375" style="156" customWidth="1"/>
    <col min="2" max="2" width="5.7109375" style="156" customWidth="1"/>
    <col min="3" max="3" width="38.28515625" style="158" customWidth="1"/>
    <col min="4" max="8" width="8.7109375" style="156" customWidth="1"/>
    <col min="9" max="9" width="11.28515625" style="156" customWidth="1"/>
    <col min="10" max="248" width="11.42578125" style="156" customWidth="1"/>
    <col min="249" max="249" width="6.140625" style="156" customWidth="1"/>
    <col min="250" max="250" width="33.7109375" style="156" customWidth="1"/>
    <col min="251" max="16384" width="10.42578125" style="156"/>
  </cols>
  <sheetData>
    <row r="1" spans="1:15" s="143" customFormat="1" ht="50.1" customHeight="1">
      <c r="A1" s="339" t="s">
        <v>90</v>
      </c>
      <c r="B1" s="340"/>
      <c r="C1" s="340"/>
      <c r="D1" s="341" t="s">
        <v>395</v>
      </c>
      <c r="E1" s="341"/>
      <c r="F1" s="341"/>
      <c r="G1" s="341"/>
      <c r="H1" s="342"/>
    </row>
    <row r="2" spans="1:15" ht="11.45" customHeight="1">
      <c r="A2" s="343" t="s">
        <v>89</v>
      </c>
      <c r="B2" s="336" t="s">
        <v>91</v>
      </c>
      <c r="C2" s="336" t="s">
        <v>54</v>
      </c>
      <c r="D2" s="336" t="s">
        <v>1</v>
      </c>
      <c r="E2" s="337" t="s">
        <v>207</v>
      </c>
      <c r="F2" s="337"/>
      <c r="G2" s="337"/>
      <c r="H2" s="338"/>
    </row>
    <row r="3" spans="1:15" ht="11.45" customHeight="1">
      <c r="A3" s="343"/>
      <c r="B3" s="336"/>
      <c r="C3" s="336"/>
      <c r="D3" s="336"/>
      <c r="E3" s="336" t="s">
        <v>427</v>
      </c>
      <c r="F3" s="336" t="s">
        <v>423</v>
      </c>
      <c r="G3" s="336" t="s">
        <v>196</v>
      </c>
      <c r="H3" s="352" t="s">
        <v>200</v>
      </c>
    </row>
    <row r="4" spans="1:15" ht="11.45" customHeight="1">
      <c r="A4" s="343"/>
      <c r="B4" s="336"/>
      <c r="C4" s="336"/>
      <c r="D4" s="336"/>
      <c r="E4" s="336"/>
      <c r="F4" s="336"/>
      <c r="G4" s="336"/>
      <c r="H4" s="352"/>
    </row>
    <row r="5" spans="1:15" ht="11.45" customHeight="1">
      <c r="A5" s="343"/>
      <c r="B5" s="336"/>
      <c r="C5" s="336"/>
      <c r="D5" s="336"/>
      <c r="E5" s="336"/>
      <c r="F5" s="336"/>
      <c r="G5" s="336"/>
      <c r="H5" s="352"/>
    </row>
    <row r="6" spans="1:15" s="62" customFormat="1" ht="11.45" customHeight="1">
      <c r="A6" s="58">
        <v>1</v>
      </c>
      <c r="B6" s="59">
        <v>2</v>
      </c>
      <c r="C6" s="60">
        <v>3</v>
      </c>
      <c r="D6" s="59">
        <v>4</v>
      </c>
      <c r="E6" s="59">
        <v>5</v>
      </c>
      <c r="F6" s="59">
        <v>6</v>
      </c>
      <c r="G6" s="60">
        <v>7</v>
      </c>
      <c r="H6" s="61">
        <v>8</v>
      </c>
    </row>
    <row r="7" spans="1:15" ht="20.100000000000001" customHeight="1">
      <c r="A7" s="176"/>
      <c r="B7" s="149"/>
      <c r="C7" s="161"/>
      <c r="D7" s="353" t="s">
        <v>1</v>
      </c>
      <c r="E7" s="349"/>
      <c r="F7" s="349"/>
      <c r="G7" s="349"/>
      <c r="H7" s="349"/>
    </row>
    <row r="8" spans="1:15" ht="11.1" customHeight="1">
      <c r="A8" s="63">
        <f>IF(E8&lt;&gt;"",COUNTA($E8:E$8),"")</f>
        <v>1</v>
      </c>
      <c r="B8" s="170" t="s">
        <v>50</v>
      </c>
      <c r="C8" s="151" t="s">
        <v>421</v>
      </c>
      <c r="D8" s="147">
        <v>577776</v>
      </c>
      <c r="E8" s="147">
        <v>405886</v>
      </c>
      <c r="F8" s="147">
        <v>77661</v>
      </c>
      <c r="G8" s="147">
        <v>46827</v>
      </c>
      <c r="H8" s="147">
        <v>47402</v>
      </c>
    </row>
    <row r="9" spans="1:15" ht="6" customHeight="1">
      <c r="A9" s="63" t="str">
        <f>IF(E9&lt;&gt;"",COUNTA($E$8:E9),"")</f>
        <v/>
      </c>
      <c r="B9" s="167"/>
      <c r="C9" s="155"/>
      <c r="D9" s="171"/>
      <c r="E9" s="171"/>
      <c r="F9" s="171"/>
      <c r="G9" s="171"/>
      <c r="H9" s="171"/>
    </row>
    <row r="10" spans="1:15" ht="10.35" customHeight="1">
      <c r="A10" s="63">
        <f>IF(E10&lt;&gt;"",COUNTA($E$8:E10),"")</f>
        <v>2</v>
      </c>
      <c r="B10" s="155" t="s">
        <v>6</v>
      </c>
      <c r="C10" s="167" t="s">
        <v>251</v>
      </c>
      <c r="D10" s="145">
        <v>15072</v>
      </c>
      <c r="E10" s="145">
        <v>10625</v>
      </c>
      <c r="F10" s="145">
        <v>1155</v>
      </c>
      <c r="G10" s="145">
        <v>1219</v>
      </c>
      <c r="H10" s="145">
        <v>2073</v>
      </c>
      <c r="I10" s="172"/>
      <c r="J10" s="172"/>
      <c r="K10" s="172"/>
      <c r="L10" s="172"/>
      <c r="M10" s="172"/>
      <c r="N10" s="172"/>
      <c r="O10" s="172"/>
    </row>
    <row r="11" spans="1:15" ht="10.35" customHeight="1">
      <c r="A11" s="63">
        <f>IF(E11&lt;&gt;"",COUNTA($E$8:E11),"")</f>
        <v>3</v>
      </c>
      <c r="B11" s="155" t="s">
        <v>7</v>
      </c>
      <c r="C11" s="167" t="s">
        <v>254</v>
      </c>
      <c r="D11" s="145">
        <v>124863</v>
      </c>
      <c r="E11" s="145">
        <v>95043</v>
      </c>
      <c r="F11" s="145">
        <v>10623</v>
      </c>
      <c r="G11" s="145">
        <v>8932</v>
      </c>
      <c r="H11" s="145">
        <v>10265</v>
      </c>
      <c r="I11" s="172"/>
      <c r="J11" s="172"/>
      <c r="K11" s="172"/>
      <c r="L11" s="172"/>
      <c r="M11" s="172"/>
      <c r="N11" s="172"/>
      <c r="O11" s="172"/>
    </row>
    <row r="12" spans="1:15" ht="10.35" customHeight="1">
      <c r="A12" s="63">
        <f>IF(E12&lt;&gt;"",COUNTA($E$8:E12),"")</f>
        <v>4</v>
      </c>
      <c r="B12" s="155" t="s">
        <v>8</v>
      </c>
      <c r="C12" s="167" t="s">
        <v>255</v>
      </c>
      <c r="D12" s="145">
        <v>81712</v>
      </c>
      <c r="E12" s="145">
        <v>62070</v>
      </c>
      <c r="F12" s="145">
        <v>8631</v>
      </c>
      <c r="G12" s="145">
        <v>5591</v>
      </c>
      <c r="H12" s="145">
        <v>5420</v>
      </c>
      <c r="I12" s="172"/>
    </row>
    <row r="13" spans="1:15" ht="10.35" customHeight="1">
      <c r="A13" s="63">
        <f>IF(E13&lt;&gt;"",COUNTA($E$8:E13),"")</f>
        <v>5</v>
      </c>
      <c r="B13" s="155" t="s">
        <v>10</v>
      </c>
      <c r="C13" s="167" t="s">
        <v>256</v>
      </c>
      <c r="D13" s="145">
        <v>69528</v>
      </c>
      <c r="E13" s="145">
        <v>52871</v>
      </c>
      <c r="F13" s="145">
        <v>6765</v>
      </c>
      <c r="G13" s="145">
        <v>4928</v>
      </c>
      <c r="H13" s="145">
        <v>4964</v>
      </c>
      <c r="I13" s="172"/>
    </row>
    <row r="14" spans="1:15" ht="10.35" customHeight="1">
      <c r="A14" s="63">
        <f>IF(E14&lt;&gt;"",COUNTA($E$8:E14),"")</f>
        <v>6</v>
      </c>
      <c r="B14" s="155" t="s">
        <v>20</v>
      </c>
      <c r="C14" s="167" t="s">
        <v>257</v>
      </c>
      <c r="D14" s="145">
        <v>43151</v>
      </c>
      <c r="E14" s="145">
        <v>32973</v>
      </c>
      <c r="F14" s="145">
        <v>1992</v>
      </c>
      <c r="G14" s="145">
        <v>3341</v>
      </c>
      <c r="H14" s="145">
        <v>4845</v>
      </c>
      <c r="I14" s="172"/>
    </row>
    <row r="15" spans="1:15" ht="10.35" customHeight="1">
      <c r="A15" s="63">
        <f>IF(E15&lt;&gt;"",COUNTA($E$8:E15),"")</f>
        <v>7</v>
      </c>
      <c r="B15" s="155" t="s">
        <v>22</v>
      </c>
      <c r="C15" s="167" t="s">
        <v>258</v>
      </c>
      <c r="D15" s="145">
        <v>437834</v>
      </c>
      <c r="E15" s="145">
        <v>300214</v>
      </c>
      <c r="F15" s="145">
        <v>65882</v>
      </c>
      <c r="G15" s="145">
        <v>36676</v>
      </c>
      <c r="H15" s="145">
        <v>35062</v>
      </c>
      <c r="I15" s="172"/>
    </row>
    <row r="16" spans="1:15" ht="10.35" customHeight="1">
      <c r="A16" s="63">
        <f>IF(E16&lt;&gt;"",COUNTA($E$8:E16),"")</f>
        <v>8</v>
      </c>
      <c r="B16" s="155" t="s">
        <v>23</v>
      </c>
      <c r="C16" s="167" t="s">
        <v>259</v>
      </c>
      <c r="D16" s="145">
        <v>140330</v>
      </c>
      <c r="E16" s="145">
        <v>103271</v>
      </c>
      <c r="F16" s="145">
        <v>7223</v>
      </c>
      <c r="G16" s="145">
        <v>12352</v>
      </c>
      <c r="H16" s="145">
        <v>17484</v>
      </c>
      <c r="I16" s="172"/>
    </row>
    <row r="17" spans="1:15" ht="10.35" customHeight="1">
      <c r="A17" s="63">
        <f>IF(E17&lt;&gt;"",COUNTA($E$8:E17),"")</f>
        <v>9</v>
      </c>
      <c r="B17" s="155" t="s">
        <v>27</v>
      </c>
      <c r="C17" s="167" t="s">
        <v>260</v>
      </c>
      <c r="D17" s="145">
        <v>8212</v>
      </c>
      <c r="E17" s="145">
        <v>4270</v>
      </c>
      <c r="F17" s="145">
        <v>2667</v>
      </c>
      <c r="G17" s="145">
        <v>632</v>
      </c>
      <c r="H17" s="145">
        <v>643</v>
      </c>
      <c r="I17" s="172"/>
    </row>
    <row r="18" spans="1:15" ht="10.35" customHeight="1">
      <c r="A18" s="63">
        <f>IF(E18&lt;&gt;"",COUNTA($E$8:E18),"")</f>
        <v>10</v>
      </c>
      <c r="B18" s="155" t="s">
        <v>30</v>
      </c>
      <c r="C18" s="167" t="s">
        <v>261</v>
      </c>
      <c r="D18" s="145">
        <v>7819</v>
      </c>
      <c r="E18" s="145">
        <v>5807</v>
      </c>
      <c r="F18" s="145">
        <v>1234</v>
      </c>
      <c r="G18" s="145">
        <v>426</v>
      </c>
      <c r="H18" s="145">
        <v>352</v>
      </c>
      <c r="I18" s="172"/>
    </row>
    <row r="19" spans="1:15" ht="10.35" customHeight="1">
      <c r="A19" s="63">
        <f>IF(E19&lt;&gt;"",COUNTA($E$8:E19),"")</f>
        <v>11</v>
      </c>
      <c r="B19" s="155" t="s">
        <v>32</v>
      </c>
      <c r="C19" s="167" t="s">
        <v>262</v>
      </c>
      <c r="D19" s="145">
        <v>7640</v>
      </c>
      <c r="E19" s="145">
        <v>5500</v>
      </c>
      <c r="F19" s="145">
        <v>1143</v>
      </c>
      <c r="G19" s="145">
        <v>364</v>
      </c>
      <c r="H19" s="145">
        <v>633</v>
      </c>
      <c r="I19" s="172"/>
    </row>
    <row r="20" spans="1:15" s="173" customFormat="1" ht="18.95" customHeight="1">
      <c r="A20" s="63">
        <f>IF(E20&lt;&gt;"",COUNTA($E$8:E20),"")</f>
        <v>12</v>
      </c>
      <c r="B20" s="152" t="s">
        <v>49</v>
      </c>
      <c r="C20" s="167" t="s">
        <v>366</v>
      </c>
      <c r="D20" s="145">
        <v>68500</v>
      </c>
      <c r="E20" s="145">
        <v>44488</v>
      </c>
      <c r="F20" s="145">
        <v>10944</v>
      </c>
      <c r="G20" s="145">
        <v>6099</v>
      </c>
      <c r="H20" s="145">
        <v>6969</v>
      </c>
      <c r="I20" s="172"/>
    </row>
    <row r="21" spans="1:15" s="158" customFormat="1" ht="18.95" customHeight="1">
      <c r="A21" s="63">
        <f>IF(E21&lt;&gt;"",COUNTA($E$8:E21),"")</f>
        <v>13</v>
      </c>
      <c r="B21" s="152" t="s">
        <v>38</v>
      </c>
      <c r="C21" s="167" t="s">
        <v>263</v>
      </c>
      <c r="D21" s="145">
        <v>183621</v>
      </c>
      <c r="E21" s="145">
        <v>122220</v>
      </c>
      <c r="F21" s="145">
        <v>39046</v>
      </c>
      <c r="G21" s="145">
        <v>15377</v>
      </c>
      <c r="H21" s="145">
        <v>6978</v>
      </c>
      <c r="I21" s="172"/>
    </row>
    <row r="22" spans="1:15" s="158" customFormat="1" ht="18.95" customHeight="1">
      <c r="A22" s="63">
        <f>IF(E22&lt;&gt;"",COUNTA($E$8:E22),"")</f>
        <v>14</v>
      </c>
      <c r="B22" s="152" t="s">
        <v>43</v>
      </c>
      <c r="C22" s="167" t="s">
        <v>367</v>
      </c>
      <c r="D22" s="145">
        <v>21712</v>
      </c>
      <c r="E22" s="145">
        <v>14658</v>
      </c>
      <c r="F22" s="145">
        <v>3625</v>
      </c>
      <c r="G22" s="145">
        <v>1426</v>
      </c>
      <c r="H22" s="145">
        <v>2003</v>
      </c>
      <c r="I22" s="172"/>
    </row>
    <row r="23" spans="1:15" ht="10.35" customHeight="1">
      <c r="A23" s="63" t="str">
        <f>IF(E23&lt;&gt;"",COUNTA($E$8:E23),"")</f>
        <v/>
      </c>
      <c r="B23" s="155"/>
      <c r="C23" s="165"/>
      <c r="D23" s="145"/>
      <c r="E23" s="145"/>
      <c r="F23" s="145"/>
      <c r="G23" s="145"/>
      <c r="H23" s="145"/>
      <c r="I23" s="172"/>
    </row>
    <row r="24" spans="1:15" ht="10.35" customHeight="1">
      <c r="A24" s="63">
        <f>IF(E24&lt;&gt;"",COUNTA($E$8:E24),"")</f>
        <v>15</v>
      </c>
      <c r="B24" s="155"/>
      <c r="C24" s="167" t="s">
        <v>56</v>
      </c>
      <c r="D24" s="145">
        <v>13250</v>
      </c>
      <c r="E24" s="145">
        <v>1214</v>
      </c>
      <c r="F24" s="145">
        <v>17</v>
      </c>
      <c r="G24" s="145">
        <v>10758</v>
      </c>
      <c r="H24" s="145">
        <v>1261</v>
      </c>
      <c r="I24" s="172"/>
      <c r="J24" s="172"/>
      <c r="K24" s="172"/>
      <c r="L24" s="172"/>
      <c r="M24" s="172"/>
      <c r="N24" s="172"/>
      <c r="O24" s="172"/>
    </row>
    <row r="25" spans="1:15" ht="10.35" customHeight="1">
      <c r="A25" s="63">
        <f>IF(E25&lt;&gt;"",COUNTA($E$8:E25),"")</f>
        <v>16</v>
      </c>
      <c r="B25" s="155"/>
      <c r="C25" s="167" t="s">
        <v>57</v>
      </c>
      <c r="D25" s="145">
        <v>36078</v>
      </c>
      <c r="E25" s="145">
        <v>18307</v>
      </c>
      <c r="F25" s="145">
        <v>1118</v>
      </c>
      <c r="G25" s="145">
        <v>13867</v>
      </c>
      <c r="H25" s="145">
        <v>2786</v>
      </c>
      <c r="I25" s="172"/>
    </row>
    <row r="26" spans="1:15" ht="10.35" customHeight="1">
      <c r="A26" s="63">
        <f>IF(E26&lt;&gt;"",COUNTA($E$8:E26),"")</f>
        <v>17</v>
      </c>
      <c r="B26" s="155"/>
      <c r="C26" s="167" t="s">
        <v>58</v>
      </c>
      <c r="D26" s="145">
        <v>37445</v>
      </c>
      <c r="E26" s="145">
        <v>23320</v>
      </c>
      <c r="F26" s="145">
        <v>5961</v>
      </c>
      <c r="G26" s="145">
        <v>5632</v>
      </c>
      <c r="H26" s="145">
        <v>2532</v>
      </c>
      <c r="I26" s="172"/>
    </row>
    <row r="27" spans="1:15" ht="10.35" customHeight="1">
      <c r="A27" s="63">
        <f>IF(E27&lt;&gt;"",COUNTA($E$8:E27),"")</f>
        <v>18</v>
      </c>
      <c r="B27" s="155"/>
      <c r="C27" s="167" t="s">
        <v>59</v>
      </c>
      <c r="D27" s="145">
        <v>71238</v>
      </c>
      <c r="E27" s="145">
        <v>50975</v>
      </c>
      <c r="F27" s="145">
        <v>11739</v>
      </c>
      <c r="G27" s="145">
        <v>4511</v>
      </c>
      <c r="H27" s="145">
        <v>4013</v>
      </c>
      <c r="I27" s="172"/>
    </row>
    <row r="28" spans="1:15" ht="10.35" customHeight="1">
      <c r="A28" s="63">
        <f>IF(E28&lt;&gt;"",COUNTA($E$8:E28),"")</f>
        <v>19</v>
      </c>
      <c r="B28" s="155"/>
      <c r="C28" s="167" t="s">
        <v>60</v>
      </c>
      <c r="D28" s="145">
        <v>72531</v>
      </c>
      <c r="E28" s="145">
        <v>53081</v>
      </c>
      <c r="F28" s="145">
        <v>10927</v>
      </c>
      <c r="G28" s="145">
        <v>3265</v>
      </c>
      <c r="H28" s="145">
        <v>5258</v>
      </c>
      <c r="I28" s="172"/>
    </row>
    <row r="29" spans="1:15" ht="10.35" customHeight="1">
      <c r="A29" s="63">
        <f>IF(E29&lt;&gt;"",COUNTA($E$8:E29),"")</f>
        <v>20</v>
      </c>
      <c r="B29" s="155"/>
      <c r="C29" s="167" t="s">
        <v>61</v>
      </c>
      <c r="D29" s="145">
        <v>67849</v>
      </c>
      <c r="E29" s="145">
        <v>49832</v>
      </c>
      <c r="F29" s="145">
        <v>9690</v>
      </c>
      <c r="G29" s="145">
        <v>2618</v>
      </c>
      <c r="H29" s="145">
        <v>5709</v>
      </c>
      <c r="I29" s="172"/>
    </row>
    <row r="30" spans="1:15" ht="10.35" customHeight="1">
      <c r="A30" s="63">
        <f>IF(E30&lt;&gt;"",COUNTA($E$8:E30),"")</f>
        <v>21</v>
      </c>
      <c r="B30" s="155"/>
      <c r="C30" s="167" t="s">
        <v>62</v>
      </c>
      <c r="D30" s="145">
        <v>55557</v>
      </c>
      <c r="E30" s="145">
        <v>41675</v>
      </c>
      <c r="F30" s="145">
        <v>6960</v>
      </c>
      <c r="G30" s="145">
        <v>1746</v>
      </c>
      <c r="H30" s="145">
        <v>5176</v>
      </c>
      <c r="I30" s="172"/>
    </row>
    <row r="31" spans="1:15" ht="10.35" customHeight="1">
      <c r="A31" s="63">
        <f>IF(E31&lt;&gt;"",COUNTA($E$8:E31),"")</f>
        <v>22</v>
      </c>
      <c r="B31" s="155"/>
      <c r="C31" s="167" t="s">
        <v>63</v>
      </c>
      <c r="D31" s="145">
        <v>72732</v>
      </c>
      <c r="E31" s="145">
        <v>55593</v>
      </c>
      <c r="F31" s="145">
        <v>8868</v>
      </c>
      <c r="G31" s="145">
        <v>1571</v>
      </c>
      <c r="H31" s="145">
        <v>6700</v>
      </c>
      <c r="I31" s="172"/>
    </row>
    <row r="32" spans="1:15" ht="10.35" customHeight="1">
      <c r="A32" s="63">
        <f>IF(E32&lt;&gt;"",COUNTA($E$8:E32),"")</f>
        <v>23</v>
      </c>
      <c r="B32" s="155"/>
      <c r="C32" s="167" t="s">
        <v>64</v>
      </c>
      <c r="D32" s="145">
        <v>87056</v>
      </c>
      <c r="E32" s="145">
        <v>65935</v>
      </c>
      <c r="F32" s="145">
        <v>11861</v>
      </c>
      <c r="G32" s="145">
        <v>1614</v>
      </c>
      <c r="H32" s="145">
        <v>7646</v>
      </c>
      <c r="I32" s="172"/>
    </row>
    <row r="33" spans="1:15" ht="10.35" customHeight="1">
      <c r="A33" s="63">
        <f>IF(E33&lt;&gt;"",COUNTA($E$8:E33),"")</f>
        <v>24</v>
      </c>
      <c r="B33" s="155"/>
      <c r="C33" s="167" t="s">
        <v>52</v>
      </c>
      <c r="D33" s="145">
        <v>57861</v>
      </c>
      <c r="E33" s="145">
        <v>42592</v>
      </c>
      <c r="F33" s="145">
        <v>8718</v>
      </c>
      <c r="G33" s="145">
        <v>1138</v>
      </c>
      <c r="H33" s="145">
        <v>5413</v>
      </c>
      <c r="I33" s="172"/>
    </row>
    <row r="34" spans="1:15" ht="10.35" customHeight="1">
      <c r="A34" s="63">
        <f>IF(E34&lt;&gt;"",COUNTA($E$8:E34),"")</f>
        <v>25</v>
      </c>
      <c r="B34" s="155"/>
      <c r="C34" s="167" t="s">
        <v>53</v>
      </c>
      <c r="D34" s="145">
        <v>6179</v>
      </c>
      <c r="E34" s="145">
        <v>3362</v>
      </c>
      <c r="F34" s="145">
        <v>1802</v>
      </c>
      <c r="G34" s="145">
        <v>107</v>
      </c>
      <c r="H34" s="145">
        <v>908</v>
      </c>
      <c r="I34" s="172"/>
    </row>
    <row r="35" spans="1:15" ht="15" customHeight="1">
      <c r="A35" s="63" t="str">
        <f>IF(E35&lt;&gt;"",COUNTA($E$8:E35),"")</f>
        <v/>
      </c>
      <c r="B35" s="155"/>
      <c r="C35" s="167"/>
      <c r="D35" s="350" t="s">
        <v>55</v>
      </c>
      <c r="E35" s="351"/>
      <c r="F35" s="351"/>
      <c r="G35" s="351"/>
      <c r="H35" s="351"/>
      <c r="I35" s="172"/>
    </row>
    <row r="36" spans="1:15" ht="15" customHeight="1">
      <c r="A36" s="63" t="str">
        <f>IF(E36&lt;&gt;"",COUNTA($E$8:E36),"")</f>
        <v/>
      </c>
      <c r="B36" s="155"/>
      <c r="C36" s="167"/>
      <c r="D36" s="347" t="s">
        <v>168</v>
      </c>
      <c r="E36" s="354"/>
      <c r="F36" s="354"/>
      <c r="G36" s="354"/>
      <c r="H36" s="354"/>
    </row>
    <row r="37" spans="1:15" ht="11.1" customHeight="1">
      <c r="A37" s="63">
        <f>IF(E37&lt;&gt;"",COUNTA($E$8:E37),"")</f>
        <v>26</v>
      </c>
      <c r="B37" s="170" t="s">
        <v>50</v>
      </c>
      <c r="C37" s="151" t="s">
        <v>421</v>
      </c>
      <c r="D37" s="147">
        <v>290871</v>
      </c>
      <c r="E37" s="147">
        <v>207259</v>
      </c>
      <c r="F37" s="147">
        <v>43052</v>
      </c>
      <c r="G37" s="147">
        <v>19376</v>
      </c>
      <c r="H37" s="147">
        <v>21184</v>
      </c>
    </row>
    <row r="38" spans="1:15" ht="6" customHeight="1">
      <c r="A38" s="63" t="str">
        <f>IF(E38&lt;&gt;"",COUNTA($E$8:E38),"")</f>
        <v/>
      </c>
      <c r="B38" s="155"/>
      <c r="C38" s="167"/>
      <c r="D38" s="174"/>
      <c r="E38" s="174"/>
      <c r="F38" s="174"/>
      <c r="G38" s="174"/>
      <c r="H38" s="174"/>
    </row>
    <row r="39" spans="1:15" ht="10.35" customHeight="1">
      <c r="A39" s="63">
        <f>IF(E39&lt;&gt;"",COUNTA($E$8:E39),"")</f>
        <v>27</v>
      </c>
      <c r="B39" s="155" t="s">
        <v>6</v>
      </c>
      <c r="C39" s="167" t="s">
        <v>251</v>
      </c>
      <c r="D39" s="145">
        <v>3833</v>
      </c>
      <c r="E39" s="145">
        <v>2577</v>
      </c>
      <c r="F39" s="145">
        <v>485</v>
      </c>
      <c r="G39" s="145">
        <v>273</v>
      </c>
      <c r="H39" s="145">
        <v>498</v>
      </c>
      <c r="I39" s="172"/>
      <c r="J39" s="172"/>
      <c r="K39" s="172"/>
      <c r="L39" s="172"/>
      <c r="M39" s="172"/>
      <c r="N39" s="172"/>
      <c r="O39" s="172"/>
    </row>
    <row r="40" spans="1:15" ht="10.35" customHeight="1">
      <c r="A40" s="63">
        <f>IF(E40&lt;&gt;"",COUNTA($E$8:E40),"")</f>
        <v>28</v>
      </c>
      <c r="B40" s="155" t="s">
        <v>7</v>
      </c>
      <c r="C40" s="167" t="s">
        <v>254</v>
      </c>
      <c r="D40" s="145">
        <v>26440</v>
      </c>
      <c r="E40" s="145">
        <v>19487</v>
      </c>
      <c r="F40" s="145">
        <v>3557</v>
      </c>
      <c r="G40" s="145">
        <v>1470</v>
      </c>
      <c r="H40" s="145">
        <v>1926</v>
      </c>
      <c r="I40" s="172"/>
      <c r="J40" s="172"/>
      <c r="K40" s="172"/>
      <c r="L40" s="172"/>
      <c r="M40" s="172"/>
      <c r="N40" s="172"/>
      <c r="O40" s="172"/>
    </row>
    <row r="41" spans="1:15" ht="10.35" customHeight="1">
      <c r="A41" s="63">
        <f>IF(E41&lt;&gt;"",COUNTA($E$8:E41),"")</f>
        <v>29</v>
      </c>
      <c r="B41" s="155" t="s">
        <v>8</v>
      </c>
      <c r="C41" s="167" t="s">
        <v>255</v>
      </c>
      <c r="D41" s="145">
        <v>21473</v>
      </c>
      <c r="E41" s="145">
        <v>15855</v>
      </c>
      <c r="F41" s="145">
        <v>2878</v>
      </c>
      <c r="G41" s="145">
        <v>1261</v>
      </c>
      <c r="H41" s="145">
        <v>1479</v>
      </c>
    </row>
    <row r="42" spans="1:15" ht="10.35" customHeight="1">
      <c r="A42" s="63">
        <f>IF(E42&lt;&gt;"",COUNTA($E$8:E42),"")</f>
        <v>30</v>
      </c>
      <c r="B42" s="155" t="s">
        <v>10</v>
      </c>
      <c r="C42" s="167" t="s">
        <v>256</v>
      </c>
      <c r="D42" s="145">
        <v>18679</v>
      </c>
      <c r="E42" s="145">
        <v>13966</v>
      </c>
      <c r="F42" s="145">
        <v>2137</v>
      </c>
      <c r="G42" s="145">
        <v>1156</v>
      </c>
      <c r="H42" s="145">
        <v>1420</v>
      </c>
    </row>
    <row r="43" spans="1:15" ht="10.35" customHeight="1">
      <c r="A43" s="63">
        <f>IF(E43&lt;&gt;"",COUNTA($E$8:E43),"")</f>
        <v>31</v>
      </c>
      <c r="B43" s="155" t="s">
        <v>20</v>
      </c>
      <c r="C43" s="167" t="s">
        <v>257</v>
      </c>
      <c r="D43" s="145">
        <v>4967</v>
      </c>
      <c r="E43" s="145">
        <v>3632</v>
      </c>
      <c r="F43" s="145">
        <v>679</v>
      </c>
      <c r="G43" s="145">
        <v>209</v>
      </c>
      <c r="H43" s="145">
        <v>447</v>
      </c>
    </row>
    <row r="44" spans="1:15" ht="10.35" customHeight="1">
      <c r="A44" s="63">
        <f>IF(E44&lt;&gt;"",COUNTA($E$8:E44),"")</f>
        <v>32</v>
      </c>
      <c r="B44" s="155" t="s">
        <v>22</v>
      </c>
      <c r="C44" s="167" t="s">
        <v>258</v>
      </c>
      <c r="D44" s="145">
        <v>260595</v>
      </c>
      <c r="E44" s="145">
        <v>185194</v>
      </c>
      <c r="F44" s="145">
        <v>39009</v>
      </c>
      <c r="G44" s="145">
        <v>17633</v>
      </c>
      <c r="H44" s="145">
        <v>18759</v>
      </c>
    </row>
    <row r="45" spans="1:15" ht="10.35" customHeight="1">
      <c r="A45" s="63">
        <f>IF(E45&lt;&gt;"",COUNTA($E$8:E45),"")</f>
        <v>33</v>
      </c>
      <c r="B45" s="155" t="s">
        <v>23</v>
      </c>
      <c r="C45" s="167" t="s">
        <v>259</v>
      </c>
      <c r="D45" s="145">
        <v>67787</v>
      </c>
      <c r="E45" s="145">
        <v>50241</v>
      </c>
      <c r="F45" s="145">
        <v>3805</v>
      </c>
      <c r="G45" s="145">
        <v>5015</v>
      </c>
      <c r="H45" s="145">
        <v>8726</v>
      </c>
    </row>
    <row r="46" spans="1:15" ht="10.35" customHeight="1">
      <c r="A46" s="63">
        <f>IF(E46&lt;&gt;"",COUNTA($E$8:E46),"")</f>
        <v>34</v>
      </c>
      <c r="B46" s="155" t="s">
        <v>27</v>
      </c>
      <c r="C46" s="167" t="s">
        <v>260</v>
      </c>
      <c r="D46" s="145">
        <v>2916</v>
      </c>
      <c r="E46" s="145">
        <v>1581</v>
      </c>
      <c r="F46" s="145">
        <v>904</v>
      </c>
      <c r="G46" s="145">
        <v>169</v>
      </c>
      <c r="H46" s="145">
        <v>262</v>
      </c>
    </row>
    <row r="47" spans="1:15" ht="10.35" customHeight="1">
      <c r="A47" s="63">
        <f>IF(E47&lt;&gt;"",COUNTA($E$8:E47),"")</f>
        <v>35</v>
      </c>
      <c r="B47" s="155" t="s">
        <v>30</v>
      </c>
      <c r="C47" s="167" t="s">
        <v>261</v>
      </c>
      <c r="D47" s="145">
        <v>5107</v>
      </c>
      <c r="E47" s="145">
        <v>3984</v>
      </c>
      <c r="F47" s="145">
        <v>661</v>
      </c>
      <c r="G47" s="145">
        <v>206</v>
      </c>
      <c r="H47" s="145">
        <v>256</v>
      </c>
    </row>
    <row r="48" spans="1:15" ht="10.35" customHeight="1">
      <c r="A48" s="63">
        <f>IF(E48&lt;&gt;"",COUNTA($E$8:E48),"")</f>
        <v>36</v>
      </c>
      <c r="B48" s="155" t="s">
        <v>32</v>
      </c>
      <c r="C48" s="167" t="s">
        <v>262</v>
      </c>
      <c r="D48" s="145">
        <v>3836</v>
      </c>
      <c r="E48" s="145">
        <v>2749</v>
      </c>
      <c r="F48" s="145">
        <v>615</v>
      </c>
      <c r="G48" s="145">
        <v>172</v>
      </c>
      <c r="H48" s="145">
        <v>300</v>
      </c>
    </row>
    <row r="49" spans="1:15" ht="18.95" customHeight="1">
      <c r="A49" s="63">
        <f>IF(E49&lt;&gt;"",COUNTA($E$8:E49),"")</f>
        <v>37</v>
      </c>
      <c r="B49" s="152" t="s">
        <v>49</v>
      </c>
      <c r="C49" s="167" t="s">
        <v>366</v>
      </c>
      <c r="D49" s="145">
        <v>33456</v>
      </c>
      <c r="E49" s="145">
        <v>22118</v>
      </c>
      <c r="F49" s="145">
        <v>5099</v>
      </c>
      <c r="G49" s="145">
        <v>2415</v>
      </c>
      <c r="H49" s="145">
        <v>3824</v>
      </c>
    </row>
    <row r="50" spans="1:15" ht="18.95" customHeight="1">
      <c r="A50" s="63">
        <f>IF(E50&lt;&gt;"",COUNTA($E$8:E50),"")</f>
        <v>38</v>
      </c>
      <c r="B50" s="152" t="s">
        <v>38</v>
      </c>
      <c r="C50" s="167" t="s">
        <v>263</v>
      </c>
      <c r="D50" s="145">
        <v>133764</v>
      </c>
      <c r="E50" s="145">
        <v>94843</v>
      </c>
      <c r="F50" s="145">
        <v>25774</v>
      </c>
      <c r="G50" s="145">
        <v>8912</v>
      </c>
      <c r="H50" s="145">
        <v>4235</v>
      </c>
    </row>
    <row r="51" spans="1:15" ht="18.95" customHeight="1">
      <c r="A51" s="63">
        <f>IF(E51&lt;&gt;"",COUNTA($E$8:E51),"")</f>
        <v>39</v>
      </c>
      <c r="B51" s="152" t="s">
        <v>43</v>
      </c>
      <c r="C51" s="167" t="s">
        <v>367</v>
      </c>
      <c r="D51" s="145">
        <v>13729</v>
      </c>
      <c r="E51" s="145">
        <v>9678</v>
      </c>
      <c r="F51" s="145">
        <v>2151</v>
      </c>
      <c r="G51" s="145">
        <v>744</v>
      </c>
      <c r="H51" s="145">
        <v>1156</v>
      </c>
    </row>
    <row r="52" spans="1:15" ht="10.35" customHeight="1">
      <c r="A52" s="63" t="str">
        <f>IF(E52&lt;&gt;"",COUNTA($E$8:E52),"")</f>
        <v/>
      </c>
      <c r="B52" s="155"/>
      <c r="C52" s="165"/>
      <c r="D52" s="145"/>
      <c r="E52" s="145"/>
      <c r="F52" s="145"/>
      <c r="G52" s="145"/>
      <c r="H52" s="145"/>
    </row>
    <row r="53" spans="1:15" ht="10.35" customHeight="1">
      <c r="A53" s="63">
        <f>IF(E53&lt;&gt;"",COUNTA($E$8:E53),"")</f>
        <v>40</v>
      </c>
      <c r="B53" s="155"/>
      <c r="C53" s="167" t="s">
        <v>56</v>
      </c>
      <c r="D53" s="145">
        <v>5545</v>
      </c>
      <c r="E53" s="145">
        <v>548</v>
      </c>
      <c r="F53" s="145">
        <v>9</v>
      </c>
      <c r="G53" s="145">
        <v>4466</v>
      </c>
      <c r="H53" s="145">
        <v>522</v>
      </c>
      <c r="I53" s="172"/>
      <c r="J53" s="172"/>
      <c r="K53" s="172"/>
      <c r="L53" s="172"/>
      <c r="M53" s="172"/>
      <c r="N53" s="172"/>
      <c r="O53" s="172"/>
    </row>
    <row r="54" spans="1:15" ht="10.35" customHeight="1">
      <c r="A54" s="63">
        <f>IF(E54&lt;&gt;"",COUNTA($E$8:E54),"")</f>
        <v>41</v>
      </c>
      <c r="B54" s="155"/>
      <c r="C54" s="167" t="s">
        <v>57</v>
      </c>
      <c r="D54" s="145">
        <v>16033</v>
      </c>
      <c r="E54" s="145">
        <v>8584</v>
      </c>
      <c r="F54" s="145">
        <v>656</v>
      </c>
      <c r="G54" s="145">
        <v>5746</v>
      </c>
      <c r="H54" s="145">
        <v>1047</v>
      </c>
    </row>
    <row r="55" spans="1:15" ht="10.35" customHeight="1">
      <c r="A55" s="63">
        <f>IF(E55&lt;&gt;"",COUNTA($E$8:E55),"")</f>
        <v>42</v>
      </c>
      <c r="B55" s="155"/>
      <c r="C55" s="167" t="s">
        <v>58</v>
      </c>
      <c r="D55" s="145">
        <v>17790</v>
      </c>
      <c r="E55" s="145">
        <v>11363</v>
      </c>
      <c r="F55" s="145">
        <v>3355</v>
      </c>
      <c r="G55" s="145">
        <v>2161</v>
      </c>
      <c r="H55" s="145">
        <v>911</v>
      </c>
    </row>
    <row r="56" spans="1:15" ht="10.35" customHeight="1">
      <c r="A56" s="63">
        <f>IF(E56&lt;&gt;"",COUNTA($E$8:E56),"")</f>
        <v>43</v>
      </c>
      <c r="B56" s="155"/>
      <c r="C56" s="167" t="s">
        <v>59</v>
      </c>
      <c r="D56" s="145">
        <v>35233</v>
      </c>
      <c r="E56" s="145">
        <v>25511</v>
      </c>
      <c r="F56" s="145">
        <v>6513</v>
      </c>
      <c r="G56" s="145">
        <v>1718</v>
      </c>
      <c r="H56" s="145">
        <v>1491</v>
      </c>
    </row>
    <row r="57" spans="1:15" ht="10.35" customHeight="1">
      <c r="A57" s="63">
        <f>IF(E57&lt;&gt;"",COUNTA($E$8:E57),"")</f>
        <v>44</v>
      </c>
      <c r="B57" s="155"/>
      <c r="C57" s="167" t="s">
        <v>60</v>
      </c>
      <c r="D57" s="145">
        <v>35812</v>
      </c>
      <c r="E57" s="145">
        <v>26355</v>
      </c>
      <c r="F57" s="145">
        <v>6111</v>
      </c>
      <c r="G57" s="145">
        <v>1283</v>
      </c>
      <c r="H57" s="145">
        <v>2063</v>
      </c>
    </row>
    <row r="58" spans="1:15" ht="10.35" customHeight="1">
      <c r="A58" s="63">
        <f>IF(E58&lt;&gt;"",COUNTA($E$8:E58),"")</f>
        <v>45</v>
      </c>
      <c r="B58" s="155"/>
      <c r="C58" s="167" t="s">
        <v>61</v>
      </c>
      <c r="D58" s="145">
        <v>33706</v>
      </c>
      <c r="E58" s="145">
        <v>24997</v>
      </c>
      <c r="F58" s="145">
        <v>5343</v>
      </c>
      <c r="G58" s="145">
        <v>1014</v>
      </c>
      <c r="H58" s="145">
        <v>2352</v>
      </c>
    </row>
    <row r="59" spans="1:15" ht="10.35" customHeight="1">
      <c r="A59" s="63">
        <f>IF(E59&lt;&gt;"",COUNTA($E$8:E59),"")</f>
        <v>46</v>
      </c>
      <c r="B59" s="155"/>
      <c r="C59" s="167" t="s">
        <v>62</v>
      </c>
      <c r="D59" s="145">
        <v>28045</v>
      </c>
      <c r="E59" s="145">
        <v>21266</v>
      </c>
      <c r="F59" s="145">
        <v>3723</v>
      </c>
      <c r="G59" s="145">
        <v>785</v>
      </c>
      <c r="H59" s="145">
        <v>2271</v>
      </c>
    </row>
    <row r="60" spans="1:15" ht="10.35" customHeight="1">
      <c r="A60" s="63">
        <f>IF(E60&lt;&gt;"",COUNTA($E$8:E60),"")</f>
        <v>47</v>
      </c>
      <c r="B60" s="155"/>
      <c r="C60" s="167" t="s">
        <v>63</v>
      </c>
      <c r="D60" s="145">
        <v>38578</v>
      </c>
      <c r="E60" s="145">
        <v>29469</v>
      </c>
      <c r="F60" s="145">
        <v>5019</v>
      </c>
      <c r="G60" s="145">
        <v>788</v>
      </c>
      <c r="H60" s="145">
        <v>3302</v>
      </c>
    </row>
    <row r="61" spans="1:15" ht="10.35" customHeight="1">
      <c r="A61" s="63">
        <f>IF(E61&lt;&gt;"",COUNTA($E$8:E61),"")</f>
        <v>48</v>
      </c>
      <c r="B61" s="155"/>
      <c r="C61" s="167" t="s">
        <v>64</v>
      </c>
      <c r="D61" s="145">
        <v>46827</v>
      </c>
      <c r="E61" s="145">
        <v>35242</v>
      </c>
      <c r="F61" s="145">
        <v>6797</v>
      </c>
      <c r="G61" s="145">
        <v>801</v>
      </c>
      <c r="H61" s="145">
        <v>3987</v>
      </c>
    </row>
    <row r="62" spans="1:15" ht="10.35" customHeight="1">
      <c r="A62" s="63">
        <f>IF(E62&lt;&gt;"",COUNTA($E$8:E62),"")</f>
        <v>49</v>
      </c>
      <c r="B62" s="155"/>
      <c r="C62" s="167" t="s">
        <v>52</v>
      </c>
      <c r="D62" s="145">
        <v>30915</v>
      </c>
      <c r="E62" s="145">
        <v>22602</v>
      </c>
      <c r="F62" s="145">
        <v>4840</v>
      </c>
      <c r="G62" s="145">
        <v>563</v>
      </c>
      <c r="H62" s="145">
        <v>2910</v>
      </c>
    </row>
    <row r="63" spans="1:15" ht="10.35" customHeight="1">
      <c r="A63" s="63">
        <f>IF(E63&lt;&gt;"",COUNTA($E$8:E63),"")</f>
        <v>50</v>
      </c>
      <c r="B63" s="155"/>
      <c r="C63" s="167" t="s">
        <v>53</v>
      </c>
      <c r="D63" s="145">
        <v>2387</v>
      </c>
      <c r="E63" s="145">
        <v>1322</v>
      </c>
      <c r="F63" s="145">
        <v>686</v>
      </c>
      <c r="G63" s="145">
        <v>51</v>
      </c>
      <c r="H63" s="145">
        <v>328</v>
      </c>
    </row>
    <row r="64" spans="1:15" ht="11.45" customHeight="1">
      <c r="A64" s="175"/>
    </row>
    <row r="65" spans="3:8" ht="11.45" customHeight="1">
      <c r="C65" s="156"/>
      <c r="D65" s="172"/>
      <c r="E65" s="172"/>
      <c r="F65" s="172"/>
      <c r="G65" s="172"/>
      <c r="H65" s="172"/>
    </row>
    <row r="66" spans="3:8" ht="11.45" customHeight="1">
      <c r="C66" s="156"/>
      <c r="D66" s="172"/>
      <c r="E66" s="172"/>
      <c r="F66" s="172"/>
      <c r="G66" s="172"/>
      <c r="H66" s="172"/>
    </row>
    <row r="67" spans="3:8" ht="11.45" customHeight="1">
      <c r="D67" s="172"/>
      <c r="E67" s="172"/>
      <c r="F67" s="172"/>
      <c r="G67" s="172"/>
      <c r="H67" s="172"/>
    </row>
  </sheetData>
  <mergeCells count="14">
    <mergeCell ref="D35:H35"/>
    <mergeCell ref="H3:H5"/>
    <mergeCell ref="D7:H7"/>
    <mergeCell ref="D36:H36"/>
    <mergeCell ref="A1:C1"/>
    <mergeCell ref="D1:H1"/>
    <mergeCell ref="A2:A5"/>
    <mergeCell ref="B2:B5"/>
    <mergeCell ref="C2:C5"/>
    <mergeCell ref="D2:D5"/>
    <mergeCell ref="E2:H2"/>
    <mergeCell ref="E3:E5"/>
    <mergeCell ref="F3:F5"/>
    <mergeCell ref="G3:G5"/>
  </mergeCells>
  <conditionalFormatting sqref="D35 D10:H34 D8:H8 D39:H63 D37:H37">
    <cfRule type="cellIs" dxfId="43" priority="2"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2021 42&amp;R&amp;"-,Standard"&amp;7&amp;P</oddFooter>
    <evenFooter>&amp;L&amp;"-,Standard"&amp;7&amp;P&amp;R&amp;"-,Standard"&amp;7StatA MV, Statistischer Bericht A653 2021 42</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8"/>
  <dimension ref="A1:P55"/>
  <sheetViews>
    <sheetView zoomScale="140" zoomScaleNormal="140" workbookViewId="0">
      <pane xSplit="3" ySplit="7" topLeftCell="D8" activePane="bottomRight" state="frozen"/>
      <selection sqref="A1:B1"/>
      <selection pane="topRight" sqref="A1:B1"/>
      <selection pane="bottomLeft" sqref="A1:B1"/>
      <selection pane="bottomRight" activeCell="D8" sqref="D8:I8"/>
    </sheetView>
  </sheetViews>
  <sheetFormatPr baseColWidth="10" defaultColWidth="8.42578125" defaultRowHeight="9.75"/>
  <cols>
    <col min="1" max="1" width="3.140625" style="178" customWidth="1"/>
    <col min="2" max="2" width="5.5703125" style="179" customWidth="1"/>
    <col min="3" max="3" width="39.7109375" style="179" customWidth="1"/>
    <col min="4" max="5" width="7.7109375" style="179" customWidth="1"/>
    <col min="6" max="7" width="6.7109375" style="179" customWidth="1"/>
    <col min="8" max="8" width="7.7109375" style="179" customWidth="1"/>
    <col min="9" max="9" width="6.7109375" style="179" customWidth="1"/>
    <col min="10" max="10" width="11.42578125" style="177" customWidth="1"/>
    <col min="11" max="249" width="11.42578125" style="179" customWidth="1"/>
    <col min="250" max="250" width="6.140625" style="179" customWidth="1"/>
    <col min="251" max="251" width="29.7109375" style="179" customWidth="1"/>
    <col min="252" max="252" width="7" style="179" customWidth="1"/>
    <col min="253" max="253" width="7.28515625" style="179" customWidth="1"/>
    <col min="254" max="254" width="7.7109375" style="179" customWidth="1"/>
    <col min="255" max="16384" width="8.42578125" style="179"/>
  </cols>
  <sheetData>
    <row r="1" spans="1:16" s="190" customFormat="1" ht="50.1" customHeight="1">
      <c r="A1" s="365" t="s">
        <v>184</v>
      </c>
      <c r="B1" s="365"/>
      <c r="C1" s="339"/>
      <c r="D1" s="366" t="s">
        <v>396</v>
      </c>
      <c r="E1" s="366"/>
      <c r="F1" s="366"/>
      <c r="G1" s="366"/>
      <c r="H1" s="366"/>
      <c r="I1" s="367"/>
      <c r="J1" s="189"/>
    </row>
    <row r="2" spans="1:16" s="178" customFormat="1" ht="11.45" customHeight="1">
      <c r="A2" s="368" t="s">
        <v>86</v>
      </c>
      <c r="B2" s="359" t="s">
        <v>91</v>
      </c>
      <c r="C2" s="371" t="s">
        <v>0</v>
      </c>
      <c r="D2" s="359" t="s">
        <v>429</v>
      </c>
      <c r="E2" s="376" t="s">
        <v>207</v>
      </c>
      <c r="F2" s="377"/>
      <c r="G2" s="377"/>
      <c r="H2" s="377"/>
      <c r="I2" s="377"/>
      <c r="J2" s="177"/>
    </row>
    <row r="3" spans="1:16" ht="11.45" customHeight="1">
      <c r="A3" s="369"/>
      <c r="B3" s="360"/>
      <c r="C3" s="372"/>
      <c r="D3" s="374"/>
      <c r="E3" s="357" t="s">
        <v>193</v>
      </c>
      <c r="F3" s="378"/>
      <c r="G3" s="358"/>
      <c r="H3" s="357" t="s">
        <v>194</v>
      </c>
      <c r="I3" s="378"/>
    </row>
    <row r="4" spans="1:16" ht="11.45" customHeight="1">
      <c r="A4" s="369"/>
      <c r="B4" s="360"/>
      <c r="C4" s="372"/>
      <c r="D4" s="374"/>
      <c r="E4" s="359" t="s">
        <v>430</v>
      </c>
      <c r="F4" s="357" t="s">
        <v>80</v>
      </c>
      <c r="G4" s="358"/>
      <c r="H4" s="359" t="s">
        <v>430</v>
      </c>
      <c r="I4" s="180" t="s">
        <v>80</v>
      </c>
    </row>
    <row r="5" spans="1:16" ht="11.45" customHeight="1">
      <c r="A5" s="369"/>
      <c r="B5" s="360"/>
      <c r="C5" s="372"/>
      <c r="D5" s="374"/>
      <c r="E5" s="360"/>
      <c r="F5" s="359" t="s">
        <v>209</v>
      </c>
      <c r="G5" s="359" t="s">
        <v>93</v>
      </c>
      <c r="H5" s="360"/>
      <c r="I5" s="362" t="s">
        <v>209</v>
      </c>
    </row>
    <row r="6" spans="1:16" ht="11.45" customHeight="1">
      <c r="A6" s="370"/>
      <c r="B6" s="361"/>
      <c r="C6" s="373"/>
      <c r="D6" s="375"/>
      <c r="E6" s="361"/>
      <c r="F6" s="361"/>
      <c r="G6" s="361"/>
      <c r="H6" s="361"/>
      <c r="I6" s="363"/>
    </row>
    <row r="7" spans="1:16" s="85" customFormat="1" ht="11.45" customHeight="1">
      <c r="A7" s="81">
        <v>1</v>
      </c>
      <c r="B7" s="82">
        <v>2</v>
      </c>
      <c r="C7" s="82">
        <v>3</v>
      </c>
      <c r="D7" s="82">
        <v>4</v>
      </c>
      <c r="E7" s="82">
        <v>5</v>
      </c>
      <c r="F7" s="82">
        <v>6</v>
      </c>
      <c r="G7" s="82">
        <v>7</v>
      </c>
      <c r="H7" s="82">
        <v>8</v>
      </c>
      <c r="I7" s="83">
        <v>9</v>
      </c>
      <c r="J7" s="84"/>
    </row>
    <row r="8" spans="1:16" s="178" customFormat="1" ht="20.100000000000001" customHeight="1">
      <c r="A8" s="188"/>
      <c r="B8" s="181"/>
      <c r="C8" s="182"/>
      <c r="D8" s="364" t="s">
        <v>1</v>
      </c>
      <c r="E8" s="364"/>
      <c r="F8" s="364"/>
      <c r="G8" s="364"/>
      <c r="H8" s="364"/>
      <c r="I8" s="364"/>
      <c r="J8" s="177"/>
    </row>
    <row r="9" spans="1:16" s="178" customFormat="1" ht="11.1" customHeight="1">
      <c r="A9" s="63">
        <f>IF(E9&lt;&gt;"",COUNTA($E9:E$9),"")</f>
        <v>1</v>
      </c>
      <c r="B9" s="183" t="s">
        <v>50</v>
      </c>
      <c r="C9" s="151" t="s">
        <v>421</v>
      </c>
      <c r="D9" s="147">
        <v>577776</v>
      </c>
      <c r="E9" s="147">
        <v>399012</v>
      </c>
      <c r="F9" s="147">
        <v>22298</v>
      </c>
      <c r="G9" s="147">
        <v>20934</v>
      </c>
      <c r="H9" s="147">
        <v>178764</v>
      </c>
      <c r="I9" s="147">
        <v>7598</v>
      </c>
      <c r="J9" s="177"/>
    </row>
    <row r="10" spans="1:16" s="178" customFormat="1" ht="6" customHeight="1">
      <c r="A10" s="63" t="str">
        <f>IF(E10&lt;&gt;"",COUNTA($E$9:E10),"")</f>
        <v/>
      </c>
      <c r="B10" s="184"/>
      <c r="C10" s="182"/>
      <c r="D10" s="145"/>
      <c r="E10" s="145"/>
      <c r="F10" s="145"/>
      <c r="G10" s="145"/>
      <c r="H10" s="145"/>
      <c r="I10" s="145"/>
      <c r="J10" s="177"/>
    </row>
    <row r="11" spans="1:16" s="178" customFormat="1" ht="10.35" customHeight="1">
      <c r="A11" s="63">
        <f>IF(E11&lt;&gt;"",COUNTA($E$9:E11),"")</f>
        <v>2</v>
      </c>
      <c r="B11" s="184" t="s">
        <v>6</v>
      </c>
      <c r="C11" s="167" t="s">
        <v>251</v>
      </c>
      <c r="D11" s="145">
        <v>15072</v>
      </c>
      <c r="E11" s="145">
        <v>13414</v>
      </c>
      <c r="F11" s="145">
        <v>1505</v>
      </c>
      <c r="G11" s="145">
        <v>621</v>
      </c>
      <c r="H11" s="145">
        <v>1658</v>
      </c>
      <c r="I11" s="145">
        <v>100</v>
      </c>
      <c r="J11" s="185"/>
      <c r="K11" s="185"/>
      <c r="L11" s="185"/>
      <c r="M11" s="185"/>
      <c r="N11" s="185"/>
      <c r="O11" s="185"/>
      <c r="P11" s="185"/>
    </row>
    <row r="12" spans="1:16" s="178" customFormat="1" ht="10.35" customHeight="1">
      <c r="A12" s="63">
        <f>IF(E12&lt;&gt;"",COUNTA($E$9:E12),"")</f>
        <v>3</v>
      </c>
      <c r="B12" s="184" t="s">
        <v>7</v>
      </c>
      <c r="C12" s="167" t="s">
        <v>254</v>
      </c>
      <c r="D12" s="145">
        <v>124863</v>
      </c>
      <c r="E12" s="145">
        <v>113559</v>
      </c>
      <c r="F12" s="145">
        <v>6278</v>
      </c>
      <c r="G12" s="145">
        <v>5346</v>
      </c>
      <c r="H12" s="145">
        <v>11304</v>
      </c>
      <c r="I12" s="145">
        <v>612</v>
      </c>
      <c r="J12" s="185"/>
      <c r="K12" s="185"/>
      <c r="L12" s="185"/>
      <c r="M12" s="185"/>
      <c r="N12" s="185"/>
      <c r="O12" s="185"/>
      <c r="P12" s="185"/>
    </row>
    <row r="13" spans="1:16" s="178" customFormat="1" ht="10.35" customHeight="1">
      <c r="A13" s="63">
        <f>IF(E13&lt;&gt;"",COUNTA($E$9:E13),"")</f>
        <v>4</v>
      </c>
      <c r="B13" s="184" t="s">
        <v>8</v>
      </c>
      <c r="C13" s="167" t="s">
        <v>255</v>
      </c>
      <c r="D13" s="145">
        <v>81712</v>
      </c>
      <c r="E13" s="145">
        <v>74409</v>
      </c>
      <c r="F13" s="145">
        <v>4316</v>
      </c>
      <c r="G13" s="145">
        <v>3198</v>
      </c>
      <c r="H13" s="145">
        <v>7303</v>
      </c>
      <c r="I13" s="145">
        <v>310</v>
      </c>
    </row>
    <row r="14" spans="1:16" s="178" customFormat="1" ht="10.35" customHeight="1">
      <c r="A14" s="63">
        <f>IF(E14&lt;&gt;"",COUNTA($E$9:E14),"")</f>
        <v>5</v>
      </c>
      <c r="B14" s="184" t="s">
        <v>10</v>
      </c>
      <c r="C14" s="167" t="s">
        <v>256</v>
      </c>
      <c r="D14" s="145">
        <v>69528</v>
      </c>
      <c r="E14" s="145">
        <v>63317</v>
      </c>
      <c r="F14" s="145">
        <v>4166</v>
      </c>
      <c r="G14" s="145">
        <v>2736</v>
      </c>
      <c r="H14" s="145">
        <v>6211</v>
      </c>
      <c r="I14" s="145">
        <v>292</v>
      </c>
    </row>
    <row r="15" spans="1:16" s="178" customFormat="1" ht="10.35" customHeight="1">
      <c r="A15" s="63">
        <f>IF(E15&lt;&gt;"",COUNTA($E$9:E15),"")</f>
        <v>6</v>
      </c>
      <c r="B15" s="184" t="s">
        <v>20</v>
      </c>
      <c r="C15" s="167" t="s">
        <v>257</v>
      </c>
      <c r="D15" s="145">
        <v>43151</v>
      </c>
      <c r="E15" s="145">
        <v>39150</v>
      </c>
      <c r="F15" s="145">
        <v>1962</v>
      </c>
      <c r="G15" s="145">
        <v>2148</v>
      </c>
      <c r="H15" s="145">
        <v>4001</v>
      </c>
      <c r="I15" s="145">
        <v>302</v>
      </c>
    </row>
    <row r="16" spans="1:16" s="178" customFormat="1" ht="10.35" customHeight="1">
      <c r="A16" s="63">
        <f>IF(E16&lt;&gt;"",COUNTA($E$9:E16),"")</f>
        <v>7</v>
      </c>
      <c r="B16" s="184" t="s">
        <v>22</v>
      </c>
      <c r="C16" s="167" t="s">
        <v>258</v>
      </c>
      <c r="D16" s="145">
        <v>437834</v>
      </c>
      <c r="E16" s="145">
        <v>272037</v>
      </c>
      <c r="F16" s="145">
        <v>14515</v>
      </c>
      <c r="G16" s="145">
        <v>14967</v>
      </c>
      <c r="H16" s="145">
        <v>165797</v>
      </c>
      <c r="I16" s="145">
        <v>6886</v>
      </c>
    </row>
    <row r="17" spans="1:16" s="178" customFormat="1" ht="10.35" customHeight="1">
      <c r="A17" s="63">
        <f>IF(E17&lt;&gt;"",COUNTA($E$9:E17),"")</f>
        <v>8</v>
      </c>
      <c r="B17" s="184" t="s">
        <v>23</v>
      </c>
      <c r="C17" s="167" t="s">
        <v>259</v>
      </c>
      <c r="D17" s="145">
        <v>140330</v>
      </c>
      <c r="E17" s="145">
        <v>93040</v>
      </c>
      <c r="F17" s="145">
        <v>7796</v>
      </c>
      <c r="G17" s="145">
        <v>5717</v>
      </c>
      <c r="H17" s="145">
        <v>47290</v>
      </c>
      <c r="I17" s="145">
        <v>3204</v>
      </c>
    </row>
    <row r="18" spans="1:16" s="178" customFormat="1" ht="10.35" customHeight="1">
      <c r="A18" s="63">
        <f>IF(E18&lt;&gt;"",COUNTA($E$9:E18),"")</f>
        <v>9</v>
      </c>
      <c r="B18" s="184" t="s">
        <v>27</v>
      </c>
      <c r="C18" s="167" t="s">
        <v>260</v>
      </c>
      <c r="D18" s="145">
        <v>8212</v>
      </c>
      <c r="E18" s="145">
        <v>6647</v>
      </c>
      <c r="F18" s="145">
        <v>142</v>
      </c>
      <c r="G18" s="145">
        <v>330</v>
      </c>
      <c r="H18" s="145">
        <v>1565</v>
      </c>
      <c r="I18" s="145">
        <v>60</v>
      </c>
    </row>
    <row r="19" spans="1:16" s="178" customFormat="1" ht="10.35" customHeight="1">
      <c r="A19" s="63">
        <f>IF(E19&lt;&gt;"",COUNTA($E$9:E19),"")</f>
        <v>10</v>
      </c>
      <c r="B19" s="184" t="s">
        <v>30</v>
      </c>
      <c r="C19" s="167" t="s">
        <v>261</v>
      </c>
      <c r="D19" s="145">
        <v>7819</v>
      </c>
      <c r="E19" s="145">
        <v>4996</v>
      </c>
      <c r="F19" s="145">
        <v>60</v>
      </c>
      <c r="G19" s="145">
        <v>315</v>
      </c>
      <c r="H19" s="145">
        <v>2823</v>
      </c>
      <c r="I19" s="145">
        <v>35</v>
      </c>
    </row>
    <row r="20" spans="1:16" s="178" customFormat="1" ht="10.35" customHeight="1">
      <c r="A20" s="63">
        <f>IF(E20&lt;&gt;"",COUNTA($E$9:E20),"")</f>
        <v>11</v>
      </c>
      <c r="B20" s="184" t="s">
        <v>32</v>
      </c>
      <c r="C20" s="167" t="s">
        <v>262</v>
      </c>
      <c r="D20" s="145">
        <v>7640</v>
      </c>
      <c r="E20" s="145">
        <v>5700</v>
      </c>
      <c r="F20" s="145">
        <v>185</v>
      </c>
      <c r="G20" s="145">
        <v>195</v>
      </c>
      <c r="H20" s="145">
        <v>1940</v>
      </c>
      <c r="I20" s="145">
        <v>108</v>
      </c>
    </row>
    <row r="21" spans="1:16" s="178" customFormat="1" ht="18.95" customHeight="1">
      <c r="A21" s="63">
        <f>IF(E21&lt;&gt;"",COUNTA($E$9:E21),"")</f>
        <v>12</v>
      </c>
      <c r="B21" s="184" t="s">
        <v>49</v>
      </c>
      <c r="C21" s="167" t="s">
        <v>366</v>
      </c>
      <c r="D21" s="145">
        <v>68500</v>
      </c>
      <c r="E21" s="145">
        <v>44961</v>
      </c>
      <c r="F21" s="145">
        <v>3174</v>
      </c>
      <c r="G21" s="145">
        <v>1140</v>
      </c>
      <c r="H21" s="145">
        <v>23539</v>
      </c>
      <c r="I21" s="145">
        <v>1544</v>
      </c>
    </row>
    <row r="22" spans="1:16" s="178" customFormat="1" ht="18.95" customHeight="1">
      <c r="A22" s="63">
        <f>IF(E22&lt;&gt;"",COUNTA($E$9:E22),"")</f>
        <v>13</v>
      </c>
      <c r="B22" s="184" t="s">
        <v>38</v>
      </c>
      <c r="C22" s="167" t="s">
        <v>263</v>
      </c>
      <c r="D22" s="145">
        <v>183621</v>
      </c>
      <c r="E22" s="145">
        <v>104292</v>
      </c>
      <c r="F22" s="145">
        <v>2376</v>
      </c>
      <c r="G22" s="145">
        <v>6764</v>
      </c>
      <c r="H22" s="145">
        <v>79329</v>
      </c>
      <c r="I22" s="145">
        <v>1453</v>
      </c>
    </row>
    <row r="23" spans="1:16" s="178" customFormat="1" ht="18.95" customHeight="1">
      <c r="A23" s="63">
        <f>IF(E23&lt;&gt;"",COUNTA($E$9:E23),"")</f>
        <v>14</v>
      </c>
      <c r="B23" s="184" t="s">
        <v>43</v>
      </c>
      <c r="C23" s="167" t="s">
        <v>367</v>
      </c>
      <c r="D23" s="145">
        <v>21712</v>
      </c>
      <c r="E23" s="145">
        <v>12401</v>
      </c>
      <c r="F23" s="145">
        <v>782</v>
      </c>
      <c r="G23" s="145">
        <v>506</v>
      </c>
      <c r="H23" s="145">
        <v>9311</v>
      </c>
      <c r="I23" s="145">
        <v>482</v>
      </c>
    </row>
    <row r="24" spans="1:16" s="178" customFormat="1" ht="20.100000000000001" customHeight="1">
      <c r="A24" s="63" t="str">
        <f>IF(E24&lt;&gt;"",COUNTA($E$9:E24),"")</f>
        <v/>
      </c>
      <c r="B24" s="186"/>
      <c r="C24" s="187"/>
      <c r="D24" s="355" t="s">
        <v>167</v>
      </c>
      <c r="E24" s="356"/>
      <c r="F24" s="356"/>
      <c r="G24" s="356"/>
      <c r="H24" s="356"/>
      <c r="I24" s="356"/>
    </row>
    <row r="25" spans="1:16" s="178" customFormat="1" ht="11.1" customHeight="1">
      <c r="A25" s="63">
        <f>IF(E25&lt;&gt;"",COUNTA($E$9:E25),"")</f>
        <v>15</v>
      </c>
      <c r="B25" s="183" t="s">
        <v>50</v>
      </c>
      <c r="C25" s="151" t="s">
        <v>421</v>
      </c>
      <c r="D25" s="147">
        <v>286905</v>
      </c>
      <c r="E25" s="147">
        <v>248058</v>
      </c>
      <c r="F25" s="147">
        <v>15507</v>
      </c>
      <c r="G25" s="147">
        <v>12117</v>
      </c>
      <c r="H25" s="147">
        <v>38847</v>
      </c>
      <c r="I25" s="147">
        <v>3444</v>
      </c>
    </row>
    <row r="26" spans="1:16" s="178" customFormat="1" ht="6" customHeight="1">
      <c r="A26" s="63" t="str">
        <f>IF(E26&lt;&gt;"",COUNTA($E$9:E26),"")</f>
        <v/>
      </c>
      <c r="B26" s="186"/>
      <c r="C26" s="187"/>
      <c r="D26" s="145"/>
      <c r="E26" s="145"/>
      <c r="F26" s="145"/>
      <c r="G26" s="145"/>
      <c r="H26" s="145"/>
      <c r="I26" s="145"/>
    </row>
    <row r="27" spans="1:16" s="178" customFormat="1" ht="10.35" customHeight="1">
      <c r="A27" s="63">
        <f>IF(E27&lt;&gt;"",COUNTA($E$9:E27),"")</f>
        <v>16</v>
      </c>
      <c r="B27" s="184" t="s">
        <v>6</v>
      </c>
      <c r="C27" s="167" t="s">
        <v>251</v>
      </c>
      <c r="D27" s="145">
        <v>11239</v>
      </c>
      <c r="E27" s="145">
        <v>10576</v>
      </c>
      <c r="F27" s="145">
        <v>1208</v>
      </c>
      <c r="G27" s="145">
        <v>477</v>
      </c>
      <c r="H27" s="145">
        <v>663</v>
      </c>
      <c r="I27" s="145">
        <v>68</v>
      </c>
      <c r="J27" s="185"/>
      <c r="K27" s="185"/>
      <c r="L27" s="185"/>
      <c r="M27" s="185"/>
      <c r="N27" s="185"/>
      <c r="O27" s="185"/>
      <c r="P27" s="185"/>
    </row>
    <row r="28" spans="1:16" s="178" customFormat="1" ht="10.35" customHeight="1">
      <c r="A28" s="63">
        <f>IF(E28&lt;&gt;"",COUNTA($E$9:E28),"")</f>
        <v>17</v>
      </c>
      <c r="B28" s="184" t="s">
        <v>7</v>
      </c>
      <c r="C28" s="167" t="s">
        <v>254</v>
      </c>
      <c r="D28" s="145">
        <v>98423</v>
      </c>
      <c r="E28" s="145">
        <v>94335</v>
      </c>
      <c r="F28" s="145">
        <v>5113</v>
      </c>
      <c r="G28" s="145">
        <v>4639</v>
      </c>
      <c r="H28" s="145">
        <v>4088</v>
      </c>
      <c r="I28" s="145">
        <v>383</v>
      </c>
      <c r="J28" s="185"/>
      <c r="K28" s="185"/>
      <c r="L28" s="185"/>
      <c r="M28" s="185"/>
      <c r="N28" s="185"/>
      <c r="O28" s="185"/>
      <c r="P28" s="185"/>
    </row>
    <row r="29" spans="1:16" s="178" customFormat="1" ht="10.35" customHeight="1">
      <c r="A29" s="63">
        <f>IF(E29&lt;&gt;"",COUNTA($E$9:E29),"")</f>
        <v>18</v>
      </c>
      <c r="B29" s="184" t="s">
        <v>8</v>
      </c>
      <c r="C29" s="167" t="s">
        <v>255</v>
      </c>
      <c r="D29" s="145">
        <v>60239</v>
      </c>
      <c r="E29" s="145">
        <v>58187</v>
      </c>
      <c r="F29" s="145">
        <v>3206</v>
      </c>
      <c r="G29" s="145">
        <v>2633</v>
      </c>
      <c r="H29" s="145">
        <v>2052</v>
      </c>
      <c r="I29" s="145">
        <v>148</v>
      </c>
    </row>
    <row r="30" spans="1:16" s="178" customFormat="1" ht="10.35" customHeight="1">
      <c r="A30" s="63">
        <f>IF(E30&lt;&gt;"",COUNTA($E$9:E30),"")</f>
        <v>19</v>
      </c>
      <c r="B30" s="184" t="s">
        <v>10</v>
      </c>
      <c r="C30" s="167" t="s">
        <v>256</v>
      </c>
      <c r="D30" s="145">
        <v>50849</v>
      </c>
      <c r="E30" s="145">
        <v>49253</v>
      </c>
      <c r="F30" s="145">
        <v>3074</v>
      </c>
      <c r="G30" s="145">
        <v>2271</v>
      </c>
      <c r="H30" s="145">
        <v>1596</v>
      </c>
      <c r="I30" s="145">
        <v>141</v>
      </c>
    </row>
    <row r="31" spans="1:16" s="178" customFormat="1" ht="10.35" customHeight="1">
      <c r="A31" s="63">
        <f>IF(E31&lt;&gt;"",COUNTA($E$9:E31),"")</f>
        <v>20</v>
      </c>
      <c r="B31" s="184" t="s">
        <v>20</v>
      </c>
      <c r="C31" s="167" t="s">
        <v>257</v>
      </c>
      <c r="D31" s="145">
        <v>38184</v>
      </c>
      <c r="E31" s="145">
        <v>36148</v>
      </c>
      <c r="F31" s="145">
        <v>1907</v>
      </c>
      <c r="G31" s="145">
        <v>2006</v>
      </c>
      <c r="H31" s="145">
        <v>2036</v>
      </c>
      <c r="I31" s="145">
        <v>235</v>
      </c>
    </row>
    <row r="32" spans="1:16" s="178" customFormat="1" ht="10.35" customHeight="1">
      <c r="A32" s="63">
        <f>IF(E32&lt;&gt;"",COUNTA($E$9:E32),"")</f>
        <v>21</v>
      </c>
      <c r="B32" s="184" t="s">
        <v>22</v>
      </c>
      <c r="C32" s="167" t="s">
        <v>258</v>
      </c>
      <c r="D32" s="145">
        <v>177239</v>
      </c>
      <c r="E32" s="145">
        <v>143145</v>
      </c>
      <c r="F32" s="145">
        <v>9186</v>
      </c>
      <c r="G32" s="145">
        <v>7001</v>
      </c>
      <c r="H32" s="145">
        <v>34094</v>
      </c>
      <c r="I32" s="145">
        <v>2993</v>
      </c>
    </row>
    <row r="33" spans="1:16" s="178" customFormat="1" ht="10.35" customHeight="1">
      <c r="A33" s="63">
        <f>IF(E33&lt;&gt;"",COUNTA($E$9:E33),"")</f>
        <v>22</v>
      </c>
      <c r="B33" s="184" t="s">
        <v>23</v>
      </c>
      <c r="C33" s="167" t="s">
        <v>259</v>
      </c>
      <c r="D33" s="145">
        <v>72543</v>
      </c>
      <c r="E33" s="145">
        <v>60774</v>
      </c>
      <c r="F33" s="145">
        <v>5180</v>
      </c>
      <c r="G33" s="145">
        <v>3632</v>
      </c>
      <c r="H33" s="145">
        <v>11769</v>
      </c>
      <c r="I33" s="145">
        <v>1730</v>
      </c>
    </row>
    <row r="34" spans="1:16" s="178" customFormat="1" ht="10.35" customHeight="1">
      <c r="A34" s="63">
        <f>IF(E34&lt;&gt;"",COUNTA($E$9:E34),"")</f>
        <v>23</v>
      </c>
      <c r="B34" s="184" t="s">
        <v>27</v>
      </c>
      <c r="C34" s="167" t="s">
        <v>260</v>
      </c>
      <c r="D34" s="145">
        <v>5296</v>
      </c>
      <c r="E34" s="145">
        <v>4764</v>
      </c>
      <c r="F34" s="145">
        <v>105</v>
      </c>
      <c r="G34" s="145">
        <v>255</v>
      </c>
      <c r="H34" s="145">
        <v>532</v>
      </c>
      <c r="I34" s="145">
        <v>27</v>
      </c>
    </row>
    <row r="35" spans="1:16" s="178" customFormat="1" ht="10.35" customHeight="1">
      <c r="A35" s="63">
        <f>IF(E35&lt;&gt;"",COUNTA($E$9:E35),"")</f>
        <v>24</v>
      </c>
      <c r="B35" s="184" t="s">
        <v>30</v>
      </c>
      <c r="C35" s="167" t="s">
        <v>261</v>
      </c>
      <c r="D35" s="145">
        <v>2712</v>
      </c>
      <c r="E35" s="145">
        <v>2328</v>
      </c>
      <c r="F35" s="145">
        <v>29</v>
      </c>
      <c r="G35" s="145">
        <v>162</v>
      </c>
      <c r="H35" s="145">
        <v>384</v>
      </c>
      <c r="I35" s="145">
        <v>12</v>
      </c>
    </row>
    <row r="36" spans="1:16" s="178" customFormat="1" ht="10.35" customHeight="1">
      <c r="A36" s="63">
        <f>IF(E36&lt;&gt;"",COUNTA($E$9:E36),"")</f>
        <v>25</v>
      </c>
      <c r="B36" s="184" t="s">
        <v>32</v>
      </c>
      <c r="C36" s="167" t="s">
        <v>262</v>
      </c>
      <c r="D36" s="145">
        <v>3804</v>
      </c>
      <c r="E36" s="145">
        <v>3227</v>
      </c>
      <c r="F36" s="145">
        <v>107</v>
      </c>
      <c r="G36" s="145">
        <v>87</v>
      </c>
      <c r="H36" s="145">
        <v>577</v>
      </c>
      <c r="I36" s="145">
        <v>34</v>
      </c>
    </row>
    <row r="37" spans="1:16" s="178" customFormat="1" ht="18.95" customHeight="1">
      <c r="A37" s="63">
        <f>IF(E37&lt;&gt;"",COUNTA($E$9:E37),"")</f>
        <v>26</v>
      </c>
      <c r="B37" s="184" t="s">
        <v>49</v>
      </c>
      <c r="C37" s="167" t="s">
        <v>366</v>
      </c>
      <c r="D37" s="145">
        <v>35044</v>
      </c>
      <c r="E37" s="145">
        <v>28224</v>
      </c>
      <c r="F37" s="145">
        <v>2253</v>
      </c>
      <c r="G37" s="145">
        <v>578</v>
      </c>
      <c r="H37" s="145">
        <v>6820</v>
      </c>
      <c r="I37" s="145">
        <v>643</v>
      </c>
    </row>
    <row r="38" spans="1:16" s="178" customFormat="1" ht="18.95" customHeight="1">
      <c r="A38" s="63">
        <f>IF(E38&lt;&gt;"",COUNTA($E$9:E38),"")</f>
        <v>27</v>
      </c>
      <c r="B38" s="184" t="s">
        <v>38</v>
      </c>
      <c r="C38" s="167" t="s">
        <v>263</v>
      </c>
      <c r="D38" s="145">
        <v>49857</v>
      </c>
      <c r="E38" s="145">
        <v>38014</v>
      </c>
      <c r="F38" s="145">
        <v>1090</v>
      </c>
      <c r="G38" s="145">
        <v>2078</v>
      </c>
      <c r="H38" s="145">
        <v>11843</v>
      </c>
      <c r="I38" s="145">
        <v>366</v>
      </c>
    </row>
    <row r="39" spans="1:16" s="178" customFormat="1" ht="18.95" customHeight="1">
      <c r="A39" s="63">
        <f>IF(E39&lt;&gt;"",COUNTA($E$9:E39),"")</f>
        <v>28</v>
      </c>
      <c r="B39" s="184" t="s">
        <v>43</v>
      </c>
      <c r="C39" s="167" t="s">
        <v>367</v>
      </c>
      <c r="D39" s="145">
        <v>7983</v>
      </c>
      <c r="E39" s="145">
        <v>5814</v>
      </c>
      <c r="F39" s="145">
        <v>422</v>
      </c>
      <c r="G39" s="145">
        <v>209</v>
      </c>
      <c r="H39" s="145">
        <v>2169</v>
      </c>
      <c r="I39" s="145">
        <v>181</v>
      </c>
    </row>
    <row r="40" spans="1:16" ht="20.100000000000001" customHeight="1">
      <c r="A40" s="63" t="str">
        <f>IF(E40&lt;&gt;"",COUNTA($E$9:E40),"")</f>
        <v/>
      </c>
      <c r="B40" s="186"/>
      <c r="C40" s="187"/>
      <c r="D40" s="355" t="s">
        <v>168</v>
      </c>
      <c r="E40" s="356"/>
      <c r="F40" s="356"/>
      <c r="G40" s="356"/>
      <c r="H40" s="356"/>
      <c r="I40" s="356"/>
      <c r="J40" s="179"/>
    </row>
    <row r="41" spans="1:16" ht="11.1" customHeight="1">
      <c r="A41" s="63">
        <f>IF(E41&lt;&gt;"",COUNTA($E$9:E41),"")</f>
        <v>29</v>
      </c>
      <c r="B41" s="183" t="s">
        <v>50</v>
      </c>
      <c r="C41" s="151" t="s">
        <v>421</v>
      </c>
      <c r="D41" s="147">
        <v>290871</v>
      </c>
      <c r="E41" s="147">
        <v>150954</v>
      </c>
      <c r="F41" s="147">
        <v>6791</v>
      </c>
      <c r="G41" s="147">
        <v>8817</v>
      </c>
      <c r="H41" s="147">
        <v>139917</v>
      </c>
      <c r="I41" s="147">
        <v>4154</v>
      </c>
      <c r="J41" s="179"/>
    </row>
    <row r="42" spans="1:16" ht="6" customHeight="1">
      <c r="A42" s="63" t="str">
        <f>IF(E42&lt;&gt;"",COUNTA($E$9:E42),"")</f>
        <v/>
      </c>
      <c r="B42" s="186"/>
      <c r="C42" s="187"/>
      <c r="D42" s="145"/>
      <c r="E42" s="145"/>
      <c r="F42" s="145"/>
      <c r="G42" s="145"/>
      <c r="H42" s="145"/>
      <c r="I42" s="145"/>
      <c r="J42" s="179"/>
    </row>
    <row r="43" spans="1:16" s="178" customFormat="1" ht="10.35" customHeight="1">
      <c r="A43" s="63">
        <f>IF(E43&lt;&gt;"",COUNTA($E$9:E43),"")</f>
        <v>30</v>
      </c>
      <c r="B43" s="184" t="s">
        <v>6</v>
      </c>
      <c r="C43" s="167" t="s">
        <v>251</v>
      </c>
      <c r="D43" s="145">
        <v>3833</v>
      </c>
      <c r="E43" s="145">
        <v>2838</v>
      </c>
      <c r="F43" s="145">
        <v>297</v>
      </c>
      <c r="G43" s="145">
        <v>144</v>
      </c>
      <c r="H43" s="145">
        <v>995</v>
      </c>
      <c r="I43" s="145">
        <v>32</v>
      </c>
      <c r="J43" s="185"/>
      <c r="K43" s="185"/>
      <c r="L43" s="185"/>
      <c r="M43" s="185"/>
      <c r="N43" s="185"/>
      <c r="O43" s="185"/>
      <c r="P43" s="185"/>
    </row>
    <row r="44" spans="1:16" s="178" customFormat="1" ht="10.35" customHeight="1">
      <c r="A44" s="63">
        <f>IF(E44&lt;&gt;"",COUNTA($E$9:E44),"")</f>
        <v>31</v>
      </c>
      <c r="B44" s="184" t="s">
        <v>7</v>
      </c>
      <c r="C44" s="167" t="s">
        <v>254</v>
      </c>
      <c r="D44" s="145">
        <v>26440</v>
      </c>
      <c r="E44" s="145">
        <v>19224</v>
      </c>
      <c r="F44" s="145">
        <v>1165</v>
      </c>
      <c r="G44" s="145">
        <v>707</v>
      </c>
      <c r="H44" s="145">
        <v>7216</v>
      </c>
      <c r="I44" s="145">
        <v>229</v>
      </c>
      <c r="J44" s="185"/>
      <c r="K44" s="185"/>
      <c r="L44" s="185"/>
      <c r="M44" s="185"/>
      <c r="N44" s="185"/>
      <c r="O44" s="185"/>
      <c r="P44" s="185"/>
    </row>
    <row r="45" spans="1:16" s="178" customFormat="1" ht="10.35" customHeight="1">
      <c r="A45" s="63">
        <f>IF(E45&lt;&gt;"",COUNTA($E$9:E45),"")</f>
        <v>32</v>
      </c>
      <c r="B45" s="184" t="s">
        <v>8</v>
      </c>
      <c r="C45" s="167" t="s">
        <v>255</v>
      </c>
      <c r="D45" s="145">
        <v>21473</v>
      </c>
      <c r="E45" s="145">
        <v>16222</v>
      </c>
      <c r="F45" s="145">
        <v>1110</v>
      </c>
      <c r="G45" s="145">
        <v>565</v>
      </c>
      <c r="H45" s="145">
        <v>5251</v>
      </c>
      <c r="I45" s="145">
        <v>162</v>
      </c>
    </row>
    <row r="46" spans="1:16" s="178" customFormat="1" ht="10.35" customHeight="1">
      <c r="A46" s="63">
        <f>IF(E46&lt;&gt;"",COUNTA($E$9:E46),"")</f>
        <v>33</v>
      </c>
      <c r="B46" s="184" t="s">
        <v>10</v>
      </c>
      <c r="C46" s="167" t="s">
        <v>256</v>
      </c>
      <c r="D46" s="145">
        <v>18679</v>
      </c>
      <c r="E46" s="145">
        <v>14064</v>
      </c>
      <c r="F46" s="145">
        <v>1092</v>
      </c>
      <c r="G46" s="145">
        <v>465</v>
      </c>
      <c r="H46" s="145">
        <v>4615</v>
      </c>
      <c r="I46" s="145">
        <v>151</v>
      </c>
    </row>
    <row r="47" spans="1:16" s="178" customFormat="1" ht="10.35" customHeight="1">
      <c r="A47" s="63">
        <f>IF(E47&lt;&gt;"",COUNTA($E$9:E47),"")</f>
        <v>34</v>
      </c>
      <c r="B47" s="184" t="s">
        <v>20</v>
      </c>
      <c r="C47" s="167" t="s">
        <v>257</v>
      </c>
      <c r="D47" s="145">
        <v>4967</v>
      </c>
      <c r="E47" s="145">
        <v>3002</v>
      </c>
      <c r="F47" s="145">
        <v>55</v>
      </c>
      <c r="G47" s="145">
        <v>142</v>
      </c>
      <c r="H47" s="145">
        <v>1965</v>
      </c>
      <c r="I47" s="145">
        <v>67</v>
      </c>
      <c r="J47" s="156"/>
    </row>
    <row r="48" spans="1:16" s="178" customFormat="1" ht="10.35" customHeight="1">
      <c r="A48" s="63">
        <f>IF(E48&lt;&gt;"",COUNTA($E$9:E48),"")</f>
        <v>35</v>
      </c>
      <c r="B48" s="184" t="s">
        <v>22</v>
      </c>
      <c r="C48" s="167" t="s">
        <v>258</v>
      </c>
      <c r="D48" s="145">
        <v>260595</v>
      </c>
      <c r="E48" s="145">
        <v>128892</v>
      </c>
      <c r="F48" s="145">
        <v>5329</v>
      </c>
      <c r="G48" s="145">
        <v>7966</v>
      </c>
      <c r="H48" s="145">
        <v>131703</v>
      </c>
      <c r="I48" s="145">
        <v>3893</v>
      </c>
      <c r="J48" s="156"/>
    </row>
    <row r="49" spans="1:10" s="178" customFormat="1" ht="10.35" customHeight="1">
      <c r="A49" s="63">
        <f>IF(E49&lt;&gt;"",COUNTA($E$9:E49),"")</f>
        <v>36</v>
      </c>
      <c r="B49" s="184" t="s">
        <v>23</v>
      </c>
      <c r="C49" s="167" t="s">
        <v>259</v>
      </c>
      <c r="D49" s="145">
        <v>67787</v>
      </c>
      <c r="E49" s="145">
        <v>32266</v>
      </c>
      <c r="F49" s="145">
        <v>2616</v>
      </c>
      <c r="G49" s="145">
        <v>2085</v>
      </c>
      <c r="H49" s="145">
        <v>35521</v>
      </c>
      <c r="I49" s="145">
        <v>1474</v>
      </c>
      <c r="J49" s="156"/>
    </row>
    <row r="50" spans="1:10" s="178" customFormat="1" ht="10.35" customHeight="1">
      <c r="A50" s="63">
        <f>IF(E50&lt;&gt;"",COUNTA($E$9:E50),"")</f>
        <v>37</v>
      </c>
      <c r="B50" s="184" t="s">
        <v>27</v>
      </c>
      <c r="C50" s="167" t="s">
        <v>260</v>
      </c>
      <c r="D50" s="145">
        <v>2916</v>
      </c>
      <c r="E50" s="145">
        <v>1883</v>
      </c>
      <c r="F50" s="145">
        <v>37</v>
      </c>
      <c r="G50" s="145">
        <v>75</v>
      </c>
      <c r="H50" s="145">
        <v>1033</v>
      </c>
      <c r="I50" s="145">
        <v>33</v>
      </c>
      <c r="J50" s="156"/>
    </row>
    <row r="51" spans="1:10" s="178" customFormat="1" ht="10.35" customHeight="1">
      <c r="A51" s="63">
        <f>IF(E51&lt;&gt;"",COUNTA($E$9:E51),"")</f>
        <v>38</v>
      </c>
      <c r="B51" s="184" t="s">
        <v>30</v>
      </c>
      <c r="C51" s="167" t="s">
        <v>261</v>
      </c>
      <c r="D51" s="145">
        <v>5107</v>
      </c>
      <c r="E51" s="145">
        <v>2668</v>
      </c>
      <c r="F51" s="145">
        <v>31</v>
      </c>
      <c r="G51" s="145">
        <v>153</v>
      </c>
      <c r="H51" s="145">
        <v>2439</v>
      </c>
      <c r="I51" s="145">
        <v>23</v>
      </c>
      <c r="J51" s="156"/>
    </row>
    <row r="52" spans="1:10" s="178" customFormat="1" ht="10.35" customHeight="1">
      <c r="A52" s="63">
        <f>IF(E52&lt;&gt;"",COUNTA($E$9:E52),"")</f>
        <v>39</v>
      </c>
      <c r="B52" s="184" t="s">
        <v>32</v>
      </c>
      <c r="C52" s="167" t="s">
        <v>262</v>
      </c>
      <c r="D52" s="145">
        <v>3836</v>
      </c>
      <c r="E52" s="145">
        <v>2473</v>
      </c>
      <c r="F52" s="145">
        <v>78</v>
      </c>
      <c r="G52" s="145">
        <v>108</v>
      </c>
      <c r="H52" s="145">
        <v>1363</v>
      </c>
      <c r="I52" s="145">
        <v>74</v>
      </c>
      <c r="J52" s="156"/>
    </row>
    <row r="53" spans="1:10" s="178" customFormat="1" ht="18.95" customHeight="1">
      <c r="A53" s="63">
        <f>IF(E53&lt;&gt;"",COUNTA($E$9:E53),"")</f>
        <v>40</v>
      </c>
      <c r="B53" s="184" t="s">
        <v>49</v>
      </c>
      <c r="C53" s="167" t="s">
        <v>366</v>
      </c>
      <c r="D53" s="145">
        <v>33456</v>
      </c>
      <c r="E53" s="145">
        <v>16737</v>
      </c>
      <c r="F53" s="145">
        <v>921</v>
      </c>
      <c r="G53" s="145">
        <v>562</v>
      </c>
      <c r="H53" s="145">
        <v>16719</v>
      </c>
      <c r="I53" s="145">
        <v>901</v>
      </c>
      <c r="J53" s="156"/>
    </row>
    <row r="54" spans="1:10" s="178" customFormat="1" ht="18.95" customHeight="1">
      <c r="A54" s="63">
        <f>IF(E54&lt;&gt;"",COUNTA($E$9:E54),"")</f>
        <v>41</v>
      </c>
      <c r="B54" s="184" t="s">
        <v>38</v>
      </c>
      <c r="C54" s="167" t="s">
        <v>263</v>
      </c>
      <c r="D54" s="145">
        <v>133764</v>
      </c>
      <c r="E54" s="145">
        <v>66278</v>
      </c>
      <c r="F54" s="145">
        <v>1286</v>
      </c>
      <c r="G54" s="145">
        <v>4686</v>
      </c>
      <c r="H54" s="145">
        <v>67486</v>
      </c>
      <c r="I54" s="145">
        <v>1087</v>
      </c>
    </row>
    <row r="55" spans="1:10" s="178" customFormat="1" ht="18.95" customHeight="1">
      <c r="A55" s="63">
        <f>IF(E55&lt;&gt;"",COUNTA($E$9:E55),"")</f>
        <v>42</v>
      </c>
      <c r="B55" s="184" t="s">
        <v>43</v>
      </c>
      <c r="C55" s="167" t="s">
        <v>367</v>
      </c>
      <c r="D55" s="145">
        <v>13729</v>
      </c>
      <c r="E55" s="145">
        <v>6587</v>
      </c>
      <c r="F55" s="145">
        <v>360</v>
      </c>
      <c r="G55" s="145">
        <v>297</v>
      </c>
      <c r="H55" s="145">
        <v>7142</v>
      </c>
      <c r="I55" s="145">
        <v>301</v>
      </c>
    </row>
  </sheetData>
  <mergeCells count="18">
    <mergeCell ref="A1:C1"/>
    <mergeCell ref="D1:I1"/>
    <mergeCell ref="A2:A6"/>
    <mergeCell ref="B2:B6"/>
    <mergeCell ref="C2:C6"/>
    <mergeCell ref="D2:D6"/>
    <mergeCell ref="E2:I2"/>
    <mergeCell ref="E3:G3"/>
    <mergeCell ref="H3:I3"/>
    <mergeCell ref="E4:E6"/>
    <mergeCell ref="D24:I24"/>
    <mergeCell ref="D40:I40"/>
    <mergeCell ref="F4:G4"/>
    <mergeCell ref="H4:H6"/>
    <mergeCell ref="F5:F6"/>
    <mergeCell ref="G5:G6"/>
    <mergeCell ref="I5:I6"/>
    <mergeCell ref="D8:I8"/>
  </mergeCells>
  <conditionalFormatting sqref="D24:I24 D40:I40">
    <cfRule type="cellIs" dxfId="42" priority="5" stopIfTrue="1" operator="between">
      <formula>0.1</formula>
      <formula>2.9</formula>
    </cfRule>
  </conditionalFormatting>
  <conditionalFormatting sqref="D9:I23">
    <cfRule type="cellIs" dxfId="41" priority="3" stopIfTrue="1" operator="between">
      <formula>0.1</formula>
      <formula>2.9</formula>
    </cfRule>
  </conditionalFormatting>
  <conditionalFormatting sqref="D25:I39">
    <cfRule type="cellIs" dxfId="40" priority="2" stopIfTrue="1" operator="between">
      <formula>0.1</formula>
      <formula>2.9</formula>
    </cfRule>
  </conditionalFormatting>
  <conditionalFormatting sqref="D41:I55">
    <cfRule type="cellIs" dxfId="39"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2021 42&amp;R&amp;"-,Standard"&amp;7&amp;P</oddFooter>
    <evenFooter>&amp;L&amp;"-,Standard"&amp;7&amp;P&amp;R&amp;"-,Standard"&amp;7StatA MV, Statistischer Bericht A653 2021 42</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2</vt:i4>
      </vt:variant>
    </vt:vector>
  </HeadingPairs>
  <TitlesOfParts>
    <vt:vector size="26" baseType="lpstr">
      <vt:lpstr>Deckblatt</vt:lpstr>
      <vt:lpstr>Inhalt</vt:lpstr>
      <vt:lpstr>Vorbemerkungen</vt:lpstr>
      <vt:lpstr>Von der Meldung zur Statistik</vt:lpstr>
      <vt:lpstr>Grafiken</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Fußnotenerläuterungen</vt:lpstr>
      <vt:lpstr>'18'!Drucktitel</vt:lpstr>
      <vt:lpstr>'9'!Drucktitel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A653 Sozialversicherungspflichtig Beschäftigte 30.06.2021</dc:title>
  <dc:subject>Erwerbstätigkeit</dc:subject>
  <dc:creator>FB 420</dc:creator>
  <cp:keywords/>
  <cp:lastModifiedBy> </cp:lastModifiedBy>
  <cp:lastPrinted>2022-02-02T08:11:15Z</cp:lastPrinted>
  <dcterms:created xsi:type="dcterms:W3CDTF">2020-02-06T11:06:15Z</dcterms:created>
  <dcterms:modified xsi:type="dcterms:W3CDTF">2022-02-02T10:27:30Z</dcterms:modified>
</cp:coreProperties>
</file>