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tables/table10.xml" ContentType="application/vnd.openxmlformats-officedocument.spreadsheetml.table+xml"/>
  <Override PartName="/xl/drawings/drawing5.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comments2.xml" ContentType="application/vnd.openxmlformats-officedocument.spreadsheetml.comments+xml"/>
  <Override PartName="/xl/tables/table13.xml" ContentType="application/vnd.openxmlformats-officedocument.spreadsheetml.table+xml"/>
  <Override PartName="/xl/tables/table14.xml" ContentType="application/vnd.openxmlformats-officedocument.spreadsheetml.table+xml"/>
  <Override PartName="/xl/comments3.xml" ContentType="application/vnd.openxmlformats-officedocument.spreadsheetml.comments+xml"/>
  <Override PartName="/xl/tables/table15.xml" ContentType="application/vnd.openxmlformats-officedocument.spreadsheetml.table+xml"/>
  <Override PartName="/xl/drawings/drawing6.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P:\Pdf-Uebergabe\Doc\JAHRBUCH 2023\Barrierefreiheit\"/>
    </mc:Choice>
  </mc:AlternateContent>
  <bookViews>
    <workbookView xWindow="0" yWindow="0" windowWidth="28800" windowHeight="11325"/>
  </bookViews>
  <sheets>
    <sheet name="Titelblatt" sheetId="17" r:id="rId1"/>
    <sheet name="Inhalt" sheetId="18" r:id="rId2"/>
    <sheet name="Überblick in Grafiken" sheetId="19" r:id="rId3"/>
    <sheet name="Überblick in Worten" sheetId="20" r:id="rId4"/>
    <sheet name="24.1.1+24.1.2" sheetId="21" r:id="rId5"/>
    <sheet name="24.2.1" sheetId="22" r:id="rId6"/>
    <sheet name="24.2.2" sheetId="23" r:id="rId7"/>
    <sheet name="24.2.3" sheetId="24" r:id="rId8"/>
    <sheet name="24.2.4" sheetId="25" r:id="rId9"/>
    <sheet name="24.2.5" sheetId="26" r:id="rId10"/>
    <sheet name="24.2.6" sheetId="27" r:id="rId11"/>
    <sheet name="24.2.7" sheetId="28" r:id="rId12"/>
    <sheet name="Fußnotenerläuterungen" sheetId="29" r:id="rId13"/>
    <sheet name="Methodik" sheetId="30" r:id="rId14"/>
    <sheet name="Glossar" sheetId="31" r:id="rId15"/>
    <sheet name="Mehr zum Thema" sheetId="32" r:id="rId16"/>
    <sheet name=" " sheetId="33" r:id="rId17"/>
  </sheets>
  <definedNames>
    <definedName name="_GrafikDaten_24.1">Titelblatt!$C$20:$D$30</definedName>
    <definedName name="_GrafikDaten_24.2">'Überblick in Grafiken'!$C$3:$D$9</definedName>
    <definedName name="_GrafikDaten_24.3">'Überblick in Grafiken'!$C$21:$D$31</definedName>
    <definedName name="_GrafikDaten_24.4">'Überblick in Grafiken'!$C$46:$D$64</definedName>
    <definedName name="_GrafikDaten_24.5">'24.1.1+24.1.2'!$J$28:$K$77</definedName>
    <definedName name="_GrafikDaten_24.6">'24.2.1'!$K$35:$M$66</definedName>
    <definedName name="_GrafikDaten_24.7">'24.2.3'!$H$23:$I$41</definedName>
    <definedName name="_GrafikDaten_24.8">'24.2.7'!$I$23:$J$41</definedName>
    <definedName name="_Tabelle_24.1.1">'24.1.1+24.1.2'!$A$3:$F$13</definedName>
    <definedName name="_Tabelle_24.1.2">'24.1.1+24.1.2'!$A$16:$H$26</definedName>
    <definedName name="_Tabelle_24.2.1">'24.2.1'!$A$3:$I$33</definedName>
    <definedName name="_Tabelle_24.2.2">'24.2.2'!$A$3:$G$41</definedName>
    <definedName name="_Tabelle_24.2.3">'24.2.3'!$A$3:$F$21</definedName>
    <definedName name="_Tabelle_24.2.4">'24.2.4'!$A$3:$G$41</definedName>
    <definedName name="_Tabelle_24.2.5">'24.2.5'!$A$3:$F$37</definedName>
    <definedName name="_Tabelle_24.2.6">'24.2.6'!$A$3:$F$65</definedName>
    <definedName name="_Tabelle_24.2.7">'24.2.7'!$A$3:$G$21</definedName>
    <definedName name="_xlnm.Print_Area" localSheetId="4">'24.1.1+24.1.2'!$A$2:$H$44</definedName>
    <definedName name="_xlnm.Print_Area" localSheetId="5">'24.2.1'!$A$2:$I$57</definedName>
    <definedName name="_xlnm.Print_Area" localSheetId="6">'24.2.2'!$A$2:$G$41</definedName>
    <definedName name="_xlnm.Print_Area" localSheetId="7">'24.2.3'!$A$2:$F$58</definedName>
    <definedName name="_xlnm.Print_Area" localSheetId="8">'24.2.4'!$A$2:$G$41</definedName>
    <definedName name="_xlnm.Print_Area" localSheetId="9">'24.2.5'!$A$2:$F$37</definedName>
    <definedName name="_xlnm.Print_Area" localSheetId="10">'24.2.6'!$A$2:$F$65</definedName>
    <definedName name="_xlnm.Print_Area" localSheetId="11">'24.2.7'!$A$2:$G$58</definedName>
    <definedName name="_xlnm.Print_Area" localSheetId="12">Fußnotenerläuterungen!$A$2:$B$9</definedName>
    <definedName name="_xlnm.Print_Area" localSheetId="14">Glossar!$A$2:$A$130</definedName>
    <definedName name="_xlnm.Print_Area" localSheetId="1">Inhalt!$A$2:$C$30</definedName>
    <definedName name="_xlnm.Print_Area" localSheetId="15">'Mehr zum Thema'!$A$2:$B$18</definedName>
    <definedName name="_xlnm.Print_Area" localSheetId="13">Methodik!$A$2:$A$66</definedName>
    <definedName name="_xlnm.Print_Area" localSheetId="0">Titelblatt!$A$2:$A$54</definedName>
    <definedName name="_xlnm.Print_Area" localSheetId="2">'Überblick in Grafiken'!$A$2:$A$64</definedName>
    <definedName name="_xlnm.Print_Area" localSheetId="3">'Überblick in Worten'!$A$2:$B$14</definedName>
    <definedName name="_xlnm.Print_Titles" localSheetId="10">'24.2.6'!$A:$A,'24.2.6'!#REF!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8" l="1"/>
  <c r="C8" i="18"/>
  <c r="C10" i="18"/>
  <c r="C11" i="18"/>
  <c r="C12" i="18"/>
  <c r="C13" i="18"/>
  <c r="C14" i="18"/>
  <c r="C15" i="18"/>
  <c r="C16" i="18"/>
  <c r="C18" i="18"/>
  <c r="C19" i="18"/>
  <c r="C20" i="18"/>
  <c r="C21" i="18"/>
  <c r="C22" i="18"/>
  <c r="C23" i="18"/>
  <c r="C24" i="18"/>
  <c r="C25" i="18"/>
  <c r="C27" i="18"/>
  <c r="C28" i="18"/>
  <c r="C29" i="18"/>
  <c r="C30" i="18"/>
  <c r="C4" i="18"/>
  <c r="C3" i="18"/>
  <c r="G64" i="19" l="1"/>
  <c r="H64" i="19" s="1"/>
  <c r="G49" i="19"/>
  <c r="H49" i="19" s="1"/>
  <c r="G50" i="19"/>
  <c r="H50" i="19" s="1"/>
  <c r="G51" i="19"/>
  <c r="H51" i="19" s="1"/>
  <c r="G52" i="19"/>
  <c r="H52" i="19" s="1"/>
  <c r="G53" i="19"/>
  <c r="H53" i="19" s="1"/>
  <c r="G54" i="19"/>
  <c r="H54" i="19" s="1"/>
  <c r="G55" i="19"/>
  <c r="H55" i="19" s="1"/>
  <c r="G56" i="19"/>
  <c r="H56" i="19" s="1"/>
  <c r="G57" i="19"/>
  <c r="H57" i="19" s="1"/>
  <c r="G58" i="19"/>
  <c r="H58" i="19" s="1"/>
  <c r="G59" i="19"/>
  <c r="H59" i="19" s="1"/>
  <c r="G60" i="19"/>
  <c r="H60" i="19" s="1"/>
  <c r="G61" i="19"/>
  <c r="H61" i="19" s="1"/>
  <c r="G62" i="19"/>
  <c r="H62" i="19" s="1"/>
  <c r="G63" i="19"/>
  <c r="H63" i="19" s="1"/>
  <c r="G48" i="19"/>
  <c r="H48" i="19" s="1"/>
  <c r="I23" i="17" l="1"/>
  <c r="I24" i="17"/>
  <c r="I25" i="17"/>
  <c r="I26" i="17"/>
  <c r="I27" i="17"/>
  <c r="I28" i="17"/>
  <c r="I29" i="17"/>
  <c r="I30" i="17"/>
  <c r="I22" i="17"/>
  <c r="H23" i="17"/>
  <c r="H24" i="17"/>
  <c r="H25" i="17"/>
  <c r="H26" i="17"/>
  <c r="H27" i="17"/>
  <c r="H28" i="17"/>
  <c r="H29" i="17"/>
  <c r="H30" i="17"/>
  <c r="H22" i="17"/>
  <c r="G30" i="17"/>
  <c r="G23" i="17"/>
  <c r="G24" i="17"/>
  <c r="G25" i="17"/>
  <c r="G26" i="17"/>
  <c r="G27" i="17"/>
  <c r="G28" i="17"/>
  <c r="G29" i="17"/>
  <c r="G22" i="17"/>
</calcChain>
</file>

<file path=xl/comments1.xml><?xml version="1.0" encoding="utf-8"?>
<comments xmlns="http://schemas.openxmlformats.org/spreadsheetml/2006/main">
  <authors>
    <author>Lange, Christina</author>
    <author>Angelika Etzien</author>
  </authors>
  <commentList>
    <comment ref="C4" authorId="0" shapeId="0">
      <text>
        <r>
          <rPr>
            <sz val="7"/>
            <color indexed="81"/>
            <rFont val="Calibri"/>
            <family val="2"/>
            <scheme val="minor"/>
          </rPr>
          <t>Veränderungsraten von unter -1.000 Prozent bzw. über +1.000 Prozent werden in der Veröffentlichung nicht dargestellt 
(z. B. hohe Veränderungsraten aufgrund der coronabedingten Schließungen im Vorjahr).</t>
        </r>
      </text>
    </comment>
    <comment ref="A11" authorId="1" shapeId="0">
      <text>
        <r>
          <rPr>
            <sz val="7"/>
            <color indexed="81"/>
            <rFont val="Calibri"/>
            <family val="2"/>
            <scheme val="minor"/>
          </rPr>
          <t>Ab 2012: Anhebung der Abschneidegrenze zur Auskunftspflicht für Betriebe auf mindestens 10 Schlafgelegenheiten (bisher 9 Schlafgelegenheiten) bzw. auf 10 Stellplätze (bisher 3 Stellplätze). Die Veränderungsraten wurden durch rückwirkende Anpassung der Vorjahresergebnisse berechnet.</t>
        </r>
      </text>
    </comment>
  </commentList>
</comments>
</file>

<file path=xl/comments2.xml><?xml version="1.0" encoding="utf-8"?>
<comments xmlns="http://schemas.openxmlformats.org/spreadsheetml/2006/main">
  <authors>
    <author xml:space="preserve"> </author>
  </authors>
  <commentList>
    <comment ref="A3" authorId="0" shapeId="0">
      <text>
        <r>
          <rPr>
            <sz val="7"/>
            <color indexed="81"/>
            <rFont val="Calibri"/>
            <family val="2"/>
            <scheme val="minor"/>
          </rPr>
          <t>Quelle: Statistisches Bundesamt, Tourismus 2023</t>
        </r>
      </text>
    </comment>
    <comment ref="H23" authorId="0" shapeId="0">
      <text>
        <r>
          <rPr>
            <sz val="7"/>
            <color indexed="81"/>
            <rFont val="Calibri"/>
            <family val="2"/>
            <scheme val="minor"/>
          </rPr>
          <t>Quelle: Statistisches Bundesamt, Tourismus 2023</t>
        </r>
      </text>
    </comment>
  </commentList>
</comments>
</file>

<file path=xl/comments3.xml><?xml version="1.0" encoding="utf-8"?>
<comments xmlns="http://schemas.openxmlformats.org/spreadsheetml/2006/main">
  <authors>
    <author>Etzien, Angelika</author>
  </authors>
  <commentList>
    <comment ref="A4" authorId="0" shapeId="0">
      <text>
        <r>
          <rPr>
            <sz val="7"/>
            <color indexed="81"/>
            <rFont val="Calibri"/>
            <family val="2"/>
            <scheme val="minor"/>
          </rPr>
          <t>Seit 01.01.2021 sind Namensänderungen der Gemeinden wirksam. Die Änderungen enthält der Statistische Bericht A513 2021 00.</t>
        </r>
      </text>
    </comment>
  </commentList>
</comments>
</file>

<file path=xl/comments4.xml><?xml version="1.0" encoding="utf-8"?>
<comments xmlns="http://schemas.openxmlformats.org/spreadsheetml/2006/main">
  <authors>
    <author xml:space="preserve"> </author>
  </authors>
  <commentList>
    <comment ref="A3" authorId="0" shapeId="0">
      <text>
        <r>
          <rPr>
            <sz val="7"/>
            <color indexed="81"/>
            <rFont val="Calibri"/>
            <family val="2"/>
            <scheme val="minor"/>
          </rPr>
          <t>Quelle: Statistisches Bundesamt, Fachserie 6, Reihe 7.1</t>
        </r>
      </text>
    </comment>
    <comment ref="I23" authorId="0" shapeId="0">
      <text>
        <r>
          <rPr>
            <sz val="7"/>
            <color indexed="81"/>
            <rFont val="Calibri"/>
            <family val="2"/>
            <scheme val="minor"/>
          </rPr>
          <t>Quelle: Statistisches Bundesamt, Fachserie 6, Reihe 7.1</t>
        </r>
      </text>
    </comment>
  </commentList>
</comments>
</file>

<file path=xl/sharedStrings.xml><?xml version="1.0" encoding="utf-8"?>
<sst xmlns="http://schemas.openxmlformats.org/spreadsheetml/2006/main" count="604" uniqueCount="407">
  <si>
    <t>Inhaltsverzeichnis</t>
  </si>
  <si>
    <t>Seite</t>
  </si>
  <si>
    <t>Überblick</t>
  </si>
  <si>
    <t xml:space="preserve">  24.1</t>
  </si>
  <si>
    <t>Gastgewerbe</t>
  </si>
  <si>
    <t xml:space="preserve">  24.1.1</t>
  </si>
  <si>
    <t xml:space="preserve">  24.1.2</t>
  </si>
  <si>
    <t xml:space="preserve">  24.2</t>
  </si>
  <si>
    <t>Tourismus</t>
  </si>
  <si>
    <t xml:space="preserve">  24.2.1</t>
  </si>
  <si>
    <t xml:space="preserve">  24.2.2</t>
  </si>
  <si>
    <t xml:space="preserve">  24.2.3</t>
  </si>
  <si>
    <t xml:space="preserve">  24.2.4</t>
  </si>
  <si>
    <t xml:space="preserve">  24.2.5</t>
  </si>
  <si>
    <t xml:space="preserve">  24.2.6</t>
  </si>
  <si>
    <t xml:space="preserve">  24.2.7</t>
  </si>
  <si>
    <t>Erläuterungen</t>
  </si>
  <si>
    <t xml:space="preserve">  Fußnotenerläuterungen</t>
  </si>
  <si>
    <t xml:space="preserve">  Mehr zum Thema</t>
  </si>
  <si>
    <t>§</t>
  </si>
  <si>
    <t xml:space="preserve">24.1 Gastgewerbe </t>
  </si>
  <si>
    <t>Wirtschaftsgliederung</t>
  </si>
  <si>
    <t xml:space="preserve">   Beherbergung</t>
  </si>
  <si>
    <t xml:space="preserve">      darunter</t>
  </si>
  <si>
    <t>55.1</t>
  </si>
  <si>
    <t xml:space="preserve">      Hotels, Gasthöfe und Pensionen</t>
  </si>
  <si>
    <t xml:space="preserve">   Gastronomie</t>
  </si>
  <si>
    <t xml:space="preserve">      davon</t>
  </si>
  <si>
    <t xml:space="preserve">      Catering und Erbringung sonstiger
         Verpflegungsdienstleistungen</t>
  </si>
  <si>
    <t>56.3</t>
  </si>
  <si>
    <t xml:space="preserve">      Ausschank von Getränken</t>
  </si>
  <si>
    <t>24.1.2 Umsatzentwicklung im Zeitvergleich</t>
  </si>
  <si>
    <t>24.2 Tourismus</t>
  </si>
  <si>
    <t>24.2.1 Ankünfte und Übernachtungen in Beherbergungsbetrieben im Zeitvergleich</t>
  </si>
  <si>
    <t>Merkmal</t>
  </si>
  <si>
    <t>Ankünfte</t>
  </si>
  <si>
    <t>Übernachtungen</t>
  </si>
  <si>
    <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</si>
  <si>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</si>
  <si>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</si>
  <si>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</si>
  <si>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</si>
  <si>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</si>
  <si>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</si>
  <si>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</si>
  <si>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</si>
  <si>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</si>
  <si>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</si>
  <si>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</si>
  <si>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</si>
  <si>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Insgesamt</t>
  </si>
  <si>
    <t>Betriebsarten</t>
  </si>
  <si>
    <t>Reisegebiete</t>
  </si>
  <si>
    <t>Kreisfreie Städte und Landkreise</t>
  </si>
  <si>
    <t>Rostock</t>
  </si>
  <si>
    <t>Schwerin</t>
  </si>
  <si>
    <t>Mecklenburgische Seenplatte</t>
  </si>
  <si>
    <t>Landkreis Rostock</t>
  </si>
  <si>
    <t>Vorpommern-Rügen</t>
  </si>
  <si>
    <t>Nordwestmecklenburg</t>
  </si>
  <si>
    <t>Vorpommern-Greifswald</t>
  </si>
  <si>
    <t>Ludwigslust-Parchim</t>
  </si>
  <si>
    <t>Große kreisangehörige Städte</t>
  </si>
  <si>
    <t>Land</t>
  </si>
  <si>
    <t xml:space="preserve">Deutschland </t>
  </si>
  <si>
    <t xml:space="preserve">   Baden-Württemberg </t>
  </si>
  <si>
    <t xml:space="preserve">   Bayern </t>
  </si>
  <si>
    <t xml:space="preserve">   Berlin </t>
  </si>
  <si>
    <t xml:space="preserve">   Brandenburg </t>
  </si>
  <si>
    <t xml:space="preserve">   Bremen </t>
  </si>
  <si>
    <t xml:space="preserve">   Hamburg </t>
  </si>
  <si>
    <t xml:space="preserve">   Hessen </t>
  </si>
  <si>
    <t xml:space="preserve">   Mecklenburg-Vorpommern </t>
  </si>
  <si>
    <t xml:space="preserve">   Niedersachsen </t>
  </si>
  <si>
    <t xml:space="preserve">   Nordrhein-Westfalen </t>
  </si>
  <si>
    <t xml:space="preserve">   Rheinland-Pfalz </t>
  </si>
  <si>
    <t xml:space="preserve">   Saarland </t>
  </si>
  <si>
    <t xml:space="preserve">   Sachsen </t>
  </si>
  <si>
    <t xml:space="preserve">   Sachsen-Anhalt </t>
  </si>
  <si>
    <t xml:space="preserve">   Schleswig-Holstein </t>
  </si>
  <si>
    <t xml:space="preserve">   Thüringen </t>
  </si>
  <si>
    <t>Seebäder</t>
  </si>
  <si>
    <t>Seeheilbäder</t>
  </si>
  <si>
    <t>Herkunftsgebiet
Herkunftsland
(ständiger Wohnsitz)</t>
  </si>
  <si>
    <t xml:space="preserve">   Deutschland</t>
  </si>
  <si>
    <t xml:space="preserve">   Ausland</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</si>
  <si>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</si>
  <si>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</si>
  <si>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</si>
  <si>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</si>
  <si>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</si>
  <si>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</si>
  <si>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</si>
  <si>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</si>
  <si>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 </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</si>
  <si>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</si>
  <si>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</si>
  <si>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</si>
  <si>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</si>
  <si>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</si>
  <si>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</si>
  <si>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</si>
  <si>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</si>
  <si>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</si>
  <si>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</si>
  <si>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</si>
  <si>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</si>
  <si>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</si>
  <si>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Russische Föderation</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</si>
  <si>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</si>
  <si>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</si>
  <si>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</si>
  <si>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</si>
  <si>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</si>
  <si>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</si>
  <si>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</si>
  <si>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</si>
  <si>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</si>
  <si>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</si>
  <si>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</si>
  <si>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t>
  </si>
  <si>
    <t xml:space="preserve">      Afrika </t>
  </si>
  <si>
    <t xml:space="preserve">         Südafrika</t>
  </si>
  <si>
    <t xml:space="preserve">         sonstige afrikanische Länder</t>
  </si>
  <si>
    <t xml:space="preserve">      Asien</t>
  </si>
  <si>
    <t xml:space="preserve">         Arabische Golfstaaten </t>
  </si>
  <si>
    <t xml:space="preserve">         China (einschließlich Hongkong) </t>
  </si>
  <si>
    <t xml:space="preserve">         Indien</t>
  </si>
  <si>
    <t xml:space="preserve">         Israel</t>
  </si>
  <si>
    <t xml:space="preserve">         Japan </t>
  </si>
  <si>
    <t xml:space="preserve">         Südkorea</t>
  </si>
  <si>
    <t xml:space="preserve">         Taiwan</t>
  </si>
  <si>
    <t xml:space="preserve">         sonstige asiatische Länder</t>
  </si>
  <si>
    <t xml:space="preserve">      Amerika</t>
  </si>
  <si>
    <t xml:space="preserve">         Kanada</t>
  </si>
  <si>
    <t xml:space="preserve">         Vereinigte Staaten</t>
  </si>
  <si>
    <t xml:space="preserve">         sonstige nordamerikanische Länder</t>
  </si>
  <si>
    <t xml:space="preserve">         Mittelamerika/Karibik </t>
  </si>
  <si>
    <t xml:space="preserve">         Brasilien </t>
  </si>
  <si>
    <t xml:space="preserve">         sonstige südamerikanische Länder</t>
  </si>
  <si>
    <t xml:space="preserve">      Australien, Ozeanien </t>
  </si>
  <si>
    <t xml:space="preserve">         Australien</t>
  </si>
  <si>
    <t xml:space="preserve">         Neuseeland</t>
  </si>
  <si>
    <t xml:space="preserve">      Ohne Angaben </t>
  </si>
  <si>
    <t>Fußnotenerläuterungen</t>
  </si>
  <si>
    <r>
      <t xml:space="preserve">Seit 01.01.2021 sind Namensänderungen der Gemeinden wirksam. Die Änderungen enthält der Statistische Bericht 
A513 2021 00.
</t>
    </r>
    <r>
      <rPr>
        <sz val="8.5"/>
        <rFont val="Calibri"/>
        <family val="2"/>
        <scheme val="minor"/>
      </rPr>
      <t>https://www.laiv-mv.de/static/LAIV/Statistik/Dateien/Publikationen/A%20V%20Gebiet/A%20513/A513%202021%2000.pdf</t>
    </r>
  </si>
  <si>
    <t>Methodik</t>
  </si>
  <si>
    <t>Glossar</t>
  </si>
  <si>
    <t>Mehr zum Thema</t>
  </si>
  <si>
    <t>&gt; www.statistik-mv.de</t>
  </si>
  <si>
    <t>Statistische Berichte Mecklenburg-Vorpommern</t>
  </si>
  <si>
    <t>&gt; G413</t>
  </si>
  <si>
    <t>&gt; G433</t>
  </si>
  <si>
    <t>Entwicklung von Umsatz und Beschäftigung im Gastgewerbe</t>
  </si>
  <si>
    <t>Qualitätsberichte Statistisches Bundesamt</t>
  </si>
  <si>
    <t>&gt; Gastgewerbe und Tourismus</t>
  </si>
  <si>
    <t>Fachliche Informationen</t>
  </si>
  <si>
    <t>Steffen Schubert, Telefon: 0385 588-56431, steffen.schubert@statistik-mv.de</t>
  </si>
  <si>
    <t>Quellenangaben</t>
  </si>
  <si>
    <r>
      <t xml:space="preserve">24 </t>
    </r>
    <r>
      <rPr>
        <b/>
        <sz val="21"/>
        <color rgb="FF00B0F0"/>
        <rFont val="Calibri"/>
        <family val="2"/>
        <scheme val="minor"/>
      </rPr>
      <t>|</t>
    </r>
    <r>
      <rPr>
        <b/>
        <sz val="21"/>
        <rFont val="Calibri"/>
        <family val="2"/>
        <scheme val="minor"/>
      </rPr>
      <t xml:space="preserve"> Gastgewerbe und Tourismus</t>
    </r>
  </si>
  <si>
    <t xml:space="preserve">            Grafik 24.1</t>
  </si>
  <si>
    <t>Daten der Grafik 24.1 "Tourismusintensität 2022 nach Kreisen"</t>
  </si>
  <si>
    <t>Überblick in Grafiken</t>
  </si>
  <si>
    <t>Überblick in Worten</t>
  </si>
  <si>
    <t>Link zum Inhaltsverzeichnis</t>
  </si>
  <si>
    <t>Titelblatt des Kapitels 24 "Gastgewerbe und Tourismus": Link zum Inhaltsverzeichnis</t>
  </si>
  <si>
    <t xml:space="preserve">  Methodik</t>
  </si>
  <si>
    <t xml:space="preserve">  Glossar</t>
  </si>
  <si>
    <r>
      <t xml:space="preserve">Inhaltsverzeichnis des Kapitels 24"Gastgewerbe und Tourismus": </t>
    </r>
    <r>
      <rPr>
        <sz val="7"/>
        <rFont val="Calibri"/>
        <family val="2"/>
        <scheme val="minor"/>
      </rPr>
      <t>Die Gliederungen und Überschriften auf dieser Seite sind Links zum Inhalt.</t>
    </r>
  </si>
  <si>
    <t>Ergebnisse in Tabellen</t>
  </si>
  <si>
    <t xml:space="preserve">  24.3</t>
  </si>
  <si>
    <t xml:space="preserve">  24.4</t>
  </si>
  <si>
    <t xml:space="preserve">  24.5</t>
  </si>
  <si>
    <t xml:space="preserve">  24.8</t>
  </si>
  <si>
    <t>Ergebnisse in Grafiken</t>
  </si>
  <si>
    <t xml:space="preserve">  24.6</t>
  </si>
  <si>
    <t>Grafik 24.2</t>
  </si>
  <si>
    <t>Grafik 24.3</t>
  </si>
  <si>
    <t>Grafik 24.4</t>
  </si>
  <si>
    <t xml:space="preserve">
§</t>
  </si>
  <si>
    <t xml:space="preserve">
Ab 2012: Anhebung der Abschneidegrenze zur Auskunftspflicht für Betriebe auf mindestens 10 Schlafgelegenheiten (bisher 9 Schlafgelegenheiten) bzw. auf 10 Stellplätze (bisher 3 Stellplätze). Die Veränderungsraten wurden durch rückwirkende Anpassung der Vorjahresergebnisse berechnet.</t>
  </si>
  <si>
    <t>Vergleichsdaten Deutschland, Bevölkerung im Ländervergleich: Statistisches Bundesamt</t>
  </si>
  <si>
    <t>Nr. der Klassi-fikation</t>
  </si>
  <si>
    <t xml:space="preserve">
55 + 56</t>
  </si>
  <si>
    <t xml:space="preserve">
56</t>
  </si>
  <si>
    <t xml:space="preserve">
55</t>
  </si>
  <si>
    <t>Kreise</t>
  </si>
  <si>
    <t>Übernachtungen je Einwohner</t>
  </si>
  <si>
    <t>Mecklenburg-Vorpommern</t>
  </si>
  <si>
    <t xml:space="preserve">  24.7
</t>
  </si>
  <si>
    <t>Daten der Grafik 24.4 "Übernachtungen je Einwohner 2022 im Ländervergleich"</t>
  </si>
  <si>
    <t>Daten der Grafik 24.5 "Reale konjunkturelle Entwicklung im Gastgewerbe (2015 = 100)"</t>
  </si>
  <si>
    <t>Grafik 24.5</t>
  </si>
  <si>
    <t>Grafik 24.6</t>
  </si>
  <si>
    <t>Daten der Grafik 24.6 "Ankünfte und Übernachtungen in Beherbergungsbetrieben im Zeitvergleich"</t>
  </si>
  <si>
    <t xml:space="preserve">            Grafik 24.7</t>
  </si>
  <si>
    <t>Daten der Grafik 24.7 "Durchschnittliche Auslastung der angebotenen Schlafgelegenheiten Januar bis Dezember 2022 im Ländervergleich"</t>
  </si>
  <si>
    <t>Daten der Grafik 24.8 "Durchschnittliche Aufenthaltsdauer in Beherbergungsbetrieben 2022 im Ländervergleich"</t>
  </si>
  <si>
    <t>Aufenthaltsdauer in Tagen</t>
  </si>
  <si>
    <t>Bundesland</t>
  </si>
  <si>
    <t>Baden-Württemberg</t>
  </si>
  <si>
    <t>Bayern</t>
  </si>
  <si>
    <t>Berlin</t>
  </si>
  <si>
    <t>Brandenburg</t>
  </si>
  <si>
    <t>Bremen</t>
  </si>
  <si>
    <t>Hamburg</t>
  </si>
  <si>
    <t>Hessen</t>
  </si>
  <si>
    <t>Niedersachsen</t>
  </si>
  <si>
    <t>Nordrhein-Westfalen</t>
  </si>
  <si>
    <t>Rheinland-Pfalz</t>
  </si>
  <si>
    <t>Saarland</t>
  </si>
  <si>
    <t>Sachsen</t>
  </si>
  <si>
    <t>Sachsen-Anhalt</t>
  </si>
  <si>
    <t>Schleswig-Holstein</t>
  </si>
  <si>
    <t>Thüringen</t>
  </si>
  <si>
    <t>Deutschland</t>
  </si>
  <si>
    <t>Auslastung in %</t>
  </si>
  <si>
    <t>Insgesamt = 100 %</t>
  </si>
  <si>
    <t>Hotels, Gasthöfe und Pensionen</t>
  </si>
  <si>
    <t>Sonstiges Beherbergungsgewerbe</t>
  </si>
  <si>
    <t>Restaurants, Gaststätten, Imbisstuden, Cafés, Eissalons und Ähnliches</t>
  </si>
  <si>
    <t>Catering und Erbringung sonstiger Verpflegungsdienstleistungen</t>
  </si>
  <si>
    <t>Ausschank von Getränken</t>
  </si>
  <si>
    <t xml:space="preserve"> </t>
  </si>
  <si>
    <t xml:space="preserve">Baden-Württemberg </t>
  </si>
  <si>
    <t xml:space="preserve">Bayern </t>
  </si>
  <si>
    <t xml:space="preserve">Berlin </t>
  </si>
  <si>
    <t xml:space="preserve">Brandenburg </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</si>
  <si>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</si>
  <si>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</si>
  <si>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</si>
  <si>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</si>
  <si>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</si>
  <si>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</si>
  <si>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</si>
  <si>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</si>
  <si>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</si>
  <si>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</si>
  <si>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</si>
  <si>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 xml:space="preserve">Thüringen </t>
  </si>
  <si>
    <t>Monat/Jahr</t>
  </si>
  <si>
    <t>2015 = 100</t>
  </si>
  <si>
    <t>Jahr</t>
  </si>
  <si>
    <t>Veränderung der Übernachtungen zum Vorjahr in %</t>
  </si>
  <si>
    <t>Veränderung der Ankünfte zum Vorjahr in %</t>
  </si>
  <si>
    <t>Darunter  Ankünfte der Auslands-gäste</t>
  </si>
  <si>
    <t>Übernach-tungen</t>
  </si>
  <si>
    <t>Darunter Übernachtungen der Auslands-gäste</t>
  </si>
  <si>
    <t xml:space="preserve">  Hotels, Gasthöfe, Pensionen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</si>
  <si>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</si>
  <si>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</si>
  <si>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</si>
  <si>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</si>
  <si>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</si>
  <si>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</si>
  <si>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</si>
  <si>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Jugendherbergen und Hütten</t>
  </si>
  <si>
    <t xml:space="preserve">    Campingplätze</t>
  </si>
  <si>
    <t xml:space="preserve">    Vorsorge- und Rehabilitationskliniken</t>
  </si>
  <si>
    <t xml:space="preserve">    Schulungsheime</t>
  </si>
  <si>
    <t xml:space="preserve">  Rügen/Hiddensee</t>
  </si>
  <si>
    <t xml:space="preserve">  Vorpommern</t>
  </si>
  <si>
    <t xml:space="preserve">    Fischland-Darß-Zingst (Teilregion)</t>
  </si>
  <si>
    <t xml:space="preserve">    Usedom, Insel (Teilregion)</t>
  </si>
  <si>
    <t xml:space="preserve">  Mecklenburgische Ostseeküste</t>
  </si>
  <si>
    <t xml:space="preserve">  Westmecklenburg</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</si>
  <si>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</si>
  <si>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</si>
  <si>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</si>
  <si>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</si>
  <si>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</si>
  <si>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</si>
  <si>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</si>
  <si>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</si>
  <si>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 xml:space="preserve">  Greifswald</t>
  </si>
  <si>
    <t xml:space="preserve">  Neubrandenburg</t>
  </si>
  <si>
    <t xml:space="preserve">  Stralsund</t>
  </si>
  <si>
    <t xml:space="preserve">  Wismar</t>
  </si>
  <si>
    <t xml:space="preserve">  Ferienunterkünfte u. ä. Beherber-
    gungsstätten</t>
  </si>
  <si>
    <t xml:space="preserve">  Mecklenburgische Schweiz und
    Seenplatte</t>
  </si>
  <si>
    <t>Angebotene Schlafgelegenheiten im Juli</t>
  </si>
  <si>
    <t xml:space="preserve">            Grafik 24.8</t>
  </si>
  <si>
    <t>Durchschnittliche Auslastung der angebotenen Schlafgelegenheiten Januar bis Dezember in %</t>
  </si>
  <si>
    <t>Durchschnittliche Aufenthaltsdauer in Tagen</t>
  </si>
  <si>
    <t xml:space="preserve">  Ahrenshoop, Ostseebad</t>
  </si>
  <si>
    <t xml:space="preserve">  Altefähr</t>
  </si>
  <si>
    <t xml:space="preserve">  Baabe, Ostseebad</t>
  </si>
  <si>
    <t xml:space="preserve">  Binz, Ostseebad</t>
  </si>
  <si>
    <t xml:space="preserve">  Breege</t>
  </si>
  <si>
    <t xml:space="preserve">  Dierhagen, Ostseebad</t>
  </si>
  <si>
    <t xml:space="preserve">  Göhren, Ostseebad (auch Kneippkurort)</t>
  </si>
  <si>
    <t xml:space="preserve">  Insel Hiddensee, Seebad</t>
  </si>
  <si>
    <t xml:space="preserve">  Insel Poel, Ostseebad (auch Erholungsort)</t>
  </si>
  <si>
    <t xml:space="preserve">  Karlshagen, Ostseebad (auch Erholungsort)</t>
  </si>
  <si>
    <t xml:space="preserve">  Koserow, Ostseebad</t>
  </si>
  <si>
    <t xml:space="preserve">  Kühlungsborn, Ostseebad, Stadt</t>
  </si>
  <si>
    <t xml:space="preserve">  Loddin, Seebad</t>
  </si>
  <si>
    <t xml:space="preserve">  Lubmin, Seebad</t>
  </si>
  <si>
    <t xml:space="preserve">  Mönchgut, Ostseebad</t>
  </si>
  <si>
    <t xml:space="preserve">  Nienhagen, Ostseebad</t>
  </si>
  <si>
    <t xml:space="preserve">  Prerow, Ostseebad</t>
  </si>
  <si>
    <t xml:space="preserve">  Rerik, Ostseebad, Stadt</t>
  </si>
  <si>
    <t xml:space="preserve">  Sellin, Ostseebad</t>
  </si>
  <si>
    <t xml:space="preserve">  Trassenheide, Ostseebad (auch Erholungsort)</t>
  </si>
  <si>
    <t xml:space="preserve">  Ückeritz, Seebad</t>
  </si>
  <si>
    <t xml:space="preserve">  Ueckermünde, Seebad, Stadt
    (auch Erholungsort)</t>
  </si>
  <si>
    <t xml:space="preserve">  Wustrow, Ostseebad</t>
  </si>
  <si>
    <t xml:space="preserve">  Zempin, Seebad</t>
  </si>
  <si>
    <t xml:space="preserve">  Zinnowitz, Ostseebad</t>
  </si>
  <si>
    <t xml:space="preserve">  Boltenhagen, Ostseebad</t>
  </si>
  <si>
    <t xml:space="preserve">  Graal-Müritz, Ostseeheilbad</t>
  </si>
  <si>
    <t xml:space="preserve">  Heiligendamm (zu Bad Doberan, Stadt)</t>
  </si>
  <si>
    <t xml:space="preserve">  Heringsdorf, Ostseebad (ehemalige Gemein-
    den Ahlbeck, Bansin und Heringsdorf)</t>
  </si>
  <si>
    <t xml:space="preserve">  Zingst, Ostseeheilbad (auch Seebad)</t>
  </si>
  <si>
    <t>Darunter Ankünfte von Auslandsgästen</t>
  </si>
  <si>
    <t>Veränderung der Ankünfte insgesamt zum Vorjahr in %</t>
  </si>
  <si>
    <t>Veränderung der Übernachtungen insgesamt zum Vorjahr in %</t>
  </si>
  <si>
    <t>Darunter Übernachtungen von Auslands-gästen</t>
  </si>
  <si>
    <t>Weitere Informationen zum Thema finden Sie auf der Website des Statistischen Amtes Mecklenburg-Vorpommern</t>
  </si>
  <si>
    <r>
      <t xml:space="preserve">2012 </t>
    </r>
    <r>
      <rPr>
        <sz val="6"/>
        <rFont val="Calibri"/>
        <family val="2"/>
        <scheme val="minor"/>
      </rPr>
      <t>2)</t>
    </r>
  </si>
  <si>
    <t xml:space="preserve">
2)</t>
  </si>
  <si>
    <t>3)</t>
  </si>
  <si>
    <t>x</t>
  </si>
  <si>
    <t>Durchschnittliche Auslastung der angebotenen Schlafgelegen-heiten Januar bis Dezember 
in %</t>
  </si>
  <si>
    <t>Veränderung der geöffneten Beherber-gungsbetriebe im Juli 
zum Vorjahr 
in %</t>
  </si>
  <si>
    <t>Veränderung der angebo-tenen Schlaf-gelegenheiten im Juli 
zum Vorjahr 
in %</t>
  </si>
  <si>
    <t>Veränderung der Übernachtungen der Auslands-gäste 
zum Vorjahr 
in %</t>
  </si>
  <si>
    <t>Veränderung der Ankünfte der Auslands-gäste 
zum Vorjahr 
in %</t>
  </si>
  <si>
    <t>Veränderung der Über-nachtungen zum Vorjahr 
in %</t>
  </si>
  <si>
    <r>
      <t xml:space="preserve">Veränderung der Ankünfte zum Vorjahr </t>
    </r>
    <r>
      <rPr>
        <sz val="6"/>
        <rFont val="Calibri"/>
        <family val="2"/>
        <scheme val="minor"/>
      </rPr>
      <t>1)</t>
    </r>
    <r>
      <rPr>
        <sz val="8.5"/>
        <rFont val="Calibri"/>
        <family val="2"/>
        <scheme val="minor"/>
      </rPr>
      <t xml:space="preserve">
in %</t>
    </r>
  </si>
  <si>
    <t>Anteil an insgesamt 
im Juli 
in %</t>
  </si>
  <si>
    <t>24.2.2 Beherbergungsbetriebe, Schlafgelegenheiten und Kapazitätsauslastung 2022</t>
  </si>
  <si>
    <t>Veränderung der angebotenen Schlafgelegenheiten im Juli 
zum Vorjahr 
in %</t>
  </si>
  <si>
    <t>Veränderung der geöffneten Beherbergungs-betriebe 
zum Vorjahr 
in %</t>
  </si>
  <si>
    <t>Geöffnete Beherbergungs-betriebe 
im Juli</t>
  </si>
  <si>
    <t>24.2.4 Ankünfte, Übernachtungen und durchschnittliche Aufenthaltsdauer 2022</t>
  </si>
  <si>
    <t>Durchschnittliche Aufenthaltsdauer 
in Tagen</t>
  </si>
  <si>
    <r>
      <t xml:space="preserve">Gemeinde </t>
    </r>
    <r>
      <rPr>
        <sz val="6"/>
        <rFont val="Calibri"/>
        <family val="2"/>
        <scheme val="minor"/>
      </rPr>
      <t>3)</t>
    </r>
  </si>
  <si>
    <t>Veränderung der Übernachtungen zum Vorjahr 
in %</t>
  </si>
  <si>
    <t>Veränderung der Ankünfte 
zum Vorjahr 
in %</t>
  </si>
  <si>
    <t>24.2.5 Ankünfte und Übernachtungen in den Seebädern und Seeheilbädern 2022</t>
  </si>
  <si>
    <t>24.2.6 Ankünfte und Übernachtungen 2022 nach dem Herkunftsgebiet der Gäste</t>
  </si>
  <si>
    <t>24.2.7 Ankünfte und Übernachtungen 2022 im Ländervergleich</t>
  </si>
  <si>
    <t xml:space="preserve">
1) 
</t>
  </si>
  <si>
    <t>Daten der Grafik 24.3 "Gästeankünfte 2022 nach Kreisen"</t>
  </si>
  <si>
    <t>Nachrichtlich: Bevölkerung am 31.12.2022</t>
  </si>
  <si>
    <t>Kontrollspalten</t>
  </si>
  <si>
    <t>24.2.3 Beherbergungsbetriebe, Schlafgelegenheiten und Kapazitätsauslastung 2022 im Ländervergleich</t>
  </si>
  <si>
    <t xml:space="preserve">Nach Einschnitten in den Jahren 2020 und 2021 infolge der Corona-Pandemie verzeichnete die Tourismusbranche in Meck-
lenburg-Vorpommern im Jahr 2022 wieder deutliche Zuwächse. Mit dieser positiven Entwicklung wurden die touristischen 
Rekordwerte des Vor-Corona-Jahres 2019 zwar nicht erreicht, aber erstmals seit der Pandemie gab es mehr touristische 
Übernachtungen als im Vor-Corona-Jahr 2018.
</t>
  </si>
  <si>
    <t xml:space="preserve">In der Jahresbetrachtung wurden mit 7,4 Millionen Gästen und 31,8 Millionen Übernachtungen die Ergebnisse der vergan-
genen beiden Corona-Jahre deutlich überschritten. Gegenüber 2021 stiegen die Gästeankünfte und Übernachtungen jeweils 
um 34,7 bzw. 19,6 Prozent an. </t>
  </si>
  <si>
    <t>Von den insgesamt 31,8 Millionen Übernachtungen entfielen 39,0 Prozent auf die Betriebe der Hotellerie (Hotels, Gasthöfe 
und Pensionen), die mit 12,4 Millionen Übernachtungen ihr Vorjahresergebnis um 31,5 Prozent steigerten.</t>
  </si>
  <si>
    <t>Zu den Orten mit den höchsten Übernachtungszahlen gehörten das Seeheilbad Heringsdorf (2,9 Millionen), die Hanse- und 
Universitätsstadt Rostock mit dem Seebad Warnemünde (2,1 Millionen), die Seebäder Kühlungsborn (2,1 Millionen) und 
Binz (2,1 Millionen), sowie die Seeheilbäder Zingst (1,2 Millionen) und Boltenhagen (1,1 Millionen).</t>
  </si>
  <si>
    <r>
      <t>Veränderungsraten von unter -1</t>
    </r>
    <r>
      <rPr>
        <sz val="9"/>
        <color theme="0"/>
        <rFont val="Calibri"/>
        <family val="2"/>
        <scheme val="minor"/>
      </rPr>
      <t>.</t>
    </r>
    <r>
      <rPr>
        <sz val="9"/>
        <rFont val="Calibri"/>
        <family val="2"/>
        <scheme val="minor"/>
      </rPr>
      <t>000 Prozent bzw. über +1</t>
    </r>
    <r>
      <rPr>
        <sz val="9"/>
        <color theme="0"/>
        <rFont val="Calibri"/>
        <family val="2"/>
        <scheme val="minor"/>
      </rPr>
      <t>.</t>
    </r>
    <r>
      <rPr>
        <sz val="9"/>
        <rFont val="Calibri"/>
        <family val="2"/>
        <scheme val="minor"/>
      </rPr>
      <t>000 Prozent werden in der Veröffentlichung nicht dargestellt 
(z. B. hohe Veränderungsraten aufgrund der coronabedingten Schließungen im Vorjahr).</t>
    </r>
  </si>
  <si>
    <r>
      <t>Unter den Ländern der Bundesrepublik Deutschland wies Mecklenburg-Vorpommern mit 19</t>
    </r>
    <r>
      <rPr>
        <sz val="9"/>
        <color theme="0"/>
        <rFont val="Calibri"/>
        <family val="2"/>
        <scheme val="minor"/>
      </rPr>
      <t>.</t>
    </r>
    <r>
      <rPr>
        <sz val="9"/>
        <rFont val="Calibri"/>
        <family val="2"/>
        <scheme val="minor"/>
      </rPr>
      <t>506 Übernachtungen je 
1</t>
    </r>
    <r>
      <rPr>
        <sz val="9"/>
        <color theme="0"/>
        <rFont val="Calibri"/>
        <family val="2"/>
        <scheme val="minor"/>
      </rPr>
      <t>.</t>
    </r>
    <r>
      <rPr>
        <sz val="9"/>
        <rFont val="Calibri"/>
        <family val="2"/>
        <scheme val="minor"/>
      </rPr>
      <t>000 Einwohnerinnen bzw. Einwohner die höchste Tourismusintensität vor Schleswig-Holstein (12</t>
    </r>
    <r>
      <rPr>
        <sz val="9"/>
        <color theme="0"/>
        <rFont val="Calibri"/>
        <family val="2"/>
        <scheme val="minor"/>
      </rPr>
      <t>.</t>
    </r>
    <r>
      <rPr>
        <sz val="9"/>
        <rFont val="Calibri"/>
        <family val="2"/>
        <scheme val="minor"/>
      </rPr>
      <t>708 Übernachtungen), 
Hamburg (7</t>
    </r>
    <r>
      <rPr>
        <sz val="9"/>
        <color theme="0"/>
        <rFont val="Calibri"/>
        <family val="2"/>
        <scheme val="minor"/>
      </rPr>
      <t>.</t>
    </r>
    <r>
      <rPr>
        <sz val="9"/>
        <rFont val="Calibri"/>
        <family val="2"/>
        <scheme val="minor"/>
      </rPr>
      <t>775 Übernachtungen) und Berlin (7</t>
    </r>
    <r>
      <rPr>
        <sz val="9"/>
        <color theme="0"/>
        <rFont val="Calibri"/>
        <family val="2"/>
        <scheme val="minor"/>
      </rPr>
      <t>.</t>
    </r>
    <r>
      <rPr>
        <sz val="9"/>
        <rFont val="Calibri"/>
        <family val="2"/>
        <scheme val="minor"/>
      </rPr>
      <t>064 Übernachtungen) auf. Der Bundesdurchschnitt lag bei 5</t>
    </r>
    <r>
      <rPr>
        <sz val="9"/>
        <color theme="0"/>
        <rFont val="Calibri"/>
        <family val="2"/>
        <scheme val="minor"/>
      </rPr>
      <t>.</t>
    </r>
    <r>
      <rPr>
        <sz val="9"/>
        <rFont val="Calibri"/>
        <family val="2"/>
        <scheme val="minor"/>
      </rPr>
      <t>343 Über-
nachtungen je 1</t>
    </r>
    <r>
      <rPr>
        <sz val="9"/>
        <color theme="0"/>
        <rFont val="Calibri"/>
        <family val="2"/>
        <scheme val="minor"/>
      </rPr>
      <t>.</t>
    </r>
    <r>
      <rPr>
        <sz val="9"/>
        <rFont val="Calibri"/>
        <family val="2"/>
        <scheme val="minor"/>
      </rPr>
      <t>000 Einwohnerinnen bzw. Einwohner.</t>
    </r>
  </si>
  <si>
    <t>Geöffnete Beherber-gungsbetriebe im Juli</t>
  </si>
  <si>
    <t>Angebotene Schlafgelegen-heiten 
im Juli</t>
  </si>
  <si>
    <t>Anteil an 
Über-nachtungen    insgesamt
in %</t>
  </si>
  <si>
    <t>Durch-schnittliche Aufenthalts-dauer 
in Tagen</t>
  </si>
  <si>
    <t>Veränderung der Ankünfte 
zum Vorjahr 
in %</t>
  </si>
  <si>
    <t>Veränderung der Übernachtungen zum Vorjahr 
in %</t>
  </si>
  <si>
    <t>24.1.1 Strukturdaten der Erhebungseinheiten im Gastgewerbe mit Sitz in Mecklenburg-Vorpommern 2021</t>
  </si>
  <si>
    <t xml:space="preserve">Erhebungs-einheiten </t>
  </si>
  <si>
    <t xml:space="preserve">56.1
</t>
  </si>
  <si>
    <t xml:space="preserve">56.2
</t>
  </si>
  <si>
    <t>Gastgewerbe: Die Gastgewerbestatistik umfasst monatliche und jährliche Stichprobenerhebungen. Die Erhebung erstreckt sich auf den Abschnitt I der nationalen Wirtschaftszweigklassifikation 2008 (WZ 2008). Er untergliedert sich in die Abtei­lungen 55 Be­herbergung und 56 Gastronomie. Die jährliche Statistik umfasst alle Erhebungseinheiten mit Sitz in Mecklen­burg-Vorpom­mern, die ausschließlich oder überwiegend Beherbergungs- oder Gaststättenleistungen anbieten (einschließ­lich Kantinen und Cate­ring) und einen Jahresumsatz von 22.000 EUR (17.500 EUR bis 2019) und mehr ausweisen.  
Zum Erhebungsprogramm der Jahreserhebung im Gastgewerbe gehören u. a. die Erfassung der Anzahl der tätigen Personen, der Jahresumsatz, die Investitionen, die Aufwendungen sowie der Wareneingang und die Warenbestände am Anfang und am Ende des Jahres. Die hochgerechneten Ergebnisse der Jahreserhebung in Tabelle 24.1.1 vermitteln Informationen über die Struktur der Unternehmen im Gastgewerbe.
Die in der Jahreserhebung erhobenen Merkmale überschneiden sich zum Teil mit den Merkmalen anderer Erhebun­gen, zum Beispiel der Umsatzsteuer- und Beschäftigtenstatistik. Differenzen zwischen diesen und den Statistiken des Gastge­werbes erklären sich durch unterschiedliche methodische Konzepte.
Die Monatserhebung im Gastgewerbe erfasst den monatlichen Umsatz und die Anzahl der tätigen Personen. Ziel der monatlichen Berichterstattung im Gastgewerbe ist die Darstellung der konjunk­turellen Entwicklung. Ergebnisse dazu enthält Tabelle 24.1.2.
Tourismus: Die Monatserhebung im Tourismus ist die zentrale Statistik zum Inlandstourismus in Deutschland.
Es handelt sich hierbei um eine Totalerhebung mit einer sogenannten Abschneidegrenze. Es werden also nur Beherber­gungsbetriebe, die eine bestimmte Mindestgröße aufweisen, erfasst.
Zweck der monatlichen Erhebung im Tourismus ist zum einen die kurzfristige Information über die konjunkturelle Entwick­lung im Beherbergungsgewerbe. Darüber hinaus liefert sie aber auch Informationen über Strukturen des Inlandstourismus. Ihre Ergeb­nisse dienen als Grundlage für tourismuspolitische Entscheidungen, für infrastrukturelle Planungen sowie für Touris­mus­marketing und Marktforschung.
Ergebnisse für Mecklenburg-Vorpommern sind ab dem Jahr 1992 verfügbar. Auf der Grundlage der EU-Verordnung über die europäische Tourismusstatistik musste ab dem Berichtsjahr 2012 die Abschneidegrenze für die Auskunfts­pflicht von neun auf zehn Betten bzw. von drei auf zehn Stellplätze erhöht werden. Da in Mecklenburg-Vorpommern durch diese methodische An­passung nur wenige Betriebe aus der Erhebung entlassen wurden, ist der Vergleich der Ergebnisse mit zurückliegenden Zeit­räumen in der Regel ohne Einschränkungen möglich.
Die Erhebung erstreckt sich auf die Gruppen 55.1 "Hotels, Gasthöfe und Pensionen", 55.2 "Ferienunterkünfte und ähnliche Beherbergungsstätten" und 55.3 "Campingplätze" sowie auf Vorsorge- und Rehabilitationskliniken (Wirt­schaftsunterklasse 86.10.3) und auf Schulungsheime (Wirtschaftsunterklassen 85.53 und 85.59) der nationalen Wirtschaftszweigklassifikation 2008 (WZ 2008). Erhoben wird die Anzahl der Gästeankünfte sowie der Übernach­tungen, bei Gästen aus dem Ausland auch deren Herkunftsland. Außerdem erfasst die Erhebung als Kapazitäts­angaben die Anzahl der Schlafgelegenheiten, die An­zahl der Stell­plätze auf Campingplätzen sowie bei Betrieben der Hotellerie (Hotels, Hotels garnis, Gasthöfe und Pensionen) jährlich auch die Anzahl der Gästezimmer zum Stand 31. Juli. Bei der Hotellerie mit 25 und mehr Gästezimmern wird zu­dem monatlich die Netto­auslastung der Gästezimmer ermittelt. Im Bereich des Campings wird nur das Urlaubscamping er­hoben, nicht jedoch das Dauer­camping.
Hinweis
Überprüfungen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
Die Rechtsgrundlagen und tiefergehende methodische Erläuterungen entnehmen Sie bitte den Qualitätsberichten bzw. ange­gebenen Statistischen Berichten (siehe "Mehr zum Thema").</t>
  </si>
  <si>
    <t xml:space="preserve">Angebotene Schlafgelegenheiten beinhalten die Anzahl der Betten und sonstigen Schlafgelegenheiten, die tatsäch­lich an­geboten wurden. Bei der Einbeziehung von Campingplätzen werden für einen angebotenen Stellplatz jeweils vier Schlafge­legenheiten gezählt.
Ankünfte: Anzahl der Gäste in einem Beherbergungsbetrieb innerhalb des Berichtszeitraums, die zum vorübergehen­den Aufenthalt eine Schlafgelegenheit nutzen.
Beherbergungsbetriebe sind Betriebe, die dazu dienen, Gästen im privaten oder geschäftlichen Reiseverkehr eine Über­nachtungsmöglichkeit bereitzustellen. Zu den Beherbergungsbetrieben zählen auch Unterkünfte, die die Gästebeherber­gung nur als Nebenerwerb betreiben.
Beherbergung im Reiseverkehr: Unterbringung von Personen, die sich nicht länger als ein Jahr ohne Unterbrechung an einem anderen Ort als ihrem gewöhnlichen Wohnsitz aufhalten. Der vorübergehende Ortswechsel kann durch Urlaub und Freizeit­aktivitäten veranlasst sein, aber auch aufgrund geschäftlicher Kontakte, Besuch von Tagungen und Fortbildungs­veranstaltungen, Maßnahmen zur Wiederherstellung der Gesundheit oder aus sonstigen Gründen.
Bruttoanlageinvestitionen: Sie umfassen Bruttozugänge an aktivierten Ausrüstungen, Bauten und sonstigen Anlagen, bewertet zu Anschaf­fungs- bzw. Herstellungskosten ohne Abzug von Abschreibungen.
Bruttoentgelte ohne Sozialaufwendungen des Arbeitgebers: Sie umfassen die an die abhängig Beschäftigten geleisteten Bruttozahlungen (Bar- und Sach­bezüge) ohne jeden Abzug.
Campingplätze: Abgegrenzte Gelände, die zum vorübergehenden Aufstellen von Wohnwagen, Wohnmobilen und Zelten allge­mein zugänglich sind. In der Monatserhebung im Tourismus werden nur Campingplätze berücksichtigt, die Urlaubs­camping anbieten, nicht aber sogenannte Dauercampingplätze.
Durchschnittliche Aufenthaltsdauer: Rechnerischer Wert, der das Verhältnis der Übernachtungen zur Anzahl der Ankünfte in Tagen ausdrückt. Berechnung: Übernachtungen/Ankünfte.
Durchschnittliche Auslastung der Schlafgelegenheiten: Rechnerischer Wert, der die Inanspruchnahme der Schlaf­gelegen­heiten in einem Berichtszeitraum ausdrückt. Die prozentuale Angabe wird durch Teilung der Anzahl der Über­nachtungen durch die sogenannten "Bettentage" ermittelt. "Bettentage" sind das Produkt aus angebotenen Schlafgele­genheiten und der Anzahl der Tage, an denen ein Betrieb im Berichtszeitraum tatsächlich geöffnet hatte. Berechnung: Übernachtun­gen/an­gebotene Bettentage x 100.
Erholungs- und Ferienheime sind Beherbergungsstätten, die nur bestimmten Personenkreisen, zum Beispiel Mit­gliedern eines Vereins oder einer Organisation, Beschäftigten eines Unternehmens, Kindern, Müttern, Betreuten sozialer Einrich­tungen, zugänglich sind. Speisen und Getränke werden nur an Hausgäste abgegeben.
Ferienhäuser und Ferienwohnungen sind Beherbergungsstätten, die allgemein zugänglich sind. Speisen und Getränke werden nicht abgegeben, aber eine Kochgelegenheit ist vorhanden.
Ferienzentren sind Beherbergungsstätten, die allgemein zugänglich sind und die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wie zum Beispiel Solarium, Sauna, Friseurbetrieb, und zur aktiven Freizeitgestaltung, wie zum Beispiel Schwimm­bad oder andere Sportanlagen.
Zum Gastgewerbe  zählen Erhebungseinheiten mit Sitz in Mecklenburg-Vorpommern, die ausschließlich oder überwiegend Be­herber­gungs- oder Gaststättendienstleistungen anbieten. Zum Gastgewerbe gehören auch Kantinen und Catering-Unter­nehmen. Unternehmen mit Beherbergungs- oder Gaststättendienstleistungen bieten entweder gegen Bezahlung Über­nachtung für eine begrenzte Zeit an (auch mit Abgabe von Speisen und Getränken) oder sie geben Speisen oder Getränke im Allgemeinen zum Verzehr an Ort und Stelle ab. Nicht zum Gastgewerbe zählen Trink- und Imbisshallen, die Zeitungen, Süßwaren, Tabakwaren, Andenken und dergleichen verkaufen. Sie zählen zum Einzelhandel.
Gasthöfe sind Beherbergungsstätten, die allgemein zugänglich sind und in denen in der Regel keine weiteren Aufent­haltsräume zur Verfügung stehen, außer einem auch für Passantinnen und Passanten zugänglichen Gastraum. 
Herkunftsländer: Maßgebend für die Zuordnung zum Herkunftsland ist grundsätzlich der ständige Wohnsitz oder der gewöhn­liche Aufenthaltsort des Gastes, nicht aber dessen Nationalität.
Hotels sind Beherbergungsstätten, die allgemein zugänglich sind und in denen auch für Passantinnen und Passanten ein Restaurant vorhan­den ist. In der Regel stehen weitere Einrichtungen oder Räume für unterschiedliche Zwecke (Konferen­zen, Seminare, Sport, Frei­zeit, Erholung) zur Verfügung. 
Hotels garnis sind Beherbergungsstätten, die allgemein zugänglich sind und in denen als Mahlzeit höchstens ein Früh­stück angeboten wird.
Jugendherbergen und Hütten sind Beherbergungsstätten, die in der Regel eine einfache Ausstattung aufweisen und vor­zugsweise Jugendlichen und Familien oder Angehörigen der sie tragenden Organisation (z. B. Wandervereine) zur Verfü­gung stehen. Speisen und Getränke werden im Allgemeinen nur an Hausgäste abgegeben.
Lage am Meer: Zu dieser Ortsangabe werden Gemeinden gezählt, die sich im Kontakt mit der Küstenlinie befinden oder mit mehr als 50 Prozent ihrer Fläche innerhalb eines 10-Kilometer-Streifens entlang der Küste liegen.
Pensionen sind Beherbergungsstätten, die allgemein zugänglich sind und in denen Speisen und Getränke nur an Hausgäste abgegeben werden.
Reisegebiete: Regionen, die sich im Wesentlichen an den Zuständigkeitsbereichen der regionalen Tourismusverbände und an naturräumlichen Gegebenheiten orientieren.
Schlafgelegenheiten: Gästebetten in einer Beherbergungsstätte. Doppelbetten zählen dabei als zwei Schlafgelegen­heiten. Klappbetten (Schlafcouch), die regulär als Schlafgelegenheiten angeboten werden, gehören ebenfalls dazu. Behelfsmäßige Schlafgelegenheiten (z. B. Zustellbetten, Kinderbetten) werden nicht berücksichtigt. Im Campingbereich wird gemäß einer Vorgabe der Europäischen Kommission ein Stellplatz mit vier Schlafgelegenheiten gleichgesetzt.
Schulungsheime sind Beherbergungsstätten, die dazu dienen, Unterricht außerhalb des regulären Schul- und Hoch­schul­betriebs anzubieten. Sie dienen überwiegend der Erwachsenenbildung.
Tätige Personen insgesamt: Die Gesamtzahl der Beschäftigten einschließlich tätige Inhaberinnen und Inhaber sowie unbe­zahlt mithelfende Familienangehörige sowie alle Personen, die ein arbeitsrechtliches Verhältnis zur Erhebungseinheit haben.
Übernachtungen: Die Zahl der Übernachtungen von Gästen, die im Berichtszeitraum in einem Beherbergungsbetrieb ange­kommen sind oder aus dem vorherigen Berichtszeitraum noch anwesend waren.
Die Umsatzerlöse umfassen die von der Erhebungseinheit innerhalb des Berichtsjahres in Rechnung gestellten Beträge, die den Verkäufen von Waren und Dienstleistungen an Dritte entsprechen, einschließlich Steuern und Abgaben (ohne Umsatzsteuer).
Die amtliche Statistik definiert die Erhebungseinheit als kleinste rechtlich selbstständige Einheit, die aus handels- bzw. steuer­rechtlichen Gründen Bücher führt. Ferner muss die Erhebungseinheit eine jährliche Feststellung des Vermögens­bestandes bzw. des Erfolgs der wirtschaftlichen Tätigkeit vornehmen. Hierzu zählen auch Einrichtungen zur Ausübung einer freiberuf­lichen Tätigkeit.
Vorsorge- und Rehabilitationskliniken sind Beherbergungsstätten, die ausschließlich oder überwiegend Kurgästen zur Ver­fügung stehen. Das Ziel des Aufenthalts ist die Erhaltung oder Wiederherstellung der Gesundheit oder der Berufs- oder Arbeitsfähigkeit sowie die Inanspruchnahme der allgemein angebotenen Kureinrichtungen außerhalb des Beherbergungs­betriebs. Zu den Vorsorge- und Rehabilitationskliniken zählen auch Kinderheilstätten, Sanatorien, Kur- und ähnliche Kran­ken­häuser. Im Rahmen der Monatserhebung im Tourismus werden nur Übernachtungen von dort untergebrachten Per­sonen erfasst, die in der Lage sind, das örtliche Tourismusangebot in Anspruch zu nehmen. </t>
  </si>
  <si>
    <t xml:space="preserve">Überblick in Grafiken </t>
  </si>
  <si>
    <t xml:space="preserve">Überblick in Worten </t>
  </si>
  <si>
    <t xml:space="preserve">Gastgewerbe </t>
  </si>
  <si>
    <t xml:space="preserve">   Strukturdaten der Erhebungseinheiten im Gastgewerbe mit Sitz in Mecklenburg-Vorpommern 2021 </t>
  </si>
  <si>
    <t xml:space="preserve">   Umsatzentwicklung im Zeitvergleich </t>
  </si>
  <si>
    <t xml:space="preserve">Tourismus </t>
  </si>
  <si>
    <t xml:space="preserve">   Ankünfte und Übernachtungen in Beherbergungsbetrieben im Zeitvergleich </t>
  </si>
  <si>
    <t xml:space="preserve">   Beherbergungsbetriebe, Schlafgelegenheiten und Kapazitätsauslastung 2022 </t>
  </si>
  <si>
    <t xml:space="preserve">   Beherbergungsbetriebe, Schlafgelegenheiten und Kapazitätsauslastung 2022 im Ländervergleich </t>
  </si>
  <si>
    <t xml:space="preserve">   Ankünfte, Übernachtungen und durchschnittliche Aufenthaltsdauer 2022 </t>
  </si>
  <si>
    <t xml:space="preserve">   Ankünfte und Übernachtungen in den Seebädern und Seeheilbädern 2022 </t>
  </si>
  <si>
    <t xml:space="preserve">   Ankünfte und Übernachtungen 2022 nach dem Herkunftsgebiet der Gäste </t>
  </si>
  <si>
    <t xml:space="preserve">   Ankünfte und Übernachtungen 2022 im Ländervergleich </t>
  </si>
  <si>
    <t xml:space="preserve">Tourismusintensität 2022 nach Kreisen </t>
  </si>
  <si>
    <t xml:space="preserve">Im Gastgewerbe tätige Personen am 30. September 2021 </t>
  </si>
  <si>
    <t xml:space="preserve">Gästeankünfte 2022 nach Kreisen </t>
  </si>
  <si>
    <t xml:space="preserve">Übernachtungen je Einwohnerin bzw. Einwohner 2022 im Ländervergleich </t>
  </si>
  <si>
    <t xml:space="preserve">Reale konjunkturelle Entwicklung im Gastgewerbe </t>
  </si>
  <si>
    <t xml:space="preserve">Ankünfte und Übernachtungen in Beherbergungsbetrieben im Zeitvergleich </t>
  </si>
  <si>
    <t xml:space="preserve">Durchschnittliche Auslastung der angebotenen Schlafgelegenheiten Januar bis Dezember 2022 
   im Ländervergleich </t>
  </si>
  <si>
    <t xml:space="preserve">Durchschnittliche Aufenthaltsdauer in Beherbergungsbetrieben 2022 im Ländervergleich </t>
  </si>
  <si>
    <t>Daten der Grafik 24.2 "Im Gastgewerbe tätige Personen am 30. September 2021"</t>
  </si>
  <si>
    <r>
      <t xml:space="preserve">
Im Jahr 2021 erwirtschafteten die in Mecklenburg-Vorpommern ansässigen Erhebungseinheiten des Gastgewerbes mit rund 
52</t>
    </r>
    <r>
      <rPr>
        <sz val="9"/>
        <color theme="0"/>
        <rFont val="Calibri"/>
        <family val="2"/>
        <scheme val="minor"/>
      </rPr>
      <t>.</t>
    </r>
    <r>
      <rPr>
        <sz val="9"/>
        <rFont val="Calibri"/>
        <family val="2"/>
        <scheme val="minor"/>
      </rPr>
      <t>000 tätigen Personen einen Umsatz von rund 2,3 Milliarden EUR.</t>
    </r>
  </si>
  <si>
    <t>Die reale konjunkturelle Umsatzentwicklung im Gastgewerbe im Jahr 2022 zeigte im Vergleich zum Vorjahr eine deutliche 
Erholung. Insgesamt stieg der Umsatz um 21,3 Prozent an. Dabei stieg der Umsatz in der Beherbergung um 23,9 Prozent 
und in der Gastronomie um 18,9 Prozent.</t>
  </si>
  <si>
    <t xml:space="preserve">      Restaurants, Gaststätten, Imbiss-
         stuben, Cafés, Eissalons u. Ä.</t>
  </si>
  <si>
    <t xml:space="preserve">Veränderung 2020 gegenüber 2019 in jeweiligen Preisen 
in %
</t>
  </si>
  <si>
    <t xml:space="preserve">Veränderung 2021 gegenüber 2020 in jeweiligen Preisen 
in %
</t>
  </si>
  <si>
    <t>Veränderung 2022 gegenüber 2021 in jeweiligen Preisen 
in %
(vorläufig)</t>
  </si>
  <si>
    <t xml:space="preserve">Veränderung 2020 gegenüber 2019 in Preisen des Jahres 2015 
in %
</t>
  </si>
  <si>
    <t>Bruttoentgelte ohne Sozial-aufwendungen des Arbeit-gebers 
in Mill. EUR</t>
  </si>
  <si>
    <r>
      <t>Darunter entfiel auf die Beherbergung mit rund 24</t>
    </r>
    <r>
      <rPr>
        <sz val="9"/>
        <color theme="0"/>
        <rFont val="Calibri"/>
        <family val="2"/>
        <scheme val="minor"/>
      </rPr>
      <t>.</t>
    </r>
    <r>
      <rPr>
        <sz val="9"/>
        <rFont val="Calibri"/>
        <family val="2"/>
        <scheme val="minor"/>
      </rPr>
      <t>500 tätigen Personen ein Umsatzerlös von rund 1,3 Milliarden EUR und auf die Gastronomie mit 27</t>
    </r>
    <r>
      <rPr>
        <sz val="9"/>
        <color theme="0"/>
        <rFont val="Calibri"/>
        <family val="2"/>
        <scheme val="minor"/>
      </rPr>
      <t>.</t>
    </r>
    <r>
      <rPr>
        <sz val="9"/>
        <rFont val="Calibri"/>
        <family val="2"/>
        <scheme val="minor"/>
      </rPr>
      <t>000 tätigen Personen ein Umsatz von rund 1,0 Milliarden EUR.</t>
    </r>
  </si>
  <si>
    <t xml:space="preserve">
Umsatz
in Mill. EUR</t>
  </si>
  <si>
    <t xml:space="preserve">
Bruttoanlage-investitionen 
in Mill. EUR</t>
  </si>
  <si>
    <t xml:space="preserve">
Tätige Personen 
am 30.09.</t>
  </si>
  <si>
    <t xml:space="preserve">  Warnemünde (zu Rostock, Hanse- und
    Universitätsstadt)</t>
  </si>
  <si>
    <t>Tabelle 24.2.3 sowie Daten der Grafik 24.7: Statistisches Bundesamt, Tourismus 2023</t>
  </si>
  <si>
    <t>Tabelle 24.2.7 sowie Daten der Grafik 24.8: Statistisches Bundesamt, Fachserie 6, Reihe 7.1</t>
  </si>
  <si>
    <t>-</t>
  </si>
  <si>
    <r>
      <t>In der Rubrik Ferienunterkünfte, Campingplätze und sonstige Unterkünfte, die 61,0 Prozent aller Übernachtungen in 2022 
ausmachte, gab es mit 19,4 Millionen Gästeübernachtungen einen Zuwachs von 13,1 Prozent zum Vorjahr. Vorallem die 
Jugendherbergen und Hütten konnten mit  rund 721</t>
    </r>
    <r>
      <rPr>
        <sz val="9"/>
        <color theme="0"/>
        <rFont val="Calibri"/>
        <family val="2"/>
        <scheme val="minor"/>
      </rPr>
      <t>.</t>
    </r>
    <r>
      <rPr>
        <sz val="9"/>
        <rFont val="Calibri"/>
        <family val="2"/>
        <scheme val="minor"/>
      </rPr>
      <t>000 Übernachtungen ihr Vorjahresergebnis (+57,3 Prozent) mehr als 
verdoppeln.</t>
    </r>
  </si>
  <si>
    <t xml:space="preserve">Veränderung 2021 gegenüber 2020 in Preisen des Jahres 2015 
in %
</t>
  </si>
  <si>
    <t>Veränderung 2022 gegenüber 2021 in Preisen des Jahres 2015 
in % 
(vorläufig)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</si>
</sst>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quot;  &quot;;\-\ #,##0&quot;  &quot;;0&quot;  &quot;;@&quot;  &quot;"/>
    <numFmt numFmtId="169" formatCode="#,##0&quot;&quot;;\-\ #,##0&quot;&quot;;0&quot;&quot;;@&quot;&quot;"/>
    <numFmt numFmtId="170" formatCode="#,##0&quot; &quot;;\-\ #,##0&quot; &quot;;0&quot; &quot;;@&quot; &quot;"/>
    <numFmt numFmtId="171" formatCode="0;;;"/>
    <numFmt numFmtId="172" formatCode="0.0"/>
    <numFmt numFmtId="173" formatCode="#,##0.0&quot;       &quot;;\-\ #,##0.0&quot;       &quot;;0.0&quot;       &quot;;@&quot;       &quot;"/>
    <numFmt numFmtId="174" formatCode="#,##0.0&quot;      &quot;;\-\ #,##0.0&quot;      &quot;;0.0&quot;      &quot;;@&quot;      &quot;"/>
    <numFmt numFmtId="175" formatCode="#,##0&quot;         &quot;;\-\ #,##0&quot;         &quot;;0&quot;         &quot;;@&quot;         &quot;"/>
    <numFmt numFmtId="176" formatCode="#,##0.0&quot;    &quot;;\-\ #,##0.0&quot;    &quot;;0.0&quot;    &quot;;@&quot;    &quot;"/>
    <numFmt numFmtId="177" formatCode="#,##0.0_ ;\-#,##0.0\ "/>
    <numFmt numFmtId="178" formatCode="#,##0.0&quot;   &quot;;\-\ #,##0.0&quot;   &quot;;0.0&quot;   &quot;;@&quot;   &quot;"/>
    <numFmt numFmtId="179" formatCode="#,##0.0&quot;           &quot;;\-\ #,##0.0&quot;           &quot;;0.0&quot;           &quot;;@&quot;           &quot;"/>
    <numFmt numFmtId="180" formatCode="#,##0&quot;      &quot;;\-\ #,##0&quot;      &quot;;0&quot;      &quot;;@&quot;      &quot;"/>
    <numFmt numFmtId="181" formatCode="#,##0&quot;     &quot;;\-\ #,##0&quot;     &quot;;0&quot;     &quot;;@&quot;     &quot;"/>
    <numFmt numFmtId="182" formatCode="#,##0.0&quot;        &quot;;\-\ #,##0.0&quot;        &quot;;0.0&quot;        &quot;;@&quot;        &quot;"/>
    <numFmt numFmtId="183" formatCode="#\ ###\ ###\ ##0.0"/>
    <numFmt numFmtId="184" formatCode="mmmm\ yyyy"/>
    <numFmt numFmtId="185" formatCode="#,##0.0&quot;  &quot;;\-#,##0.0&quot;  &quot;;0.0&quot;  &quot;;@&quot;  &quot;"/>
    <numFmt numFmtId="186" formatCode="#,##0.0&quot;       &quot;;\-#,##0.0&quot;       &quot;;0.0&quot;       &quot;;@&quot;       &quot;"/>
    <numFmt numFmtId="187" formatCode="#,##0&quot;       &quot;;\-\ #,##0&quot;      &quot;;0&quot;      &quot;;@&quot;      &quot;"/>
    <numFmt numFmtId="188" formatCode="#,##0&quot;&quot;;\-#,##0&quot;&quot;;0&quot;&quot;;@&quot;&quot;"/>
    <numFmt numFmtId="189" formatCode="#,##0.0&quot;      &quot;;\-#,##0.0&quot;      &quot;;0.0&quot;      &quot;;@&quot;      &quot;"/>
  </numFmts>
  <fonts count="60">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Calibri"/>
      <family val="2"/>
      <scheme val="minor"/>
    </font>
    <font>
      <b/>
      <sz val="21"/>
      <name val="Calibri"/>
      <family val="2"/>
      <scheme val="minor"/>
    </font>
    <font>
      <sz val="9"/>
      <name val="Calibri"/>
      <family val="2"/>
      <scheme val="minor"/>
    </font>
    <font>
      <b/>
      <sz val="8.5"/>
      <color theme="1"/>
      <name val="Calibri"/>
      <family val="2"/>
      <scheme val="minor"/>
    </font>
    <font>
      <sz val="8.5"/>
      <name val="Calibri"/>
      <family val="2"/>
      <scheme val="minor"/>
    </font>
    <font>
      <sz val="1"/>
      <color theme="0"/>
      <name val="Calibri"/>
      <family val="2"/>
      <scheme val="minor"/>
    </font>
    <font>
      <b/>
      <sz val="11"/>
      <name val="Calibri"/>
      <family val="2"/>
      <scheme val="minor"/>
    </font>
    <font>
      <u/>
      <sz val="10"/>
      <color theme="11"/>
      <name val="Arial"/>
      <family val="2"/>
    </font>
    <font>
      <b/>
      <sz val="10"/>
      <name val="Calibri"/>
      <family val="2"/>
      <scheme val="minor"/>
    </font>
    <font>
      <b/>
      <sz val="8.5"/>
      <name val="Calibri"/>
      <family val="2"/>
      <scheme val="minor"/>
    </font>
    <font>
      <sz val="10"/>
      <color rgb="FF006100"/>
      <name val="Arial"/>
      <family val="2"/>
    </font>
    <font>
      <sz val="10"/>
      <color rgb="FF9C0006"/>
      <name val="Arial"/>
      <family val="2"/>
    </font>
    <font>
      <sz val="10"/>
      <color rgb="FF9C6500"/>
      <name val="Arial"/>
      <family val="2"/>
    </font>
    <font>
      <sz val="10"/>
      <color rgb="FF3F3F76"/>
      <name val="Arial"/>
      <family val="2"/>
    </font>
    <font>
      <sz val="10"/>
      <color rgb="FFFA7D00"/>
      <name val="Arial"/>
      <family val="2"/>
    </font>
    <font>
      <sz val="21"/>
      <color rgb="FF0CA0D9"/>
      <name val="Calibri"/>
      <family val="2"/>
      <scheme val="minor"/>
    </font>
    <font>
      <sz val="21"/>
      <color theme="1"/>
      <name val="Calibri"/>
      <family val="2"/>
      <scheme val="minor"/>
    </font>
    <font>
      <b/>
      <sz val="20"/>
      <color theme="1"/>
      <name val="Calibri"/>
      <family val="2"/>
      <scheme val="minor"/>
    </font>
    <font>
      <sz val="20"/>
      <color rgb="FF008D57"/>
      <name val="Calibri"/>
      <family val="2"/>
      <scheme val="minor"/>
    </font>
    <font>
      <sz val="20"/>
      <color theme="1"/>
      <name val="Calibri"/>
      <family val="2"/>
      <scheme val="minor"/>
    </font>
    <font>
      <sz val="9"/>
      <color rgb="FFFF0000"/>
      <name val="Calibri"/>
      <family val="2"/>
      <scheme val="minor"/>
    </font>
    <font>
      <sz val="10"/>
      <color theme="1"/>
      <name val="Calibri"/>
      <family val="2"/>
      <scheme val="minor"/>
    </font>
    <font>
      <b/>
      <sz val="9"/>
      <name val="Calibri"/>
      <family val="2"/>
      <scheme val="minor"/>
    </font>
    <font>
      <b/>
      <sz val="11"/>
      <color theme="1"/>
      <name val="Calibri"/>
      <family val="2"/>
      <scheme val="minor"/>
    </font>
    <font>
      <sz val="11"/>
      <color theme="1"/>
      <name val="Calibri"/>
      <family val="2"/>
      <scheme val="minor"/>
    </font>
    <font>
      <b/>
      <sz val="9"/>
      <color theme="1"/>
      <name val="Calibri"/>
      <family val="2"/>
      <scheme val="minor"/>
    </font>
    <font>
      <sz val="9.5"/>
      <color theme="1"/>
      <name val="Calibri"/>
      <family val="2"/>
      <scheme val="minor"/>
    </font>
    <font>
      <b/>
      <sz val="9.5"/>
      <color theme="1"/>
      <name val="Calibri"/>
      <family val="2"/>
      <scheme val="minor"/>
    </font>
    <font>
      <sz val="11"/>
      <name val="Calibri"/>
      <family val="2"/>
      <scheme val="minor"/>
    </font>
    <font>
      <sz val="9"/>
      <name val="Wingdings"/>
      <charset val="2"/>
    </font>
    <font>
      <sz val="9"/>
      <color rgb="FF0CA0D9"/>
      <name val="Wingdings"/>
      <charset val="2"/>
    </font>
    <font>
      <b/>
      <sz val="8.5"/>
      <color rgb="FFFF0000"/>
      <name val="Calibri"/>
      <family val="2"/>
      <scheme val="minor"/>
    </font>
    <font>
      <sz val="8.5"/>
      <color rgb="FFFF0000"/>
      <name val="Calibri"/>
      <family val="2"/>
      <scheme val="minor"/>
    </font>
    <font>
      <sz val="6"/>
      <name val="Calibri"/>
      <family val="2"/>
      <scheme val="minor"/>
    </font>
    <font>
      <sz val="7"/>
      <color indexed="81"/>
      <name val="Calibri"/>
      <family val="2"/>
      <scheme val="minor"/>
    </font>
    <font>
      <sz val="10"/>
      <name val="Arial"/>
      <family val="2"/>
    </font>
    <font>
      <sz val="10"/>
      <name val="MetaNormalLF-Roman"/>
      <family val="2"/>
    </font>
    <font>
      <sz val="9"/>
      <name val="Arial"/>
      <family val="2"/>
    </font>
    <font>
      <b/>
      <sz val="9"/>
      <color rgb="FF000000"/>
      <name val="Calibri"/>
      <family val="2"/>
      <scheme val="minor"/>
    </font>
    <font>
      <sz val="8.5"/>
      <color theme="3" tint="0.39997558519241921"/>
      <name val="Calibri"/>
      <family val="2"/>
      <scheme val="minor"/>
    </font>
    <font>
      <b/>
      <sz val="21"/>
      <color rgb="FF00B0F0"/>
      <name val="Calibri"/>
      <family val="2"/>
      <scheme val="minor"/>
    </font>
    <font>
      <sz val="7"/>
      <name val="Calibri"/>
      <family val="2"/>
      <scheme val="minor"/>
    </font>
    <font>
      <sz val="9"/>
      <color rgb="FF000000"/>
      <name val="Calibri"/>
      <family val="2"/>
      <scheme val="minor"/>
    </font>
    <font>
      <sz val="8.5"/>
      <color rgb="FF548235"/>
      <name val="Calibri"/>
      <family val="2"/>
      <scheme val="minor"/>
    </font>
    <font>
      <sz val="8.5"/>
      <color theme="1"/>
      <name val="Calibri"/>
      <family val="2"/>
      <scheme val="minor"/>
    </font>
    <font>
      <sz val="8.5"/>
      <color rgb="FF0070C0"/>
      <name val="Calibri"/>
      <family val="2"/>
      <scheme val="minor"/>
    </font>
    <font>
      <b/>
      <sz val="9"/>
      <color rgb="FFFF0000"/>
      <name val="Calibri"/>
      <family val="2"/>
      <scheme val="minor"/>
    </font>
    <font>
      <sz val="9"/>
      <color theme="0"/>
      <name val="Calibri"/>
      <family val="2"/>
      <scheme val="minor"/>
    </font>
    <font>
      <sz val="8.5"/>
      <color theme="0"/>
      <name val="Calibri"/>
      <family val="2"/>
      <scheme val="minor"/>
    </font>
    <font>
      <sz val="8.5"/>
      <color theme="9" tint="-0.249977111117893"/>
      <name val="Calibri"/>
      <family val="2"/>
      <scheme val="minor"/>
    </font>
  </fonts>
  <fills count="3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EEF0B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rgb="FF0CA0D9"/>
      </bottom>
      <diagonal/>
    </border>
    <border>
      <left style="thin">
        <color rgb="FF0CA0D9"/>
      </left>
      <right/>
      <top style="thin">
        <color rgb="FF0CA0D9"/>
      </top>
      <bottom style="thin">
        <color rgb="FF0CA0D9"/>
      </bottom>
      <diagonal/>
    </border>
    <border>
      <left style="thin">
        <color rgb="FF0CA0D9"/>
      </left>
      <right style="thin">
        <color rgb="FF0CA0D9"/>
      </right>
      <top/>
      <bottom/>
      <diagonal/>
    </border>
    <border>
      <left style="thin">
        <color rgb="FF0CA0D9"/>
      </left>
      <right/>
      <top/>
      <bottom/>
      <diagonal/>
    </border>
    <border>
      <left/>
      <right style="thin">
        <color rgb="FF0CA0D9"/>
      </right>
      <top/>
      <bottom/>
      <diagonal/>
    </border>
    <border>
      <left/>
      <right style="thin">
        <color rgb="FF0CA0D9"/>
      </right>
      <top style="thin">
        <color rgb="FF0CA0D9"/>
      </top>
      <bottom/>
      <diagonal/>
    </border>
    <border>
      <left/>
      <right/>
      <top/>
      <bottom style="medium">
        <color rgb="FF00B0F0"/>
      </bottom>
      <diagonal/>
    </border>
    <border>
      <left style="thin">
        <color rgb="FF0CA0D9"/>
      </left>
      <right style="thin">
        <color rgb="FF0CA0D9"/>
      </right>
      <top/>
      <bottom style="thin">
        <color rgb="FF0CA0D9"/>
      </bottom>
      <diagonal/>
    </border>
    <border>
      <left style="thin">
        <color rgb="FF0CA0D9"/>
      </left>
      <right/>
      <top/>
      <bottom style="thin">
        <color rgb="FF0CA0D9"/>
      </bottom>
      <diagonal/>
    </border>
    <border>
      <left/>
      <right style="thin">
        <color rgb="FF0CA0D9"/>
      </right>
      <top/>
      <bottom style="thin">
        <color rgb="FF0CA0D9"/>
      </bottom>
      <diagonal/>
    </border>
  </borders>
  <cellStyleXfs count="57">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4" applyNumberFormat="0" applyFill="0" applyAlignment="0" applyProtection="0"/>
    <xf numFmtId="0" fontId="9"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9" fillId="25" borderId="0" applyNumberFormat="0" applyBorder="0" applyAlignment="0" applyProtection="0"/>
    <xf numFmtId="0" fontId="10" fillId="0" borderId="0"/>
    <xf numFmtId="0" fontId="11" fillId="0" borderId="0" applyNumberFormat="0" applyProtection="0">
      <alignment horizontal="left" vertical="center"/>
    </xf>
    <xf numFmtId="0" fontId="13" fillId="0" borderId="0" applyFill="0" applyBorder="0" applyAlignment="0" applyProtection="0"/>
    <xf numFmtId="1" fontId="14" fillId="0" borderId="0">
      <alignment horizontal="left"/>
    </xf>
    <xf numFmtId="0" fontId="12" fillId="0" borderId="0"/>
    <xf numFmtId="0" fontId="15" fillId="0" borderId="0">
      <alignment horizontal="left"/>
    </xf>
    <xf numFmtId="0" fontId="16" fillId="0" borderId="7" applyNumberFormat="0" applyFill="0" applyProtection="0">
      <alignment horizontal="left" vertical="center"/>
    </xf>
    <xf numFmtId="0" fontId="17" fillId="0" borderId="0" applyNumberFormat="0" applyFill="0" applyBorder="0" applyAlignment="0" applyProtection="0"/>
    <xf numFmtId="0" fontId="18" fillId="0" borderId="0" applyNumberFormat="0" applyAlignment="0">
      <alignment vertical="top" wrapText="1"/>
    </xf>
    <xf numFmtId="0" fontId="19" fillId="0" borderId="0" applyAlignment="0">
      <alignment vertical="top" wrapText="1"/>
    </xf>
    <xf numFmtId="0" fontId="17" fillId="0" borderId="0" applyNumberFormat="0" applyFill="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0" applyNumberFormat="0" applyBorder="0" applyAlignment="0" applyProtection="0"/>
    <xf numFmtId="0" fontId="23" fillId="29" borderId="5" applyNumberFormat="0" applyAlignment="0" applyProtection="0"/>
    <xf numFmtId="0" fontId="24" fillId="0" borderId="6" applyNumberFormat="0" applyFill="0" applyAlignment="0" applyProtection="0"/>
    <xf numFmtId="0" fontId="12" fillId="0" borderId="0" applyNumberFormat="0" applyFill="0" applyBorder="0" applyAlignment="0" applyProtection="0"/>
    <xf numFmtId="0" fontId="47" fillId="0" borderId="0" applyFill="0" applyBorder="0" applyAlignment="0" applyProtection="0"/>
    <xf numFmtId="0" fontId="12" fillId="0" borderId="0" applyNumberFormat="0" applyFill="0" applyBorder="0" applyAlignment="0" applyProtection="0"/>
  </cellStyleXfs>
  <cellXfs count="231">
    <xf numFmtId="0" fontId="0" fillId="0" borderId="0" xfId="0"/>
    <xf numFmtId="0" fontId="25"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right" vertical="center"/>
    </xf>
    <xf numFmtId="0" fontId="28" fillId="0" borderId="0" xfId="0" applyFont="1" applyAlignment="1">
      <alignment horizontal="center" vertical="center"/>
    </xf>
    <xf numFmtId="0" fontId="29" fillId="0" borderId="0" xfId="0" applyFont="1" applyAlignment="1">
      <alignment horizontal="left" vertical="center"/>
    </xf>
    <xf numFmtId="0" fontId="10" fillId="0" borderId="0" xfId="0" applyFont="1" applyAlignment="1">
      <alignment horizontal="left" vertical="center"/>
    </xf>
    <xf numFmtId="0" fontId="31" fillId="0" borderId="0" xfId="0" applyFont="1"/>
    <xf numFmtId="0" fontId="10" fillId="0" borderId="0" xfId="0" applyFont="1"/>
    <xf numFmtId="14" fontId="10" fillId="0" borderId="0" xfId="0" applyNumberFormat="1" applyFont="1"/>
    <xf numFmtId="169" fontId="14" fillId="0" borderId="0" xfId="0" applyNumberFormat="1" applyFont="1" applyAlignment="1">
      <alignment horizontal="right"/>
    </xf>
    <xf numFmtId="170" fontId="14" fillId="0" borderId="0" xfId="0" applyNumberFormat="1" applyFont="1" applyAlignment="1">
      <alignment horizontal="right"/>
    </xf>
    <xf numFmtId="0" fontId="14" fillId="0" borderId="0" xfId="0" applyFont="1" applyBorder="1" applyAlignment="1">
      <alignment horizontal="left" wrapText="1"/>
    </xf>
    <xf numFmtId="168" fontId="14" fillId="0" borderId="0" xfId="0" applyNumberFormat="1" applyFont="1" applyAlignment="1">
      <alignment horizontal="right"/>
    </xf>
    <xf numFmtId="0" fontId="34" fillId="0" borderId="0" xfId="0" applyFont="1" applyBorder="1"/>
    <xf numFmtId="0" fontId="10" fillId="0" borderId="0" xfId="0" applyFont="1" applyBorder="1" applyAlignment="1">
      <alignment horizontal="left" vertical="top" wrapText="1"/>
    </xf>
    <xf numFmtId="0" fontId="15" fillId="0" borderId="0" xfId="0" applyFont="1" applyBorder="1" applyAlignment="1">
      <alignment horizontal="right" vertical="top"/>
    </xf>
    <xf numFmtId="0" fontId="30" fillId="0" borderId="0" xfId="0" applyFont="1" applyBorder="1" applyAlignment="1">
      <alignment horizontal="left" vertical="top" wrapText="1"/>
    </xf>
    <xf numFmtId="0" fontId="10" fillId="0" borderId="0" xfId="0" applyFont="1" applyAlignment="1">
      <alignment horizontal="left"/>
    </xf>
    <xf numFmtId="0" fontId="33" fillId="0" borderId="0" xfId="0" applyFont="1" applyBorder="1" applyAlignment="1">
      <alignment vertical="center"/>
    </xf>
    <xf numFmtId="0" fontId="36" fillId="0" borderId="0" xfId="0" applyFont="1" applyAlignment="1">
      <alignment horizontal="left"/>
    </xf>
    <xf numFmtId="0" fontId="36" fillId="0" borderId="0" xfId="0" applyFont="1" applyAlignment="1">
      <alignment horizontal="left" wrapText="1" indent="1"/>
    </xf>
    <xf numFmtId="0" fontId="36" fillId="0" borderId="0" xfId="0" applyFont="1"/>
    <xf numFmtId="0" fontId="37" fillId="0" borderId="0" xfId="0" applyFont="1" applyAlignment="1">
      <alignment horizontal="left"/>
    </xf>
    <xf numFmtId="0" fontId="37" fillId="0" borderId="0" xfId="0" applyFont="1" applyAlignment="1">
      <alignment horizontal="center"/>
    </xf>
    <xf numFmtId="0" fontId="16" fillId="0" borderId="0" xfId="0" applyFont="1" applyFill="1" applyBorder="1" applyAlignment="1">
      <alignment vertical="center"/>
    </xf>
    <xf numFmtId="0" fontId="38" fillId="0" borderId="0" xfId="0" applyFont="1" applyFill="1" applyBorder="1"/>
    <xf numFmtId="0" fontId="39" fillId="0" borderId="0" xfId="0" applyFont="1" applyFill="1" applyAlignment="1">
      <alignment horizontal="left"/>
    </xf>
    <xf numFmtId="0" fontId="12" fillId="0" borderId="0" xfId="0" applyFont="1" applyFill="1"/>
    <xf numFmtId="0" fontId="40" fillId="0" borderId="0" xfId="0" applyFont="1" applyFill="1" applyAlignment="1">
      <alignment horizontal="center" vertical="top"/>
    </xf>
    <xf numFmtId="0" fontId="14" fillId="0" borderId="0" xfId="0" applyFont="1" applyBorder="1" applyAlignment="1">
      <alignment horizontal="left" vertical="top"/>
    </xf>
    <xf numFmtId="0" fontId="14" fillId="0" borderId="0" xfId="0" applyFont="1"/>
    <xf numFmtId="0" fontId="19" fillId="0" borderId="0" xfId="0" applyFont="1" applyBorder="1" applyAlignment="1">
      <alignment horizontal="left" wrapText="1"/>
    </xf>
    <xf numFmtId="0" fontId="19" fillId="0" borderId="9" xfId="0" applyFont="1" applyBorder="1" applyAlignment="1">
      <alignment horizontal="left" wrapText="1"/>
    </xf>
    <xf numFmtId="0" fontId="19" fillId="0" borderId="0" xfId="0" applyFont="1"/>
    <xf numFmtId="0" fontId="14" fillId="0" borderId="9" xfId="0" applyFont="1" applyBorder="1" applyAlignment="1">
      <alignment horizontal="left" wrapText="1"/>
    </xf>
    <xf numFmtId="0" fontId="14" fillId="0" borderId="0" xfId="0" applyFont="1" applyBorder="1" applyAlignment="1">
      <alignment horizontal="left"/>
    </xf>
    <xf numFmtId="0" fontId="14" fillId="0" borderId="0" xfId="0" applyFont="1" applyBorder="1"/>
    <xf numFmtId="3" fontId="14" fillId="0" borderId="0" xfId="0" applyNumberFormat="1" applyFont="1" applyBorder="1"/>
    <xf numFmtId="3" fontId="42" fillId="0" borderId="0" xfId="0" applyNumberFormat="1" applyFont="1" applyBorder="1"/>
    <xf numFmtId="0" fontId="42" fillId="0" borderId="0" xfId="0" applyFont="1"/>
    <xf numFmtId="0" fontId="42" fillId="0" borderId="0" xfId="0" applyFont="1" applyBorder="1"/>
    <xf numFmtId="0" fontId="19" fillId="0" borderId="0" xfId="0" applyNumberFormat="1" applyFont="1" applyBorder="1" applyAlignment="1">
      <alignment vertical="top" wrapText="1"/>
    </xf>
    <xf numFmtId="0" fontId="14" fillId="0" borderId="11" xfId="0" applyFont="1" applyBorder="1" applyAlignment="1">
      <alignment horizontal="left" wrapText="1"/>
    </xf>
    <xf numFmtId="173" fontId="14" fillId="0" borderId="0" xfId="0" applyNumberFormat="1" applyFont="1" applyAlignment="1">
      <alignment horizontal="right"/>
    </xf>
    <xf numFmtId="170" fontId="14" fillId="0" borderId="0" xfId="0" applyNumberFormat="1" applyFont="1" applyFill="1" applyAlignment="1">
      <alignment horizontal="right"/>
    </xf>
    <xf numFmtId="0" fontId="19" fillId="0" borderId="0" xfId="0" applyFont="1" applyBorder="1"/>
    <xf numFmtId="170" fontId="14" fillId="0" borderId="0" xfId="0" applyNumberFormat="1" applyFont="1" applyBorder="1" applyAlignment="1">
      <alignment horizontal="right"/>
    </xf>
    <xf numFmtId="0" fontId="19" fillId="0" borderId="11" xfId="0" applyFont="1" applyBorder="1" applyAlignment="1">
      <alignment horizontal="left" wrapText="1"/>
    </xf>
    <xf numFmtId="174" fontId="14" fillId="0" borderId="0" xfId="0" applyNumberFormat="1" applyFont="1" applyBorder="1"/>
    <xf numFmtId="177" fontId="14" fillId="0" borderId="0" xfId="0" applyNumberFormat="1" applyFont="1" applyBorder="1"/>
    <xf numFmtId="0" fontId="14" fillId="0" borderId="0" xfId="0" applyFont="1" applyBorder="1" applyAlignment="1">
      <alignment wrapText="1"/>
    </xf>
    <xf numFmtId="0" fontId="14" fillId="0" borderId="11" xfId="0" applyFont="1" applyFill="1" applyBorder="1" applyAlignment="1">
      <alignment horizontal="left" wrapText="1"/>
    </xf>
    <xf numFmtId="168" fontId="19" fillId="0" borderId="0" xfId="0" applyNumberFormat="1" applyFont="1" applyAlignment="1">
      <alignment horizontal="right"/>
    </xf>
    <xf numFmtId="177" fontId="14" fillId="0" borderId="0" xfId="0" applyNumberFormat="1" applyFont="1"/>
    <xf numFmtId="0" fontId="19" fillId="0" borderId="11" xfId="0" applyFont="1" applyFill="1" applyBorder="1" applyAlignment="1">
      <alignment horizontal="left" wrapText="1"/>
    </xf>
    <xf numFmtId="179" fontId="19" fillId="0" borderId="0" xfId="0" applyNumberFormat="1" applyFont="1" applyAlignment="1">
      <alignment horizontal="right"/>
    </xf>
    <xf numFmtId="180" fontId="19" fillId="0" borderId="0" xfId="0" applyNumberFormat="1" applyFont="1" applyAlignment="1">
      <alignment horizontal="right"/>
    </xf>
    <xf numFmtId="0" fontId="14" fillId="0" borderId="0" xfId="0" applyFont="1" applyFill="1" applyBorder="1" applyAlignment="1">
      <alignment horizontal="left"/>
    </xf>
    <xf numFmtId="175" fontId="14" fillId="0" borderId="0" xfId="0" applyNumberFormat="1" applyFont="1" applyFill="1" applyBorder="1"/>
    <xf numFmtId="0" fontId="14" fillId="0" borderId="0" xfId="0" applyFont="1" applyFill="1" applyBorder="1"/>
    <xf numFmtId="0" fontId="14" fillId="0" borderId="0" xfId="0" applyFont="1" applyFill="1"/>
    <xf numFmtId="172" fontId="14" fillId="0" borderId="0" xfId="0" applyNumberFormat="1" applyFont="1" applyBorder="1"/>
    <xf numFmtId="172" fontId="14" fillId="0" borderId="0" xfId="0" applyNumberFormat="1" applyFont="1" applyAlignment="1">
      <alignment horizontal="right"/>
    </xf>
    <xf numFmtId="0" fontId="14" fillId="0" borderId="0" xfId="0" applyNumberFormat="1" applyFont="1" applyBorder="1"/>
    <xf numFmtId="0" fontId="19" fillId="0" borderId="12" xfId="0" applyFont="1" applyBorder="1" applyAlignment="1">
      <alignment horizontal="left" wrapText="1"/>
    </xf>
    <xf numFmtId="183" fontId="46" fillId="0" borderId="0" xfId="0" applyNumberFormat="1" applyFont="1" applyFill="1" applyBorder="1" applyAlignment="1">
      <alignment horizontal="right" wrapText="1"/>
    </xf>
    <xf numFmtId="1" fontId="12" fillId="0" borderId="0" xfId="0" applyNumberFormat="1" applyFont="1"/>
    <xf numFmtId="172" fontId="12" fillId="0" borderId="0" xfId="0" applyNumberFormat="1" applyFont="1"/>
    <xf numFmtId="0" fontId="45" fillId="0" borderId="0" xfId="0" applyFont="1" applyAlignment="1">
      <alignment horizontal="right"/>
    </xf>
    <xf numFmtId="2" fontId="14" fillId="0" borderId="0" xfId="0" applyNumberFormat="1" applyFont="1"/>
    <xf numFmtId="172" fontId="14" fillId="0" borderId="0" xfId="0" applyNumberFormat="1" applyFont="1"/>
    <xf numFmtId="0" fontId="12" fillId="0" borderId="0" xfId="0" applyNumberFormat="1" applyFont="1"/>
    <xf numFmtId="0" fontId="38" fillId="0" borderId="0" xfId="0" applyFont="1" applyAlignment="1">
      <alignment vertical="center"/>
    </xf>
    <xf numFmtId="0" fontId="12" fillId="0" borderId="0" xfId="0" applyFont="1" applyAlignment="1">
      <alignment wrapText="1"/>
    </xf>
    <xf numFmtId="0" fontId="12" fillId="0" borderId="0" xfId="0" applyFont="1"/>
    <xf numFmtId="0" fontId="12" fillId="0" borderId="0" xfId="0" applyFont="1" applyAlignment="1">
      <alignment horizontal="right"/>
    </xf>
    <xf numFmtId="0" fontId="34" fillId="0" borderId="0" xfId="0" applyFont="1"/>
    <xf numFmtId="0" fontId="34" fillId="0" borderId="0" xfId="0" applyFont="1" applyAlignment="1"/>
    <xf numFmtId="0" fontId="10" fillId="0" borderId="0" xfId="0" applyFont="1" applyAlignment="1"/>
    <xf numFmtId="0" fontId="35" fillId="0" borderId="0" xfId="0" applyFont="1" applyAlignment="1"/>
    <xf numFmtId="0" fontId="35" fillId="0" borderId="0" xfId="0" applyFont="1"/>
    <xf numFmtId="0" fontId="12" fillId="0" borderId="0" xfId="55" applyFont="1"/>
    <xf numFmtId="0" fontId="10" fillId="0" borderId="0" xfId="0" applyFont="1" applyAlignment="1"/>
    <xf numFmtId="49" fontId="41" fillId="0" borderId="0" xfId="0" applyNumberFormat="1" applyFont="1" applyAlignment="1">
      <alignment horizontal="left" vertical="center"/>
    </xf>
    <xf numFmtId="49" fontId="42" fillId="0" borderId="0" xfId="0" applyNumberFormat="1" applyFont="1" applyAlignment="1">
      <alignment horizontal="left" vertical="center"/>
    </xf>
    <xf numFmtId="0" fontId="49" fillId="0" borderId="0" xfId="0" quotePrefix="1" applyFont="1" applyAlignment="1">
      <alignment horizontal="left" vertical="center"/>
    </xf>
    <xf numFmtId="0" fontId="11" fillId="0" borderId="0" xfId="39">
      <alignment horizontal="left" vertical="center"/>
    </xf>
    <xf numFmtId="1" fontId="14" fillId="0" borderId="0" xfId="41" applyFont="1">
      <alignment horizontal="left"/>
    </xf>
    <xf numFmtId="0" fontId="12" fillId="0" borderId="0" xfId="42"/>
    <xf numFmtId="0" fontId="10" fillId="0" borderId="0" xfId="38"/>
    <xf numFmtId="0" fontId="48" fillId="0" borderId="0" xfId="0" applyFont="1" applyAlignment="1"/>
    <xf numFmtId="0" fontId="10" fillId="0" borderId="0" xfId="0" applyFont="1" applyAlignment="1"/>
    <xf numFmtId="0" fontId="33" fillId="0" borderId="7" xfId="0" applyFont="1" applyBorder="1" applyAlignment="1">
      <alignment vertical="center"/>
    </xf>
    <xf numFmtId="0" fontId="35" fillId="0" borderId="0" xfId="0" applyFont="1" applyAlignment="1"/>
    <xf numFmtId="171" fontId="10" fillId="0" borderId="0" xfId="0" applyNumberFormat="1" applyFont="1" applyBorder="1" applyAlignment="1">
      <alignment horizontal="right"/>
    </xf>
    <xf numFmtId="0" fontId="15" fillId="0" borderId="0" xfId="0" applyFont="1" applyBorder="1" applyAlignment="1">
      <alignment horizontal="right"/>
    </xf>
    <xf numFmtId="0" fontId="35" fillId="0" borderId="0" xfId="0" applyNumberFormat="1" applyFont="1" applyBorder="1" applyAlignment="1">
      <alignment horizontal="left"/>
    </xf>
    <xf numFmtId="0" fontId="12" fillId="0" borderId="0" xfId="54" applyFont="1"/>
    <xf numFmtId="0" fontId="12" fillId="0" borderId="0" xfId="54" applyFont="1" applyAlignment="1"/>
    <xf numFmtId="0" fontId="10" fillId="0" borderId="0" xfId="0" applyNumberFormat="1" applyFont="1" applyAlignment="1">
      <alignment horizontal="left"/>
    </xf>
    <xf numFmtId="0" fontId="32" fillId="0" borderId="0" xfId="0" applyFont="1" applyBorder="1" applyAlignment="1"/>
    <xf numFmtId="0" fontId="12" fillId="0" borderId="0" xfId="54" applyNumberFormat="1" applyFont="1" applyBorder="1" applyAlignment="1">
      <alignment wrapText="1"/>
    </xf>
    <xf numFmtId="0" fontId="15" fillId="0" borderId="0" xfId="0" applyFont="1" applyFill="1" applyBorder="1" applyAlignment="1">
      <alignment horizontal="right" vertical="top"/>
    </xf>
    <xf numFmtId="0" fontId="16" fillId="0" borderId="7" xfId="44">
      <alignment horizontal="left" vertical="center"/>
    </xf>
    <xf numFmtId="0" fontId="16" fillId="0" borderId="13" xfId="44" applyBorder="1">
      <alignment horizontal="left" vertical="center"/>
    </xf>
    <xf numFmtId="0" fontId="33" fillId="0" borderId="13" xfId="0" applyFont="1" applyBorder="1" applyAlignment="1">
      <alignment vertical="center"/>
    </xf>
    <xf numFmtId="0" fontId="10" fillId="0" borderId="13" xfId="0" applyFont="1" applyBorder="1" applyAlignment="1">
      <alignment horizontal="right"/>
    </xf>
    <xf numFmtId="0" fontId="35" fillId="0" borderId="0" xfId="0" quotePrefix="1" applyFont="1" applyBorder="1" applyAlignment="1">
      <alignment horizontal="left"/>
    </xf>
    <xf numFmtId="0" fontId="10" fillId="0" borderId="0" xfId="0" applyFont="1" applyBorder="1" applyAlignment="1">
      <alignment horizontal="left" wrapText="1" indent="1"/>
    </xf>
    <xf numFmtId="0" fontId="40" fillId="0" borderId="0" xfId="0" applyFont="1" applyFill="1" applyAlignment="1">
      <alignment horizontal="center" vertical="top" wrapText="1"/>
    </xf>
    <xf numFmtId="0" fontId="16" fillId="0" borderId="7" xfId="0" applyFont="1" applyFill="1" applyBorder="1" applyAlignment="1">
      <alignment vertical="center"/>
    </xf>
    <xf numFmtId="0" fontId="16" fillId="0" borderId="7" xfId="44" applyFill="1">
      <alignment horizontal="left" vertical="center"/>
    </xf>
    <xf numFmtId="0" fontId="12" fillId="0" borderId="0" xfId="0" applyFont="1" applyAlignment="1">
      <alignment horizontal="right" vertical="top" indent="1"/>
    </xf>
    <xf numFmtId="0" fontId="12" fillId="0" borderId="0" xfId="0" applyFont="1" applyAlignment="1">
      <alignment horizontal="right" vertical="top" wrapText="1" indent="1"/>
    </xf>
    <xf numFmtId="0" fontId="12" fillId="0" borderId="0" xfId="0" applyFont="1" applyAlignment="1">
      <alignment vertical="top" wrapText="1"/>
    </xf>
    <xf numFmtId="0" fontId="12" fillId="0" borderId="0" xfId="54" applyFont="1" applyAlignment="1">
      <alignment vertical="top" wrapText="1"/>
    </xf>
    <xf numFmtId="0" fontId="12" fillId="0" borderId="0" xfId="0" applyFont="1" applyAlignment="1">
      <alignment vertical="top"/>
    </xf>
    <xf numFmtId="0" fontId="16" fillId="0" borderId="7" xfId="0" applyFont="1" applyBorder="1" applyAlignment="1">
      <alignment vertical="center"/>
    </xf>
    <xf numFmtId="0" fontId="52" fillId="0" borderId="0" xfId="0" applyFont="1" applyAlignment="1"/>
    <xf numFmtId="0" fontId="53" fillId="0" borderId="0" xfId="0" applyFont="1" applyFill="1"/>
    <xf numFmtId="0" fontId="54" fillId="0" borderId="0" xfId="0" applyFont="1"/>
    <xf numFmtId="0" fontId="18" fillId="0" borderId="0" xfId="46" applyAlignment="1">
      <alignment vertical="top"/>
    </xf>
    <xf numFmtId="0" fontId="19" fillId="0" borderId="0" xfId="47" applyAlignment="1">
      <alignment vertical="top"/>
    </xf>
    <xf numFmtId="0" fontId="14" fillId="0" borderId="0" xfId="41" applyNumberFormat="1">
      <alignment horizontal="left"/>
    </xf>
    <xf numFmtId="0" fontId="14" fillId="0" borderId="8" xfId="0" applyNumberFormat="1" applyFont="1" applyFill="1" applyBorder="1" applyAlignment="1">
      <alignment horizontal="center" vertical="center" wrapText="1"/>
    </xf>
    <xf numFmtId="0" fontId="54" fillId="0" borderId="0" xfId="0" applyFont="1" applyBorder="1"/>
    <xf numFmtId="0" fontId="14" fillId="0" borderId="0" xfId="0" applyFont="1" applyAlignment="1">
      <alignment horizontal="left" vertical="center"/>
    </xf>
    <xf numFmtId="49" fontId="14" fillId="0" borderId="0" xfId="0" applyNumberFormat="1" applyFont="1" applyAlignment="1">
      <alignment horizontal="left" vertical="center"/>
    </xf>
    <xf numFmtId="0" fontId="14" fillId="0" borderId="0" xfId="0" quotePrefix="1" applyFont="1" applyAlignment="1">
      <alignment horizontal="left" vertical="center"/>
    </xf>
    <xf numFmtId="0" fontId="14" fillId="30" borderId="0" xfId="0" applyFont="1" applyFill="1"/>
    <xf numFmtId="0" fontId="13" fillId="0" borderId="0" xfId="40" applyAlignment="1">
      <alignment horizontal="left" vertical="center"/>
    </xf>
    <xf numFmtId="0" fontId="35" fillId="0" borderId="0" xfId="0" quotePrefix="1" applyFont="1"/>
    <xf numFmtId="0" fontId="13" fillId="0" borderId="0" xfId="0" applyFont="1" applyBorder="1" applyAlignment="1">
      <alignment vertical="center"/>
    </xf>
    <xf numFmtId="3" fontId="14" fillId="0" borderId="0" xfId="0" applyNumberFormat="1" applyFont="1"/>
    <xf numFmtId="0" fontId="55" fillId="0" borderId="0" xfId="0" applyFont="1"/>
    <xf numFmtId="0" fontId="13" fillId="0" borderId="0" xfId="40"/>
    <xf numFmtId="184" fontId="14" fillId="0" borderId="0" xfId="0" applyNumberFormat="1" applyFont="1" applyFill="1" applyAlignment="1">
      <alignment horizontal="left"/>
    </xf>
    <xf numFmtId="0" fontId="14" fillId="0" borderId="0" xfId="0" applyFont="1" applyFill="1" applyAlignment="1">
      <alignment horizontal="left"/>
    </xf>
    <xf numFmtId="0" fontId="14" fillId="0" borderId="0" xfId="0" applyFont="1" applyAlignment="1">
      <alignment horizontal="left"/>
    </xf>
    <xf numFmtId="3" fontId="42" fillId="0" borderId="0" xfId="0" applyNumberFormat="1" applyFont="1"/>
    <xf numFmtId="0" fontId="14" fillId="0" borderId="0" xfId="0" applyFont="1" applyBorder="1" applyAlignment="1">
      <alignment horizontal="center" vertical="center" wrapText="1"/>
    </xf>
    <xf numFmtId="0" fontId="53" fillId="0" borderId="0" xfId="0" applyFont="1" applyFill="1" applyBorder="1"/>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9" fillId="0" borderId="0" xfId="0" applyNumberFormat="1" applyFont="1" applyBorder="1" applyAlignment="1">
      <alignment vertical="center"/>
    </xf>
    <xf numFmtId="0" fontId="19" fillId="0" borderId="0" xfId="0" applyNumberFormat="1" applyFont="1" applyAlignment="1">
      <alignment vertical="center"/>
    </xf>
    <xf numFmtId="168" fontId="19" fillId="0" borderId="0" xfId="0" applyNumberFormat="1" applyFont="1" applyFill="1" applyAlignment="1">
      <alignment vertical="center"/>
    </xf>
    <xf numFmtId="0" fontId="14" fillId="0" borderId="14" xfId="0" applyNumberFormat="1" applyFont="1" applyBorder="1" applyAlignment="1">
      <alignment horizontal="center" vertical="center" wrapText="1"/>
    </xf>
    <xf numFmtId="0" fontId="14" fillId="0" borderId="15" xfId="0" applyFont="1" applyFill="1" applyBorder="1" applyAlignment="1">
      <alignment horizontal="center" vertical="center" wrapText="1"/>
    </xf>
    <xf numFmtId="168" fontId="19" fillId="0" borderId="0" xfId="0" applyNumberFormat="1" applyFont="1" applyFill="1" applyAlignment="1">
      <alignment horizontal="right"/>
    </xf>
    <xf numFmtId="174" fontId="19" fillId="0" borderId="0" xfId="0" applyNumberFormat="1" applyFont="1" applyAlignment="1">
      <alignment horizontal="right"/>
    </xf>
    <xf numFmtId="175" fontId="19" fillId="0" borderId="0" xfId="0" applyNumberFormat="1" applyFont="1" applyAlignment="1">
      <alignment horizontal="right"/>
    </xf>
    <xf numFmtId="176" fontId="19" fillId="0" borderId="0" xfId="0" applyNumberFormat="1" applyFont="1" applyFill="1" applyBorder="1" applyAlignment="1">
      <alignment horizontal="right"/>
    </xf>
    <xf numFmtId="0" fontId="14" fillId="0" borderId="16"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9" fillId="0" borderId="0" xfId="0" applyFont="1" applyBorder="1" applyAlignment="1">
      <alignment vertical="center" wrapText="1"/>
    </xf>
    <xf numFmtId="0" fontId="14" fillId="0" borderId="15" xfId="0" applyNumberFormat="1" applyFont="1" applyBorder="1" applyAlignment="1">
      <alignment horizontal="center" vertical="center" wrapText="1"/>
    </xf>
    <xf numFmtId="0" fontId="56" fillId="0" borderId="0" xfId="0" applyFont="1" applyAlignment="1"/>
    <xf numFmtId="0" fontId="12" fillId="0" borderId="0" xfId="54"/>
    <xf numFmtId="0" fontId="12" fillId="0" borderId="0" xfId="54" quotePrefix="1"/>
    <xf numFmtId="0" fontId="12" fillId="0" borderId="0" xfId="54" quotePrefix="1" applyAlignment="1">
      <alignment horizontal="left"/>
    </xf>
    <xf numFmtId="0" fontId="12" fillId="0" borderId="0" xfId="54" quotePrefix="1" applyAlignment="1">
      <alignment wrapText="1"/>
    </xf>
    <xf numFmtId="0" fontId="12" fillId="0" borderId="0" xfId="0" applyFont="1" applyFill="1" applyAlignment="1">
      <alignment vertical="top" wrapText="1"/>
    </xf>
    <xf numFmtId="185" fontId="19" fillId="0" borderId="0" xfId="0" applyNumberFormat="1" applyFont="1" applyAlignment="1">
      <alignment horizontal="right"/>
    </xf>
    <xf numFmtId="185" fontId="14" fillId="0" borderId="0" xfId="0" applyNumberFormat="1" applyFont="1" applyAlignment="1">
      <alignment horizontal="right"/>
    </xf>
    <xf numFmtId="170" fontId="19" fillId="0" borderId="0" xfId="0" applyNumberFormat="1" applyFont="1" applyFill="1" applyAlignment="1">
      <alignment horizontal="right"/>
    </xf>
    <xf numFmtId="168" fontId="14" fillId="0" borderId="0" xfId="0" applyNumberFormat="1" applyFont="1" applyFill="1" applyAlignment="1">
      <alignment horizontal="right"/>
    </xf>
    <xf numFmtId="174" fontId="14" fillId="0" borderId="0" xfId="0" applyNumberFormat="1" applyFont="1" applyAlignment="1">
      <alignment horizontal="right"/>
    </xf>
    <xf numFmtId="176" fontId="14" fillId="0" borderId="0" xfId="0" applyNumberFormat="1" applyFont="1" applyFill="1" applyBorder="1" applyAlignment="1">
      <alignment horizontal="right"/>
    </xf>
    <xf numFmtId="174" fontId="14" fillId="0" borderId="0" xfId="0" applyNumberFormat="1" applyFont="1" applyFill="1" applyAlignment="1">
      <alignment horizontal="right"/>
    </xf>
    <xf numFmtId="178" fontId="14" fillId="0" borderId="0" xfId="0" applyNumberFormat="1" applyFont="1" applyFill="1" applyBorder="1" applyAlignment="1">
      <alignment horizontal="right"/>
    </xf>
    <xf numFmtId="176" fontId="14" fillId="0" borderId="0" xfId="0" applyNumberFormat="1" applyFont="1" applyFill="1" applyBorder="1" applyAlignment="1"/>
    <xf numFmtId="186" fontId="14" fillId="0" borderId="0" xfId="0" applyNumberFormat="1" applyFont="1" applyAlignment="1">
      <alignment horizontal="right"/>
    </xf>
    <xf numFmtId="186" fontId="19" fillId="0" borderId="0" xfId="0" applyNumberFormat="1" applyFont="1" applyAlignment="1">
      <alignment horizontal="right"/>
    </xf>
    <xf numFmtId="0" fontId="19" fillId="0" borderId="0" xfId="47" applyFont="1" applyAlignment="1">
      <alignment vertical="top"/>
    </xf>
    <xf numFmtId="187" fontId="14" fillId="0" borderId="0" xfId="0" applyNumberFormat="1" applyFont="1" applyFill="1" applyAlignment="1">
      <alignment horizontal="right"/>
    </xf>
    <xf numFmtId="187" fontId="19" fillId="0" borderId="0" xfId="0" applyNumberFormat="1" applyFont="1" applyFill="1" applyAlignment="1">
      <alignment horizontal="right"/>
    </xf>
    <xf numFmtId="181" fontId="14" fillId="0" borderId="0" xfId="0" applyNumberFormat="1" applyFont="1" applyAlignment="1">
      <alignment horizontal="right"/>
    </xf>
    <xf numFmtId="168" fontId="14" fillId="0" borderId="0" xfId="0" applyNumberFormat="1" applyFont="1" applyBorder="1" applyAlignment="1">
      <alignment horizontal="right"/>
    </xf>
    <xf numFmtId="182" fontId="14" fillId="0" borderId="0" xfId="0" applyNumberFormat="1" applyFont="1" applyAlignment="1">
      <alignment horizontal="right"/>
    </xf>
    <xf numFmtId="182" fontId="19" fillId="0" borderId="0" xfId="0" applyNumberFormat="1" applyFont="1" applyAlignment="1">
      <alignment horizontal="right"/>
    </xf>
    <xf numFmtId="0" fontId="12" fillId="0" borderId="0" xfId="0" applyFont="1" applyAlignment="1">
      <alignment horizontal="center" wrapText="1"/>
    </xf>
    <xf numFmtId="0" fontId="54" fillId="0" borderId="0" xfId="0" applyFont="1" applyAlignment="1">
      <alignment horizontal="center"/>
    </xf>
    <xf numFmtId="3" fontId="19" fillId="0" borderId="0" xfId="0" applyNumberFormat="1" applyFont="1"/>
    <xf numFmtId="188" fontId="14" fillId="0" borderId="0" xfId="0" applyNumberFormat="1" applyFont="1" applyAlignment="1">
      <alignment horizontal="right"/>
    </xf>
    <xf numFmtId="188" fontId="19" fillId="0" borderId="0" xfId="0" applyNumberFormat="1" applyFont="1" applyAlignment="1">
      <alignment horizontal="right"/>
    </xf>
    <xf numFmtId="0" fontId="54" fillId="0" borderId="0" xfId="0" applyFont="1" applyAlignment="1">
      <alignment horizontal="left" vertical="center"/>
    </xf>
    <xf numFmtId="0" fontId="58" fillId="0" borderId="0" xfId="0" applyFont="1" applyAlignment="1">
      <alignment horizontal="left" vertical="center"/>
    </xf>
    <xf numFmtId="3" fontId="58" fillId="0" borderId="0" xfId="0" applyNumberFormat="1" applyFont="1" applyAlignment="1">
      <alignment horizontal="right" vertical="center"/>
    </xf>
    <xf numFmtId="172" fontId="58" fillId="0" borderId="0" xfId="0" applyNumberFormat="1" applyFont="1" applyAlignment="1">
      <alignment horizontal="right" vertical="center"/>
    </xf>
    <xf numFmtId="188" fontId="58" fillId="0" borderId="0" xfId="0" applyNumberFormat="1" applyFont="1" applyAlignment="1">
      <alignment horizontal="right"/>
    </xf>
    <xf numFmtId="3" fontId="58" fillId="0" borderId="0" xfId="0" applyNumberFormat="1" applyFont="1" applyAlignment="1">
      <alignment horizontal="right"/>
    </xf>
    <xf numFmtId="0" fontId="58" fillId="0" borderId="0" xfId="0" applyFont="1"/>
    <xf numFmtId="0" fontId="14" fillId="0" borderId="0" xfId="0" applyFont="1" applyAlignment="1">
      <alignment horizontal="left" vertical="center" wrapText="1"/>
    </xf>
    <xf numFmtId="1" fontId="14" fillId="0" borderId="0" xfId="0" applyNumberFormat="1" applyFont="1" applyAlignment="1">
      <alignment horizontal="right" vertical="center"/>
    </xf>
    <xf numFmtId="1" fontId="14" fillId="0" borderId="0" xfId="0" applyNumberFormat="1" applyFont="1" applyAlignment="1">
      <alignment horizontal="right"/>
    </xf>
    <xf numFmtId="1" fontId="14" fillId="0" borderId="0" xfId="0" applyNumberFormat="1" applyFont="1" applyBorder="1" applyAlignment="1">
      <alignment horizontal="right"/>
    </xf>
    <xf numFmtId="1" fontId="14" fillId="0" borderId="0" xfId="0" applyNumberFormat="1" applyFont="1" applyBorder="1" applyAlignment="1">
      <alignment horizontal="right" wrapText="1"/>
    </xf>
    <xf numFmtId="1" fontId="19" fillId="0" borderId="0" xfId="0" applyNumberFormat="1" applyFont="1" applyBorder="1" applyAlignment="1">
      <alignment horizontal="right" wrapText="1"/>
    </xf>
    <xf numFmtId="181" fontId="19" fillId="0" borderId="10" xfId="0" applyNumberFormat="1" applyFont="1" applyBorder="1" applyAlignment="1"/>
    <xf numFmtId="181" fontId="19" fillId="0" borderId="0" xfId="0" applyNumberFormat="1" applyFont="1" applyBorder="1" applyAlignment="1"/>
    <xf numFmtId="181" fontId="14" fillId="0" borderId="10" xfId="0" applyNumberFormat="1" applyFont="1" applyBorder="1" applyAlignment="1"/>
    <xf numFmtId="181" fontId="14" fillId="0" borderId="0" xfId="0" applyNumberFormat="1" applyFont="1" applyBorder="1" applyAlignment="1"/>
    <xf numFmtId="186" fontId="14" fillId="0" borderId="0" xfId="0" applyNumberFormat="1" applyFont="1" applyFill="1" applyAlignment="1">
      <alignment horizontal="right"/>
    </xf>
    <xf numFmtId="186" fontId="19" fillId="0" borderId="0" xfId="0" applyNumberFormat="1" applyFont="1" applyFill="1" applyAlignment="1">
      <alignment horizontal="right"/>
    </xf>
    <xf numFmtId="175" fontId="14" fillId="0" borderId="0" xfId="0" applyNumberFormat="1" applyFont="1" applyAlignment="1">
      <alignment horizontal="right"/>
    </xf>
    <xf numFmtId="180" fontId="14" fillId="0" borderId="0" xfId="0" applyNumberFormat="1" applyFont="1" applyAlignment="1">
      <alignment horizontal="right"/>
    </xf>
    <xf numFmtId="179" fontId="14" fillId="0" borderId="0" xfId="0" applyNumberFormat="1" applyFont="1" applyAlignment="1">
      <alignment horizontal="right"/>
    </xf>
    <xf numFmtId="168" fontId="59" fillId="0" borderId="0" xfId="0" applyNumberFormat="1" applyFont="1" applyAlignment="1">
      <alignment horizontal="left"/>
    </xf>
    <xf numFmtId="0" fontId="59" fillId="0" borderId="0" xfId="0" applyFont="1"/>
    <xf numFmtId="0" fontId="59" fillId="0" borderId="0" xfId="0" applyFont="1" applyFill="1"/>
    <xf numFmtId="172" fontId="19" fillId="0" borderId="0" xfId="0" applyNumberFormat="1" applyFont="1"/>
    <xf numFmtId="189" fontId="19" fillId="0" borderId="0" xfId="0" applyNumberFormat="1" applyFont="1" applyAlignment="1">
      <alignment horizontal="right"/>
    </xf>
    <xf numFmtId="189" fontId="14" fillId="0" borderId="0" xfId="0" applyNumberFormat="1" applyFont="1" applyAlignment="1">
      <alignment horizontal="right"/>
    </xf>
    <xf numFmtId="0" fontId="12" fillId="0" borderId="0" xfId="54" applyFont="1" applyAlignment="1">
      <alignment wrapText="1"/>
    </xf>
    <xf numFmtId="1" fontId="54" fillId="0" borderId="0" xfId="0" applyNumberFormat="1" applyFont="1"/>
    <xf numFmtId="1" fontId="19" fillId="0" borderId="0" xfId="0" applyNumberFormat="1" applyFont="1"/>
    <xf numFmtId="0" fontId="54" fillId="0" borderId="0" xfId="0" applyFont="1" applyAlignment="1">
      <alignment vertical="center"/>
    </xf>
    <xf numFmtId="172" fontId="54" fillId="0" borderId="0" xfId="0" applyNumberFormat="1" applyFont="1" applyAlignment="1">
      <alignment vertical="center" wrapText="1"/>
    </xf>
    <xf numFmtId="0" fontId="54" fillId="0" borderId="0" xfId="0" applyFont="1" applyAlignment="1">
      <alignment vertical="center" wrapText="1"/>
    </xf>
    <xf numFmtId="0" fontId="35" fillId="0" borderId="0" xfId="0" applyNumberFormat="1" applyFont="1" applyBorder="1" applyAlignment="1"/>
    <xf numFmtId="0" fontId="12" fillId="0" borderId="0" xfId="0" applyFont="1" applyAlignment="1"/>
    <xf numFmtId="0" fontId="12" fillId="0" borderId="0" xfId="0" applyFont="1" applyFill="1" applyAlignment="1">
      <alignment vertical="top"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left" wrapText="1"/>
    </xf>
    <xf numFmtId="0" fontId="14" fillId="0" borderId="9" xfId="0" applyFont="1" applyBorder="1" applyAlignment="1">
      <alignment horizontal="left" wrapText="1"/>
    </xf>
    <xf numFmtId="0" fontId="15" fillId="0" borderId="0" xfId="43" applyAlignment="1">
      <alignment horizontal="left" wrapText="1"/>
    </xf>
  </cellXfs>
  <cellStyles count="57">
    <cellStyle name="20 % - Akzent1" xfId="15" builtinId="30" hidden="1"/>
    <cellStyle name="20 % - Akzent2" xfId="19" builtinId="34" hidden="1"/>
    <cellStyle name="20 % - Akzent3" xfId="23" builtinId="38" hidden="1"/>
    <cellStyle name="20 % - Akzent4" xfId="27" builtinId="42" hidden="1"/>
    <cellStyle name="20 % - Akzent5" xfId="31" builtinId="46" hidden="1"/>
    <cellStyle name="20 % - Akzent6" xfId="35" builtinId="50" hidden="1"/>
    <cellStyle name="40 % - Akzent1" xfId="16" builtinId="31" hidden="1"/>
    <cellStyle name="40 % - Akzent2" xfId="20" builtinId="35" hidden="1"/>
    <cellStyle name="40 % - Akzent3" xfId="24" builtinId="39" hidden="1"/>
    <cellStyle name="40 % - Akzent4" xfId="28" builtinId="43" hidden="1"/>
    <cellStyle name="40 % - Akzent5" xfId="32" builtinId="47" hidden="1"/>
    <cellStyle name="40 % - Akzent6" xfId="36" builtinId="51" hidden="1"/>
    <cellStyle name="60 % - Akzent1" xfId="17" builtinId="32" hidden="1"/>
    <cellStyle name="60 % - Akzent2" xfId="21" builtinId="36" hidden="1"/>
    <cellStyle name="60 % - Akzent3" xfId="25" builtinId="40" hidden="1"/>
    <cellStyle name="60 % - Akzent4" xfId="29" builtinId="44" hidden="1"/>
    <cellStyle name="60 % - Akzent5" xfId="33" builtinId="48" hidden="1"/>
    <cellStyle name="60 % - Akzent6" xfId="37" builtinId="52" hidden="1"/>
    <cellStyle name="Akzent1" xfId="14" builtinId="29" hidden="1"/>
    <cellStyle name="Akzent2" xfId="18" builtinId="33" hidden="1"/>
    <cellStyle name="Akzent3" xfId="22" builtinId="37" hidden="1"/>
    <cellStyle name="Akzent4" xfId="26" builtinId="41" hidden="1"/>
    <cellStyle name="Akzent5" xfId="30" builtinId="45" hidden="1"/>
    <cellStyle name="Akzent6" xfId="34" builtinId="49" hidden="1"/>
    <cellStyle name="Besuchter Hyperlink" xfId="45" builtinId="9" hidden="1"/>
    <cellStyle name="Besuchter Hyperlink" xfId="48" builtinId="9" hidden="1"/>
    <cellStyle name="Besuchter Hyperlink" xfId="56" builtinId="9" customBuiltin="1"/>
    <cellStyle name="Dezimal [0]" xfId="2" builtinId="6" hidden="1"/>
    <cellStyle name="Eingabe" xfId="52" builtinId="20" hidden="1"/>
    <cellStyle name="Ergebnis" xfId="13" builtinId="25" hidden="1"/>
    <cellStyle name="Erklärender Text" xfId="12" builtinId="53" hidden="1"/>
    <cellStyle name="Gut" xfId="49" builtinId="26" hidden="1"/>
    <cellStyle name="Hyperlink 2" xfId="55"/>
    <cellStyle name="Hyperlink A1" xfId="38"/>
    <cellStyle name="Hyperlink Grafik" xfId="40"/>
    <cellStyle name="JB Hoerhilfe" xfId="43"/>
    <cellStyle name="JB Standard" xfId="42"/>
    <cellStyle name="Komma" xfId="1" builtinId="3" hidden="1"/>
    <cellStyle name="Link" xfId="54" builtinId="8"/>
    <cellStyle name="Neutral" xfId="51" builtinId="28" hidden="1"/>
    <cellStyle name="Prozent" xfId="5" builtinId="5" hidden="1"/>
    <cellStyle name="Schlecht" xfId="50" builtinId="27" hidden="1"/>
    <cellStyle name="Standard" xfId="0" builtinId="0"/>
    <cellStyle name="Überschrift" xfId="6" builtinId="15" hidden="1"/>
    <cellStyle name="Überschrift 1" xfId="7" builtinId="16" hidden="1"/>
    <cellStyle name="Überschrift 2" xfId="8" builtinId="17" hidden="1"/>
    <cellStyle name="Überschrift 3" xfId="9" builtinId="18" hidden="1"/>
    <cellStyle name="Überschrift 4" xfId="10" builtinId="19" hidden="1"/>
    <cellStyle name="Ueberschrift 1" xfId="39"/>
    <cellStyle name="Ueberschrift 2" xfId="44"/>
    <cellStyle name="Ueberschrift 3" xfId="46"/>
    <cellStyle name="Ueberschrift 4" xfId="47"/>
    <cellStyle name="Ueberschrift 5" xfId="41"/>
    <cellStyle name="Verknüpfte Zelle" xfId="53" builtinId="24" hidden="1"/>
    <cellStyle name="Währung" xfId="3" builtinId="4" hidden="1"/>
    <cellStyle name="Währung [0]" xfId="4" builtinId="7" hidden="1"/>
    <cellStyle name="Warnender Text" xfId="11" builtinId="11" hidden="1"/>
  </cellStyles>
  <dxfs count="131">
    <dxf>
      <font>
        <b val="0"/>
        <i val="0"/>
        <strike val="0"/>
        <condense val="0"/>
        <extend val="0"/>
        <outline val="0"/>
        <shadow val="0"/>
        <u val="none"/>
        <vertAlign val="baseline"/>
        <sz val="8.5"/>
        <color auto="1"/>
        <name val="Calibri"/>
        <scheme val="minor"/>
      </font>
      <numFmt numFmtId="182"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2"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fill>
        <patternFill patternType="none">
          <fgColor indexed="64"/>
          <bgColor indexed="65"/>
        </patternFill>
      </fill>
      <alignment horizontal="left" vertical="bottom" textRotation="0" wrapText="1" indent="0" justifyLastLine="0" shrinkToFit="0" readingOrder="0"/>
    </dxf>
    <dxf>
      <border outline="0">
        <top style="thin">
          <color rgb="FF0CA0D9"/>
        </top>
      </border>
    </dxf>
    <dxf>
      <font>
        <b val="0"/>
        <i val="0"/>
        <strike val="0"/>
        <condense val="0"/>
        <extend val="0"/>
        <outline val="0"/>
        <shadow val="0"/>
        <u val="none"/>
        <vertAlign val="baseline"/>
        <sz val="8.5"/>
        <color rgb="FFFF0000"/>
        <name val="Calibri"/>
        <scheme val="minor"/>
      </font>
      <alignment horizontal="right"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CA0D9"/>
        </left>
        <right style="thin">
          <color rgb="FF0CA0D9"/>
        </right>
        <top/>
        <bottom/>
      </border>
    </dxf>
    <dxf>
      <font>
        <b val="0"/>
        <i val="0"/>
        <strike val="0"/>
        <condense val="0"/>
        <extend val="0"/>
        <outline val="0"/>
        <shadow val="0"/>
        <u val="none"/>
        <vertAlign val="baseline"/>
        <sz val="8.5"/>
        <color auto="1"/>
        <name val="Calibri"/>
        <scheme val="minor"/>
      </font>
      <numFmt numFmtId="172" formatCode="0.0"/>
    </dxf>
    <dxf>
      <font>
        <b val="0"/>
        <i val="0"/>
        <strike val="0"/>
        <condense val="0"/>
        <extend val="0"/>
        <outline val="0"/>
        <shadow val="0"/>
        <u val="none"/>
        <vertAlign val="baseline"/>
        <sz val="8.5"/>
        <color auto="1"/>
        <name val="Calibri"/>
        <scheme val="minor"/>
      </font>
      <numFmt numFmtId="172" formatCode="0.0"/>
    </dxf>
    <dxf>
      <font>
        <b val="0"/>
        <i val="0"/>
        <strike val="0"/>
        <condense val="0"/>
        <extend val="0"/>
        <outline val="0"/>
        <shadow val="0"/>
        <u val="none"/>
        <vertAlign val="baseline"/>
        <sz val="8.5"/>
        <color auto="1"/>
        <name val="Calibri"/>
        <scheme val="minor"/>
      </font>
    </dxf>
    <dxf>
      <font>
        <b val="0"/>
        <i val="0"/>
        <strike val="0"/>
        <condense val="0"/>
        <extend val="0"/>
        <outline val="0"/>
        <shadow val="0"/>
        <u val="none"/>
        <vertAlign val="baseline"/>
        <sz val="8.5"/>
        <color auto="1"/>
        <name val="Calibri"/>
        <scheme val="minor"/>
      </font>
    </dxf>
    <dxf>
      <font>
        <b val="0"/>
        <i val="0"/>
        <strike val="0"/>
        <condense val="0"/>
        <extend val="0"/>
        <outline val="0"/>
        <shadow val="0"/>
        <u val="none"/>
        <vertAlign val="baseline"/>
        <sz val="8.5"/>
        <color auto="1"/>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9"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9"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dxf>
    <dxf>
      <border outline="0">
        <top style="thin">
          <color rgb="FF0CA0D9"/>
        </top>
      </border>
    </dxf>
    <dxf>
      <font>
        <b val="0"/>
        <i val="0"/>
        <strike val="0"/>
        <condense val="0"/>
        <extend val="0"/>
        <outline val="0"/>
        <shadow val="0"/>
        <u val="none"/>
        <vertAlign val="baseline"/>
        <sz val="8.5"/>
        <color rgb="FFFF0000"/>
        <name val="Calibri"/>
        <scheme val="minor"/>
      </font>
      <alignment horizontal="right"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alignment horizontal="center" vertical="center" textRotation="0" wrapText="1" indent="0" justifyLastLine="0" shrinkToFit="0" readingOrder="0"/>
      <border diagonalUp="0" diagonalDown="0" outline="0">
        <left style="thin">
          <color rgb="FF0CA0D9"/>
        </left>
        <right style="thin">
          <color rgb="FF0CA0D9"/>
        </right>
        <top/>
        <bottom/>
      </border>
    </dxf>
    <dxf>
      <font>
        <b val="0"/>
        <i val="0"/>
        <strike val="0"/>
        <condense val="0"/>
        <extend val="0"/>
        <outline val="0"/>
        <shadow val="0"/>
        <u val="none"/>
        <vertAlign val="baseline"/>
        <sz val="8.5"/>
        <color rgb="FFFF0000"/>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81"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81"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border diagonalUp="0" diagonalDown="0">
        <left/>
        <right style="thin">
          <color rgb="FF0CA0D9"/>
        </right>
        <top/>
        <bottom/>
        <vertical/>
        <horizontal/>
      </border>
    </dxf>
    <dxf>
      <border outline="0">
        <top style="thin">
          <color rgb="FF0CA0D9"/>
        </top>
      </border>
    </dxf>
    <dxf>
      <font>
        <b val="0"/>
        <i val="0"/>
        <strike val="0"/>
        <condense val="0"/>
        <extend val="0"/>
        <outline val="0"/>
        <shadow val="0"/>
        <u val="none"/>
        <vertAlign val="baseline"/>
        <sz val="8.5"/>
        <color rgb="FFFF0000"/>
        <name val="Calibri"/>
        <scheme val="minor"/>
      </font>
      <alignment horizontal="right"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alignment horizontal="center" vertical="center" textRotation="0" wrapText="1" indent="0" justifyLastLine="0" shrinkToFit="0" readingOrder="0"/>
      <border diagonalUp="0" diagonalDown="0" outline="0">
        <left style="thin">
          <color rgb="FF0CA0D9"/>
        </left>
        <right style="thin">
          <color rgb="FF0CA0D9"/>
        </right>
        <top/>
        <bottom/>
      </border>
    </dxf>
    <dxf>
      <font>
        <b val="0"/>
        <i val="0"/>
        <strike val="0"/>
        <condense val="0"/>
        <extend val="0"/>
        <outline val="0"/>
        <shadow val="0"/>
        <u val="none"/>
        <vertAlign val="baseline"/>
        <sz val="8.5"/>
        <color auto="1"/>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dxf>
    <dxf>
      <border outline="0">
        <top style="thin">
          <color rgb="FF0CA0D9"/>
        </top>
      </border>
    </dxf>
    <dxf>
      <font>
        <b val="0"/>
        <i val="0"/>
        <strike val="0"/>
        <condense val="0"/>
        <extend val="0"/>
        <outline val="0"/>
        <shadow val="0"/>
        <u val="none"/>
        <vertAlign val="baseline"/>
        <sz val="8.5"/>
        <color rgb="FFFF0000"/>
        <name val="Calibri"/>
        <scheme val="minor"/>
      </font>
      <alignment horizontal="right"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alignment horizontal="center" vertical="center" textRotation="0" wrapText="1" indent="0" justifyLastLine="0" shrinkToFit="0" readingOrder="0"/>
      <border diagonalUp="0" diagonalDown="0" outline="0">
        <left style="thin">
          <color rgb="FF0CA0D9"/>
        </left>
        <right style="thin">
          <color rgb="FF0CA0D9"/>
        </right>
        <top/>
        <bottom/>
      </border>
    </dxf>
    <dxf>
      <font>
        <b val="0"/>
        <i val="0"/>
        <strike val="0"/>
        <condense val="0"/>
        <extend val="0"/>
        <outline val="0"/>
        <shadow val="0"/>
        <u val="none"/>
        <vertAlign val="baseline"/>
        <sz val="8.5"/>
        <color auto="1"/>
        <name val="Calibri"/>
        <scheme val="minor"/>
      </font>
      <numFmt numFmtId="17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0"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75"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fill>
        <patternFill patternType="none">
          <fgColor indexed="64"/>
          <bgColor indexed="65"/>
        </patternFill>
      </fill>
      <alignment horizontal="left" vertical="bottom" textRotation="0" wrapText="1" indent="0" justifyLastLine="0" shrinkToFit="0" readingOrder="0"/>
    </dxf>
    <dxf>
      <border outline="0">
        <top style="thin">
          <color rgb="FF0CA0D9"/>
        </top>
      </border>
    </dxf>
    <dxf>
      <font>
        <b val="0"/>
        <i val="0"/>
        <strike val="0"/>
        <condense val="0"/>
        <extend val="0"/>
        <outline val="0"/>
        <shadow val="0"/>
        <u val="none"/>
        <vertAlign val="baseline"/>
        <sz val="8.5"/>
        <color rgb="FFFF0000"/>
        <name val="Calibri"/>
        <scheme val="minor"/>
      </font>
      <alignment horizontal="right"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CA0D9"/>
        </left>
        <right style="thin">
          <color rgb="FF0CA0D9"/>
        </right>
        <top/>
        <bottom/>
      </border>
    </dxf>
    <dxf>
      <font>
        <b val="0"/>
        <i val="0"/>
        <strike val="0"/>
        <condense val="0"/>
        <extend val="0"/>
        <outline val="0"/>
        <shadow val="0"/>
        <u val="none"/>
        <vertAlign val="baseline"/>
        <sz val="8.5"/>
        <color auto="1"/>
        <name val="Calibri"/>
        <scheme val="minor"/>
      </font>
      <numFmt numFmtId="172" formatCode="0.0"/>
    </dxf>
    <dxf>
      <font>
        <b val="0"/>
        <i val="0"/>
        <strike val="0"/>
        <condense val="0"/>
        <extend val="0"/>
        <outline val="0"/>
        <shadow val="0"/>
        <u val="none"/>
        <vertAlign val="baseline"/>
        <sz val="8.5"/>
        <color auto="1"/>
        <name val="Calibri"/>
        <scheme val="minor"/>
      </font>
      <numFmt numFmtId="172" formatCode="0.0"/>
    </dxf>
    <dxf>
      <font>
        <b val="0"/>
        <i val="0"/>
        <strike val="0"/>
        <condense val="0"/>
        <extend val="0"/>
        <outline val="0"/>
        <shadow val="0"/>
        <u val="none"/>
        <vertAlign val="baseline"/>
        <sz val="8.5"/>
        <color auto="1"/>
        <name val="Calibri"/>
        <scheme val="minor"/>
      </font>
    </dxf>
    <dxf>
      <font>
        <b val="0"/>
        <i val="0"/>
        <strike val="0"/>
        <condense val="0"/>
        <extend val="0"/>
        <outline val="0"/>
        <shadow val="0"/>
        <u val="none"/>
        <vertAlign val="baseline"/>
        <sz val="8.5"/>
        <color auto="1"/>
        <name val="Calibri"/>
        <scheme val="minor"/>
      </font>
    </dxf>
    <dxf>
      <font>
        <b val="0"/>
        <i val="0"/>
        <strike val="0"/>
        <condense val="0"/>
        <extend val="0"/>
        <outline val="0"/>
        <shadow val="0"/>
        <u val="none"/>
        <vertAlign val="baseline"/>
        <sz val="8.5"/>
        <color auto="1"/>
        <name val="Calibri"/>
        <scheme val="minor"/>
      </font>
      <numFmt numFmtId="176" formatCode="#,##0.0&quot;    &quot;;\-\ #,##0.0&quot;    &quot;;0.0&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68" formatCode="#,##0&quot;  &quot;;\-\ #,##0&quot;  &quot;;0&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7" formatCode="#,##0&quot;       &quot;;\-\ #,##0&quot;      &quot;;0&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border diagonalUp="0" diagonalDown="0">
        <left/>
        <right style="thin">
          <color rgb="FF0CA0D9"/>
        </right>
        <top/>
        <bottom/>
        <vertical/>
        <horizontal/>
      </border>
    </dxf>
    <dxf>
      <border outline="0">
        <top style="thin">
          <color rgb="FF0CA0D9"/>
        </top>
      </border>
    </dxf>
    <dxf>
      <font>
        <b val="0"/>
        <i val="0"/>
        <strike val="0"/>
        <condense val="0"/>
        <extend val="0"/>
        <outline val="0"/>
        <shadow val="0"/>
        <u val="none"/>
        <vertAlign val="baseline"/>
        <sz val="8.5"/>
        <color rgb="FFFF0000"/>
        <name val="Calibri"/>
        <scheme val="minor"/>
      </font>
      <alignment horizontal="right"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alignment horizontal="center" vertical="center" textRotation="0" wrapText="1" indent="0" justifyLastLine="0" shrinkToFit="0" readingOrder="0"/>
      <border diagonalUp="0" diagonalDown="0" outline="0">
        <left style="thin">
          <color rgb="FF0CA0D9"/>
        </left>
        <right style="thin">
          <color rgb="FF0CA0D9"/>
        </right>
        <top/>
        <bottom/>
      </border>
    </dxf>
    <dxf>
      <font>
        <b val="0"/>
        <i val="0"/>
        <strike val="0"/>
        <condense val="0"/>
        <extend val="0"/>
        <outline val="0"/>
        <shadow val="0"/>
        <u val="none"/>
        <vertAlign val="baseline"/>
        <sz val="8.5"/>
        <color rgb="FFFF0000"/>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70"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70"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70"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rgb="FFFF0000"/>
        <name val="Calibri"/>
        <scheme val="minor"/>
      </font>
      <numFmt numFmtId="170"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border diagonalUp="0" diagonalDown="0">
        <left/>
        <right style="thin">
          <color rgb="FF0CA0D9"/>
        </right>
        <top/>
        <bottom/>
        <vertical/>
        <horizontal/>
      </border>
    </dxf>
    <dxf>
      <border outline="0">
        <top style="thin">
          <color rgb="FF0CA0D9"/>
        </top>
      </border>
    </dxf>
    <dxf>
      <font>
        <b val="0"/>
        <i val="0"/>
        <strike val="0"/>
        <condense val="0"/>
        <extend val="0"/>
        <outline val="0"/>
        <shadow val="0"/>
        <u val="none"/>
        <vertAlign val="baseline"/>
        <sz val="8.5"/>
        <color rgb="FFFF0000"/>
        <name val="Calibri"/>
        <scheme val="minor"/>
      </font>
      <alignment horizontal="right"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alignment horizontal="center" vertical="center" textRotation="0" wrapText="1" indent="0" justifyLastLine="0" shrinkToFit="0" readingOrder="0"/>
      <border diagonalUp="0" diagonalDown="0" outline="0">
        <left style="thin">
          <color rgb="FF0CA0D9"/>
        </left>
        <right style="thin">
          <color rgb="FF0CA0D9"/>
        </right>
        <top/>
        <bottom/>
      </border>
    </dxf>
    <dxf>
      <font>
        <b val="0"/>
        <i val="0"/>
        <strike val="0"/>
        <condense val="0"/>
        <extend val="0"/>
        <outline val="0"/>
        <shadow val="0"/>
        <u val="none"/>
        <vertAlign val="baseline"/>
        <sz val="8.5"/>
        <color auto="1"/>
        <name val="Calibri"/>
        <scheme val="minor"/>
      </font>
      <numFmt numFmtId="3" formatCode="#,##0"/>
    </dxf>
    <dxf>
      <font>
        <b val="0"/>
        <i val="0"/>
        <strike val="0"/>
        <condense val="0"/>
        <extend val="0"/>
        <outline val="0"/>
        <shadow val="0"/>
        <u val="none"/>
        <vertAlign val="baseline"/>
        <sz val="8.5"/>
        <color auto="1"/>
        <name val="Calibri"/>
        <scheme val="minor"/>
      </font>
      <numFmt numFmtId="3" formatCode="#,##0"/>
    </dxf>
    <dxf>
      <font>
        <b val="0"/>
        <i val="0"/>
        <strike val="0"/>
        <condense val="0"/>
        <extend val="0"/>
        <outline val="0"/>
        <shadow val="0"/>
        <u val="none"/>
        <vertAlign val="baseline"/>
        <sz val="8.5"/>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8.5"/>
        <color auto="1"/>
        <name val="Calibri"/>
        <scheme val="minor"/>
      </font>
    </dxf>
    <dxf>
      <font>
        <b val="0"/>
        <i val="0"/>
        <strike val="0"/>
        <condense val="0"/>
        <extend val="0"/>
        <outline val="0"/>
        <shadow val="0"/>
        <u val="none"/>
        <vertAlign val="baseline"/>
        <sz val="8.5"/>
        <color auto="1"/>
        <name val="Calibri"/>
        <scheme val="minor"/>
      </font>
      <numFmt numFmtId="185"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5"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5"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5"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5"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5"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border diagonalUp="0" diagonalDown="0" outline="0">
        <left style="thin">
          <color rgb="FF0CA0D9"/>
        </left>
        <right/>
        <top/>
        <bottom/>
      </border>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dxf>
    <dxf>
      <border outline="0">
        <top style="thin">
          <color rgb="FF0CA0D9"/>
        </top>
      </border>
    </dxf>
    <dxf>
      <font>
        <b val="0"/>
        <i val="0"/>
        <strike val="0"/>
        <condense val="0"/>
        <extend val="0"/>
        <outline val="0"/>
        <shadow val="0"/>
        <u val="none"/>
        <vertAlign val="baseline"/>
        <sz val="8.5"/>
        <color auto="1"/>
        <name val="Calibri"/>
        <scheme val="minor"/>
      </font>
      <alignment horizontal="right"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5"/>
        <color auto="1"/>
        <name val="Calibri"/>
        <scheme val="minor"/>
      </font>
      <numFmt numFmtId="181" formatCode="#,##0&quot;     &quot;;\-\ #,##0&quot;     &quot;;0&quot;     &quot;;@&quot;     &quot;"/>
      <alignment horizontal="general"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1" formatCode="#,##0&quot;     &quot;;\-\ #,##0&quot;     &quot;;0&quot;     &quot;;@&quot;     &quot;"/>
      <alignment horizontal="general"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1" formatCode="#,##0&quot;     &quot;;\-\ #,##0&quot;     &quot;;0&quot;     &quot;;@&quot;     &quot;"/>
      <alignment horizontal="general"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1" formatCode="#,##0&quot;     &quot;;\-\ #,##0&quot;     &quot;;0&quot;     &quot;;@&quot;     &quot;"/>
      <alignment horizontal="general"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81" formatCode="#,##0&quot;     &quot;;\-\ #,##0&quot;     &quot;;0&quot;     &quot;;@&quot;     &quot;"/>
      <alignment horizontal="general" vertical="bottom" textRotation="0" wrapText="0" indent="0" justifyLastLine="0" shrinkToFit="0" readingOrder="0"/>
      <border diagonalUp="0" diagonalDown="0" outline="0">
        <left style="thin">
          <color rgb="FF0CA0D9"/>
        </left>
        <right/>
        <top/>
        <bottom/>
      </border>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border diagonalUp="0" diagonalDown="0">
        <left style="thin">
          <color rgb="FF0CA0D9"/>
        </left>
        <right style="thin">
          <color rgb="FF0CA0D9"/>
        </right>
        <top/>
        <bottom/>
        <vertical/>
        <horizontal/>
      </border>
    </dxf>
    <dxf>
      <font>
        <b val="0"/>
        <i val="0"/>
        <strike val="0"/>
        <condense val="0"/>
        <extend val="0"/>
        <outline val="0"/>
        <shadow val="0"/>
        <u val="none"/>
        <vertAlign val="baseline"/>
        <sz val="8.5"/>
        <color auto="1"/>
        <name val="Calibri"/>
        <scheme val="minor"/>
      </font>
      <alignment horizontal="left" vertical="bottom" textRotation="0" wrapText="1" indent="0" justifyLastLine="0" shrinkToFit="0" readingOrder="0"/>
    </dxf>
    <dxf>
      <border outline="0">
        <top style="thin">
          <color rgb="FF0CA0D9"/>
        </top>
      </border>
    </dxf>
    <dxf>
      <font>
        <b val="0"/>
        <i val="0"/>
        <strike val="0"/>
        <condense val="0"/>
        <extend val="0"/>
        <outline val="0"/>
        <shadow val="0"/>
        <u val="none"/>
        <vertAlign val="baseline"/>
        <sz val="8.5"/>
        <color rgb="FFFF0000"/>
        <name val="Calibri"/>
        <scheme val="minor"/>
      </font>
      <alignment horizontal="general" vertical="bottom" textRotation="0" wrapText="0" indent="0" justifyLastLine="0" shrinkToFit="0" readingOrder="0"/>
    </dxf>
    <dxf>
      <border outline="0">
        <bottom style="thin">
          <color rgb="FF0CA0D9"/>
        </bottom>
      </border>
    </dxf>
    <dxf>
      <font>
        <b val="0"/>
        <i val="0"/>
        <strike val="0"/>
        <condense val="0"/>
        <extend val="0"/>
        <outline val="0"/>
        <shadow val="0"/>
        <u val="none"/>
        <vertAlign val="baseline"/>
        <sz val="8.5"/>
        <color auto="1"/>
        <name val="Calibri"/>
        <scheme val="minor"/>
      </font>
      <alignment horizontal="center" vertical="center" textRotation="0" wrapText="1" indent="0" justifyLastLine="0" shrinkToFit="0" readingOrder="0"/>
      <border diagonalUp="0" diagonalDown="0" outline="0">
        <left style="thin">
          <color rgb="FF0CA0D9"/>
        </left>
        <right style="thin">
          <color rgb="FF0CA0D9"/>
        </right>
        <top/>
        <bottom/>
      </border>
    </dxf>
    <dxf>
      <font>
        <b val="0"/>
        <i val="0"/>
        <strike val="0"/>
        <condense val="0"/>
        <extend val="0"/>
        <outline val="0"/>
        <shadow val="0"/>
        <u val="none"/>
        <vertAlign val="baseline"/>
        <sz val="8.5"/>
        <color rgb="FFFF0000"/>
        <name val="Calibri"/>
        <scheme val="minor"/>
      </font>
    </dxf>
    <dxf>
      <font>
        <b val="0"/>
        <i val="0"/>
        <strike val="0"/>
        <condense val="0"/>
        <extend val="0"/>
        <outline val="0"/>
        <shadow val="0"/>
        <u val="none"/>
        <vertAlign val="baseline"/>
        <sz val="8.5"/>
        <color auto="1"/>
        <name val="Calibri"/>
        <scheme val="minor"/>
      </font>
      <numFmt numFmtId="184" formatCode="mmmm\ 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5"/>
        <color auto="1"/>
        <name val="Calibri"/>
        <scheme val="minor"/>
      </font>
    </dxf>
    <dxf>
      <font>
        <b val="0"/>
        <i val="0"/>
        <strike val="0"/>
        <condense val="0"/>
        <extend val="0"/>
        <outline val="0"/>
        <shadow val="0"/>
        <u val="none"/>
        <vertAlign val="baseline"/>
        <sz val="8.5"/>
        <color auto="1"/>
        <name val="Calibri"/>
        <scheme val="minor"/>
      </font>
      <numFmt numFmtId="3" formatCode="#,##0"/>
    </dxf>
    <dxf>
      <font>
        <b val="0"/>
        <i val="0"/>
        <strike val="0"/>
        <condense val="0"/>
        <extend val="0"/>
        <outline val="0"/>
        <shadow val="0"/>
        <u val="none"/>
        <vertAlign val="baseline"/>
        <sz val="8.5"/>
        <color theme="1"/>
        <name val="Calibri"/>
        <scheme val="minor"/>
      </font>
      <numFmt numFmtId="1" formatCode="0"/>
    </dxf>
    <dxf>
      <font>
        <b val="0"/>
        <i val="0"/>
        <strike val="0"/>
        <condense val="0"/>
        <extend val="0"/>
        <outline val="0"/>
        <shadow val="0"/>
        <u val="none"/>
        <vertAlign val="baseline"/>
        <sz val="8.5"/>
        <color theme="1"/>
        <name val="Calibri"/>
        <scheme val="minor"/>
      </font>
    </dxf>
    <dxf>
      <font>
        <b val="0"/>
        <i val="0"/>
        <strike val="0"/>
        <condense val="0"/>
        <extend val="0"/>
        <outline val="0"/>
        <shadow val="0"/>
        <u val="none"/>
        <vertAlign val="baseline"/>
        <sz val="8.5"/>
        <color theme="1"/>
        <name val="Calibri"/>
        <scheme val="minor"/>
      </font>
    </dxf>
    <dxf>
      <font>
        <b val="0"/>
        <i val="0"/>
        <strike val="0"/>
        <condense val="0"/>
        <extend val="0"/>
        <outline val="0"/>
        <shadow val="0"/>
        <u val="none"/>
        <vertAlign val="baseline"/>
        <sz val="8.5"/>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8.5"/>
        <color auto="1"/>
        <name val="Calibri"/>
        <scheme val="minor"/>
      </font>
      <numFmt numFmtId="172" formatCode="0.0"/>
    </dxf>
    <dxf>
      <font>
        <b val="0"/>
        <i val="0"/>
        <strike val="0"/>
        <condense val="0"/>
        <extend val="0"/>
        <outline val="0"/>
        <shadow val="0"/>
        <u val="none"/>
        <vertAlign val="baseline"/>
        <sz val="8.5"/>
        <color auto="1"/>
        <name val="Calibri"/>
        <scheme val="minor"/>
      </font>
    </dxf>
    <dxf>
      <font>
        <strike val="0"/>
        <outline val="0"/>
        <shadow val="0"/>
        <u val="none"/>
        <vertAlign val="baseline"/>
        <sz val="8.5"/>
        <color auto="1"/>
        <name val="Calibri"/>
        <scheme val="minor"/>
      </font>
    </dxf>
    <dxf>
      <font>
        <strike val="0"/>
        <outline val="0"/>
        <shadow val="0"/>
        <u val="none"/>
        <vertAlign val="baseline"/>
        <sz val="8.5"/>
        <color auto="1"/>
        <name val="Calibri"/>
        <scheme val="minor"/>
      </font>
    </dxf>
    <dxf>
      <font>
        <b val="0"/>
        <i val="0"/>
        <strike val="0"/>
        <condense val="0"/>
        <extend val="0"/>
        <outline val="0"/>
        <shadow val="0"/>
        <u val="none"/>
        <vertAlign val="baseline"/>
        <sz val="8.5"/>
        <color auto="1"/>
        <name val="Calibri"/>
        <scheme val="minor"/>
      </font>
      <numFmt numFmtId="3" formatCode="#,##0"/>
    </dxf>
    <dxf>
      <font>
        <b val="0"/>
        <i val="0"/>
        <strike val="0"/>
        <condense val="0"/>
        <extend val="0"/>
        <outline val="0"/>
        <shadow val="0"/>
        <u val="none"/>
        <vertAlign val="baseline"/>
        <sz val="8.5"/>
        <color auto="1"/>
        <name val="Calibri"/>
        <scheme val="minor"/>
      </font>
    </dxf>
    <dxf>
      <fill>
        <patternFill>
          <bgColor theme="7" tint="0.79998168889431442"/>
        </patternFill>
      </fill>
    </dxf>
    <dxf>
      <font>
        <b val="0"/>
        <i val="0"/>
        <strike val="0"/>
        <condense val="0"/>
        <extend val="0"/>
        <outline val="0"/>
        <shadow val="0"/>
        <u val="none"/>
        <vertAlign val="baseline"/>
        <sz val="8.5"/>
        <color auto="1"/>
        <name val="Calibri"/>
        <scheme val="minor"/>
      </font>
      <numFmt numFmtId="168" formatCode="#,##0&quot;  &quot;;\-\ #,##0&quot;  &quot;;0&quot;  &quot;;@&quot;  &quot;"/>
      <alignment horizontal="right" vertical="bottom" textRotation="0" wrapText="0" indent="0" justifyLastLine="0" shrinkToFit="0" readingOrder="0"/>
    </dxf>
    <dxf>
      <font>
        <b val="0"/>
        <i val="0"/>
        <strike val="0"/>
        <condense val="0"/>
        <extend val="0"/>
        <outline val="0"/>
        <shadow val="0"/>
        <u val="none"/>
        <vertAlign val="baseline"/>
        <sz val="8.5"/>
        <color auto="1"/>
        <name val="Calibri"/>
        <scheme val="minor"/>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8.5"/>
        <color auto="1"/>
        <name val="Calibri"/>
        <scheme val="minor"/>
      </font>
    </dxf>
    <dxf>
      <fill>
        <patternFill>
          <bgColor theme="7" tint="0.79998168889431442"/>
        </patternFill>
      </fill>
    </dxf>
    <dxf>
      <fill>
        <patternFill>
          <bgColor rgb="FFEEF0BC"/>
        </patternFill>
      </fill>
    </dxf>
  </dxfs>
  <tableStyles count="2" defaultTableStyle="TableStyleMedium2" defaultPivotStyle="PivotStyleLight16">
    <tableStyle name="GrafikDaten" pivot="0" count="1">
      <tableStyleElement type="headerRow" dxfId="130"/>
    </tableStyle>
    <tableStyle name="StatA Jahrbuch"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303608</xdr:colOff>
      <xdr:row>20</xdr:row>
      <xdr:rowOff>5954</xdr:rowOff>
    </xdr:from>
    <xdr:to>
      <xdr:col>0</xdr:col>
      <xdr:colOff>5786437</xdr:colOff>
      <xdr:row>48</xdr:row>
      <xdr:rowOff>11669</xdr:rowOff>
    </xdr:to>
    <xdr:pic>
      <xdr:nvPicPr>
        <xdr:cNvPr id="4" name="MV-Karte" descr="_GrafikDaten_24.1" title="MV-Karte"/>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821" t="13632" r="7572"/>
        <a:stretch/>
      </xdr:blipFill>
      <xdr:spPr>
        <a:xfrm>
          <a:off x="303608" y="3577829"/>
          <a:ext cx="5482829" cy="4488418"/>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45</xdr:row>
      <xdr:rowOff>142874</xdr:rowOff>
    </xdr:from>
    <xdr:to>
      <xdr:col>0</xdr:col>
      <xdr:colOff>6050756</xdr:colOff>
      <xdr:row>63</xdr:row>
      <xdr:rowOff>35004</xdr:rowOff>
    </xdr:to>
    <xdr:pic>
      <xdr:nvPicPr>
        <xdr:cNvPr id="8" name="Balkengrafik" descr="_GrafikDaten_24.4" title="Balkengraf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4921"/>
          <a:ext cx="6050756" cy="2624614"/>
        </a:xfrm>
        <a:prstGeom prst="rect">
          <a:avLst/>
        </a:prstGeom>
        <a:solidFill>
          <a:schemeClr val="bg1"/>
        </a:solidFill>
      </xdr:spPr>
    </xdr:pic>
    <xdr:clientData/>
  </xdr:twoCellAnchor>
  <xdr:twoCellAnchor editAs="oneCell">
    <xdr:from>
      <xdr:col>0</xdr:col>
      <xdr:colOff>208356</xdr:colOff>
      <xdr:row>20</xdr:row>
      <xdr:rowOff>136917</xdr:rowOff>
    </xdr:from>
    <xdr:to>
      <xdr:col>0</xdr:col>
      <xdr:colOff>5732856</xdr:colOff>
      <xdr:row>44</xdr:row>
      <xdr:rowOff>148824</xdr:rowOff>
    </xdr:to>
    <xdr:pic>
      <xdr:nvPicPr>
        <xdr:cNvPr id="7" name="MV-Karte" descr="_GrafikDaten_24.3" title="MV-Karte"/>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1246" b="30636"/>
        <a:stretch/>
      </xdr:blipFill>
      <xdr:spPr>
        <a:xfrm>
          <a:off x="208356" y="3351605"/>
          <a:ext cx="5524500" cy="3440907"/>
        </a:xfrm>
        <a:prstGeom prst="rect">
          <a:avLst/>
        </a:prstGeom>
        <a:solidFill>
          <a:schemeClr val="bg1"/>
        </a:solidFill>
      </xdr:spPr>
    </xdr:pic>
    <xdr:clientData/>
  </xdr:twoCellAnchor>
  <xdr:twoCellAnchor editAs="oneCell">
    <xdr:from>
      <xdr:col>0</xdr:col>
      <xdr:colOff>0</xdr:colOff>
      <xdr:row>3</xdr:row>
      <xdr:rowOff>0</xdr:rowOff>
    </xdr:from>
    <xdr:to>
      <xdr:col>0</xdr:col>
      <xdr:colOff>6050756</xdr:colOff>
      <xdr:row>19</xdr:row>
      <xdr:rowOff>55721</xdr:rowOff>
    </xdr:to>
    <xdr:pic>
      <xdr:nvPicPr>
        <xdr:cNvPr id="5" name="Kreisgrafik" descr="_GrafikDaten_24.2" title="Kreisgrafik"/>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85813"/>
          <a:ext cx="6050756" cy="2341721"/>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7</xdr:col>
      <xdr:colOff>597693</xdr:colOff>
      <xdr:row>43</xdr:row>
      <xdr:rowOff>72866</xdr:rowOff>
    </xdr:to>
    <xdr:pic>
      <xdr:nvPicPr>
        <xdr:cNvPr id="4" name="Liniengrafik" descr="_GrafikDaten_24.5" title="Liniengraf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54516"/>
          <a:ext cx="6050756" cy="2215991"/>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8</xdr:col>
      <xdr:colOff>722709</xdr:colOff>
      <xdr:row>56</xdr:row>
      <xdr:rowOff>32861</xdr:rowOff>
    </xdr:to>
    <xdr:pic>
      <xdr:nvPicPr>
        <xdr:cNvPr id="3" name="Liniengrafik" descr="_GrafikDaten_24.6" title="Liniengraf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0"/>
          <a:ext cx="6050756" cy="3033236"/>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23</xdr:row>
      <xdr:rowOff>0</xdr:rowOff>
    </xdr:from>
    <xdr:to>
      <xdr:col>5</xdr:col>
      <xdr:colOff>607218</xdr:colOff>
      <xdr:row>57</xdr:row>
      <xdr:rowOff>17859</xdr:rowOff>
    </xdr:to>
    <xdr:pic>
      <xdr:nvPicPr>
        <xdr:cNvPr id="2" name="Deutschlandkarte" descr="_GrafikDaten_24.7" title="Deutschlandkarte"/>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361" b="1714"/>
        <a:stretch/>
      </xdr:blipFill>
      <xdr:spPr>
        <a:xfrm>
          <a:off x="1" y="4655344"/>
          <a:ext cx="5726905" cy="4875609"/>
        </a:xfrm>
        <a:prstGeom prst="rect">
          <a:avLst/>
        </a:prstGeom>
        <a:solidFill>
          <a:srgbClr val="FFFFFF"/>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xdr:colOff>
      <xdr:row>23</xdr:row>
      <xdr:rowOff>0</xdr:rowOff>
    </xdr:from>
    <xdr:to>
      <xdr:col>6</xdr:col>
      <xdr:colOff>375048</xdr:colOff>
      <xdr:row>57</xdr:row>
      <xdr:rowOff>102870</xdr:rowOff>
    </xdr:to>
    <xdr:pic>
      <xdr:nvPicPr>
        <xdr:cNvPr id="3" name="Deutschlandkarte" descr="_GrafikDaten_24.8" title="Deutschlandkarte"/>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46"/>
        <a:stretch/>
      </xdr:blipFill>
      <xdr:spPr>
        <a:xfrm>
          <a:off x="2" y="4345781"/>
          <a:ext cx="5720952" cy="4960620"/>
        </a:xfrm>
        <a:prstGeom prst="rect">
          <a:avLst/>
        </a:prstGeom>
        <a:solidFill>
          <a:srgbClr val="FFFFFF"/>
        </a:solid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39838</xdr:rowOff>
    </xdr:from>
    <xdr:to>
      <xdr:col>0</xdr:col>
      <xdr:colOff>6120000</xdr:colOff>
      <xdr:row>65</xdr:row>
      <xdr:rowOff>15342</xdr:rowOff>
    </xdr:to>
    <xdr:sp macro="" textlink="">
      <xdr:nvSpPr>
        <xdr:cNvPr id="2" name="Methodik"/>
        <xdr:cNvSpPr txBox="1"/>
      </xdr:nvSpPr>
      <xdr:spPr>
        <a:xfrm>
          <a:off x="0" y="575619"/>
          <a:ext cx="6120000" cy="8976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08000" rIns="36000" bIns="0" rtlCol="0" anchor="t"/>
        <a:lstStyle/>
        <a:p>
          <a:r>
            <a:rPr lang="de-DE" sz="950" b="1">
              <a:solidFill>
                <a:schemeClr val="dk1"/>
              </a:solidFill>
              <a:effectLst/>
              <a:latin typeface="+mn-lt"/>
              <a:ea typeface="+mn-ea"/>
              <a:cs typeface="+mn-cs"/>
            </a:rPr>
            <a:t>Gastgewerbe: </a:t>
          </a:r>
          <a:r>
            <a:rPr lang="de-DE" sz="950">
              <a:solidFill>
                <a:schemeClr val="dk1"/>
              </a:solidFill>
              <a:effectLst/>
              <a:latin typeface="+mn-lt"/>
              <a:ea typeface="+mn-ea"/>
              <a:cs typeface="+mn-cs"/>
            </a:rPr>
            <a:t>Die Gastgewerbestatistik umfasst monatliche und jährliche Stichprobenerhebungen. Die Erhebung erstreckt sich auf den Abschnitt I der nationalen Wirtschaftszweigklassifikation 2008 (WZ 2008). Er untergliedert sich in die Abtei­lungen 55 Be­herbergung</a:t>
          </a:r>
          <a:r>
            <a:rPr lang="de-DE" sz="950" baseline="0">
              <a:solidFill>
                <a:schemeClr val="dk1"/>
              </a:solidFill>
              <a:effectLst/>
              <a:latin typeface="+mn-lt"/>
              <a:ea typeface="+mn-ea"/>
              <a:cs typeface="+mn-cs"/>
            </a:rPr>
            <a:t> </a:t>
          </a:r>
          <a:r>
            <a:rPr lang="de-DE" sz="950">
              <a:solidFill>
                <a:schemeClr val="dk1"/>
              </a:solidFill>
              <a:effectLst/>
              <a:latin typeface="+mn-lt"/>
              <a:ea typeface="+mn-ea"/>
              <a:cs typeface="+mn-cs"/>
            </a:rPr>
            <a:t>und 56 Gastronomie. Die jährliche Statistik umfasst alle Erhebungseinheiten mit Sitz in Mecklen­burg-Vorpom­mern, die ausschließlich oder überwiegend Beherbergungs- oder Gaststättenleistungen anbieten (einschließ­lich Kantinen und Cate­ring)</a:t>
          </a:r>
          <a:r>
            <a:rPr lang="de-DE" sz="950" baseline="0">
              <a:solidFill>
                <a:schemeClr val="dk1"/>
              </a:solidFill>
              <a:effectLst/>
              <a:latin typeface="+mn-lt"/>
              <a:ea typeface="+mn-ea"/>
              <a:cs typeface="+mn-cs"/>
            </a:rPr>
            <a:t> und </a:t>
          </a:r>
          <a:r>
            <a:rPr lang="de-DE" sz="950">
              <a:solidFill>
                <a:schemeClr val="dk1"/>
              </a:solidFill>
              <a:effectLst/>
              <a:latin typeface="+mn-lt"/>
              <a:ea typeface="+mn-ea"/>
              <a:cs typeface="+mn-cs"/>
            </a:rPr>
            <a:t>einen Jahresumsatz von 22</a:t>
          </a:r>
          <a:r>
            <a:rPr lang="de-DE" sz="950">
              <a:solidFill>
                <a:schemeClr val="bg1"/>
              </a:solidFill>
              <a:effectLst/>
              <a:latin typeface="+mn-lt"/>
              <a:ea typeface="+mn-ea"/>
              <a:cs typeface="+mn-cs"/>
            </a:rPr>
            <a:t>.</a:t>
          </a:r>
          <a:r>
            <a:rPr lang="de-DE" sz="950">
              <a:solidFill>
                <a:schemeClr val="dk1"/>
              </a:solidFill>
              <a:effectLst/>
              <a:latin typeface="+mn-lt"/>
              <a:ea typeface="+mn-ea"/>
              <a:cs typeface="+mn-cs"/>
            </a:rPr>
            <a:t>000 EUR (17</a:t>
          </a:r>
          <a:r>
            <a:rPr lang="de-DE" sz="950">
              <a:solidFill>
                <a:schemeClr val="bg1"/>
              </a:solidFill>
              <a:effectLst/>
              <a:latin typeface="+mn-lt"/>
              <a:ea typeface="+mn-ea"/>
              <a:cs typeface="+mn-cs"/>
            </a:rPr>
            <a:t>.</a:t>
          </a:r>
          <a:r>
            <a:rPr lang="de-DE" sz="950">
              <a:solidFill>
                <a:schemeClr val="dk1"/>
              </a:solidFill>
              <a:effectLst/>
              <a:latin typeface="+mn-lt"/>
              <a:ea typeface="+mn-ea"/>
              <a:cs typeface="+mn-cs"/>
            </a:rPr>
            <a:t>500 EUR bis 2019) und mehr ausweisen.  </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Zum Erhebungsprogramm der Jahreserhebung im Gastgewerbe gehören u.</a:t>
          </a:r>
          <a:r>
            <a:rPr lang="de-DE" sz="950" baseline="0">
              <a:solidFill>
                <a:schemeClr val="dk1"/>
              </a:solidFill>
              <a:effectLst/>
              <a:latin typeface="+mn-lt"/>
              <a:ea typeface="+mn-ea"/>
              <a:cs typeface="+mn-cs"/>
            </a:rPr>
            <a:t> a. </a:t>
          </a:r>
          <a:r>
            <a:rPr lang="de-DE" sz="950">
              <a:solidFill>
                <a:schemeClr val="dk1"/>
              </a:solidFill>
              <a:effectLst/>
              <a:latin typeface="+mn-lt"/>
              <a:ea typeface="+mn-ea"/>
              <a:cs typeface="+mn-cs"/>
            </a:rPr>
            <a:t>die Erfassung der Anzahl der tätigen Personen, der Jahresumsatz, die Investitionen, die Aufwendungen sowie der Wareneingang und die Warenbestände am Anfang und am Ende des Jahres. Die hochgerechneten Ergebnisse der Jahreserhebung in</a:t>
          </a:r>
          <a:r>
            <a:rPr lang="de-DE" sz="950" baseline="0">
              <a:solidFill>
                <a:schemeClr val="dk1"/>
              </a:solidFill>
              <a:effectLst/>
              <a:latin typeface="+mn-lt"/>
              <a:ea typeface="+mn-ea"/>
              <a:cs typeface="+mn-cs"/>
            </a:rPr>
            <a:t> Tabelle 24.1.1</a:t>
          </a:r>
          <a:r>
            <a:rPr lang="de-DE" sz="950">
              <a:solidFill>
                <a:schemeClr val="dk1"/>
              </a:solidFill>
              <a:effectLst/>
              <a:latin typeface="+mn-lt"/>
              <a:ea typeface="+mn-ea"/>
              <a:cs typeface="+mn-cs"/>
            </a:rPr>
            <a:t> vermitteln Informationen über die Struktur der Unternehmen im Gastgewerbe.</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Die in der Jahreserhebung erhobenen Merkmale überschneiden sich zum Teil mit den Merkmalen anderer Erhebun­gen, zum Beispiel der Umsatzsteuer- und Beschäftigtenstatistik. Differenzen zwischen diesen und den Statistiken des Gastge­werbes erklären sich durch unterschiedliche methodische Konzepte.</a:t>
          </a:r>
          <a:endParaRPr lang="de-DE" sz="950">
            <a:effectLst/>
          </a:endParaRPr>
        </a:p>
        <a:p>
          <a:r>
            <a:rPr lang="de-DE" sz="950">
              <a:solidFill>
                <a:schemeClr val="dk1"/>
              </a:solidFill>
              <a:effectLst/>
              <a:latin typeface="+mn-lt"/>
              <a:ea typeface="+mn-ea"/>
              <a:cs typeface="+mn-cs"/>
            </a:rPr>
            <a:t> </a:t>
          </a:r>
          <a:endParaRPr lang="de-DE" sz="950">
            <a:effectLst/>
          </a:endParaRPr>
        </a:p>
        <a:p>
          <a:pPr eaLnBrk="1" fontAlgn="auto" latinLnBrk="0" hangingPunct="1"/>
          <a:r>
            <a:rPr lang="de-DE" sz="950">
              <a:solidFill>
                <a:schemeClr val="dk1"/>
              </a:solidFill>
              <a:effectLst/>
              <a:latin typeface="+mn-lt"/>
              <a:ea typeface="+mn-ea"/>
              <a:cs typeface="+mn-cs"/>
            </a:rPr>
            <a:t>Die Monatserhebung im Gastgewerbe erfasst den monatlichen Umsatz und die Anzahl der tätigen Personen. Ziel der monatlichen Berichterstattung im Gastgewerbe ist die Darstellung der konjunk­turellen Entwicklung. Ergebnisse dazu enthält Tabelle 24.1.2.</a:t>
          </a:r>
          <a:endParaRPr lang="de-DE" sz="950">
            <a:effectLst/>
          </a:endParaRPr>
        </a:p>
        <a:p>
          <a:pPr>
            <a:lnSpc>
              <a:spcPts val="1100"/>
            </a:lnSpc>
            <a:spcAft>
              <a:spcPts val="0"/>
            </a:spcAft>
          </a:pPr>
          <a:r>
            <a:rPr lang="de-DE" sz="950">
              <a:solidFill>
                <a:srgbClr val="000000"/>
              </a:solidFill>
              <a:effectLst/>
              <a:latin typeface="+mn-lt"/>
              <a:ea typeface="Calibri"/>
              <a:cs typeface="Times New Roman"/>
            </a:rPr>
            <a:t> </a:t>
          </a:r>
        </a:p>
        <a:p>
          <a:pPr>
            <a:lnSpc>
              <a:spcPts val="1100"/>
            </a:lnSpc>
            <a:spcAft>
              <a:spcPts val="0"/>
            </a:spcAft>
          </a:pPr>
          <a:endParaRPr lang="de-DE" sz="950">
            <a:effectLst/>
            <a:latin typeface="+mn-lt"/>
            <a:ea typeface="Calibri"/>
            <a:cs typeface="Times New Roman"/>
          </a:endParaRPr>
        </a:p>
        <a:p>
          <a:pPr>
            <a:lnSpc>
              <a:spcPts val="1100"/>
            </a:lnSpc>
            <a:spcAft>
              <a:spcPts val="0"/>
            </a:spcAft>
          </a:pPr>
          <a:r>
            <a:rPr lang="de-DE" sz="950" b="1">
              <a:solidFill>
                <a:srgbClr val="000000"/>
              </a:solidFill>
              <a:effectLst/>
              <a:latin typeface="+mn-lt"/>
              <a:ea typeface="Calibri"/>
              <a:cs typeface="Times New Roman"/>
            </a:rPr>
            <a:t>Tourismus: </a:t>
          </a:r>
          <a:r>
            <a:rPr lang="de-DE" sz="950">
              <a:solidFill>
                <a:srgbClr val="000000"/>
              </a:solidFill>
              <a:effectLst/>
              <a:latin typeface="+mn-lt"/>
              <a:ea typeface="Calibri"/>
              <a:cs typeface="Times New Roman"/>
            </a:rPr>
            <a:t>Die Monatserhebung im Tourismus ist die zentrale Statistik zum Inlandstourismus in Deutschland.</a:t>
          </a:r>
          <a:endParaRPr lang="de-DE" sz="950">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Es handelt sich hierbei um eine Totalerhebung mit einer sogenannten Abschneidegrenze. Es werden also nur Beherber­gungsbetriebe, die eine bestimmte Mindestgröße aufweisen, erfasst.</a:t>
          </a:r>
          <a:endParaRPr lang="de-DE" sz="950">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 </a:t>
          </a:r>
          <a:endParaRPr lang="de-DE" sz="950">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Zweck der monatlichen Erhebung im Tourismus ist zum einen die kurzfristige Information über die konjunkturelle Entwick­lung im Beherbergungsgewerbe. Darüber hinaus liefert sie aber auch Informationen über Strukturen des Inlandstourismus. Ihre Ergeb­nisse dienen als Grundlage für tourismuspolitische Entscheidungen, für infrastrukturelle Planungen sowie für Touris­mus­marketing und Marktforschung.</a:t>
          </a:r>
          <a:endParaRPr lang="de-DE" sz="950">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 </a:t>
          </a:r>
          <a:endParaRPr lang="de-DE" sz="950">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Ergebnisse für Mecklenburg-Vorpommern sind ab dem Jahr 1992 verfügbar. Auf der Grundlage der EU-Verordnung über die europäische Tourismusstatistik musste ab dem Berichtsjahr 2012 die Abschneidegrenze für die Auskunfts­pflicht von neun auf zehn Betten bzw. von drei auf zehn Stellplätze erhöht werden. Da in Mecklenburg-Vorpommern durch diese methodische An­passung nur wenige Betriebe aus der Erhebung entlassen wurden, ist der Vergleich der Ergebnisse mit zurückliegenden Zeit­räumen in der Regel ohne Einschränkungen möglich.</a:t>
          </a:r>
          <a:endParaRPr lang="de-DE" sz="950">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 </a:t>
          </a:r>
          <a:endParaRPr lang="de-DE" sz="950">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Die Erhebung erstreckt sich auf die Gruppen 55.1 "Hotels, Gasthöfe und Pensionen", 55.2 "Ferienunterkünfte und ähnliche Beherbergungsstätten" und 55.3 "Campingplätze" sowie auf Vorsorge- und Rehabilitationskliniken (Wirt­schaftsunterklasse 86.10.3) und auf Schulungsheime (Wirtschaftsunterklassen 85.53 und 85.59) der nationalen Wirtschaftszweigklassifikation 2008 (WZ 2008). Erhoben wird die Anzahl der Gästeankünfte sowie der Übernach­tungen, bei Gästen aus dem Ausland auch deren Herkunftsland. Außerdem erfasst die Erhebung als Kapazitäts­angaben die Anzahl der Schlafgelegenheiten, die An­zahl der Stell­plätze auf Campingplätzen sowie bei Betrieben der Hotellerie (Hotels, Hotels garnis, Gasthöfe und Pensionen) jährlich auch die Anzahl der Gästezimmer zum Stand 31. Juli. Bei der Hotellerie mit 25 und mehr Gästezimmern wird zu­dem monatlich die Netto­auslastung der Gästezimmer ermittelt. Im Bereich des Campings wird nur das Urlaubscamping er­hoben, nicht jedoch das Dauer­camping.</a:t>
          </a:r>
          <a:endParaRPr lang="de-DE" sz="950">
            <a:effectLst/>
            <a:latin typeface="+mn-lt"/>
            <a:ea typeface="Calibri"/>
            <a:cs typeface="Times New Roman"/>
          </a:endParaRPr>
        </a:p>
        <a:p>
          <a:pPr>
            <a:lnSpc>
              <a:spcPts val="1100"/>
            </a:lnSpc>
            <a:spcAft>
              <a:spcPts val="0"/>
            </a:spcAft>
          </a:pPr>
          <a:endParaRPr lang="de-DE" sz="950">
            <a:solidFill>
              <a:srgbClr val="000000"/>
            </a:solidFill>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Hinweis</a:t>
          </a:r>
        </a:p>
        <a:p>
          <a:pPr>
            <a:lnSpc>
              <a:spcPts val="1100"/>
            </a:lnSpc>
            <a:spcAft>
              <a:spcPts val="0"/>
            </a:spcAft>
          </a:pPr>
          <a:r>
            <a:rPr lang="de-DE" sz="950">
              <a:solidFill>
                <a:srgbClr val="000000"/>
              </a:solidFill>
              <a:effectLst/>
              <a:latin typeface="+mn-lt"/>
              <a:ea typeface="Calibri"/>
              <a:cs typeface="Times New Roman"/>
            </a:rPr>
            <a:t>Überprüfungen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p>
        <a:p>
          <a:pPr>
            <a:lnSpc>
              <a:spcPts val="1100"/>
            </a:lnSpc>
            <a:spcAft>
              <a:spcPts val="0"/>
            </a:spcAft>
          </a:pPr>
          <a:r>
            <a:rPr lang="de-DE" sz="950">
              <a:solidFill>
                <a:srgbClr val="000000"/>
              </a:solidFill>
              <a:effectLst/>
              <a:latin typeface="+mn-lt"/>
              <a:ea typeface="Calibri"/>
              <a:cs typeface="Times New Roman"/>
            </a:rPr>
            <a:t> </a:t>
          </a:r>
          <a:endParaRPr lang="de-DE" sz="950">
            <a:effectLst/>
            <a:latin typeface="+mn-lt"/>
            <a:ea typeface="Calibri"/>
            <a:cs typeface="Times New Roman"/>
          </a:endParaRPr>
        </a:p>
        <a:p>
          <a:pPr>
            <a:lnSpc>
              <a:spcPts val="11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ts val="1100"/>
            </a:lnSpc>
            <a:spcAft>
              <a:spcPts val="0"/>
            </a:spcAft>
          </a:pPr>
          <a:r>
            <a:rPr lang="de-DE" sz="950">
              <a:solidFill>
                <a:srgbClr val="000000"/>
              </a:solidFill>
              <a:effectLst/>
              <a:latin typeface="+mn-lt"/>
              <a:ea typeface="Calibri"/>
              <a:cs typeface="Times New Roman"/>
            </a:rPr>
            <a:t>Die Rechtsgrundlagen und tiefergehende methodische Erläuterungen entnehmen Sie bitte den Qualitätsberichten bzw. ange­gebenen Statistischen Berichten (siehe "Mehr zum Thema").</a:t>
          </a:r>
        </a:p>
        <a:p>
          <a:pPr>
            <a:lnSpc>
              <a:spcPts val="1100"/>
            </a:lnSpc>
            <a:spcAft>
              <a:spcPts val="0"/>
            </a:spcAft>
          </a:pPr>
          <a:endParaRPr lang="de-DE" sz="950">
            <a:solidFill>
              <a:srgbClr val="000000"/>
            </a:solidFill>
            <a:effectLst/>
            <a:latin typeface="+mn-lt"/>
            <a:ea typeface="Calibri"/>
            <a:cs typeface="Arial" panose="020B0604020202020204" pitchFamily="34" charset="0"/>
          </a:endParaRPr>
        </a:p>
        <a:p>
          <a:pPr>
            <a:lnSpc>
              <a:spcPts val="1100"/>
            </a:lnSpc>
            <a:spcAft>
              <a:spcPts val="0"/>
            </a:spcAft>
          </a:pPr>
          <a:endParaRPr lang="de-DE" sz="950">
            <a:solidFill>
              <a:srgbClr val="000000"/>
            </a:solidFill>
            <a:effectLst/>
            <a:latin typeface="+mn-lt"/>
            <a:ea typeface="Calibri"/>
            <a:cs typeface="Arial" panose="020B0604020202020204" pitchFamily="34" charset="0"/>
          </a:endParaRPr>
        </a:p>
        <a:p>
          <a:pPr>
            <a:lnSpc>
              <a:spcPts val="1100"/>
            </a:lnSpc>
            <a:spcAft>
              <a:spcPts val="0"/>
            </a:spcAft>
          </a:pPr>
          <a:endParaRPr lang="de-DE" sz="950">
            <a:effectLst/>
            <a:latin typeface="+mn-lt"/>
            <a:ea typeface="Calibri"/>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68</xdr:row>
      <xdr:rowOff>37373</xdr:rowOff>
    </xdr:from>
    <xdr:to>
      <xdr:col>0</xdr:col>
      <xdr:colOff>6120000</xdr:colOff>
      <xdr:row>128</xdr:row>
      <xdr:rowOff>101202</xdr:rowOff>
    </xdr:to>
    <xdr:sp macro="" textlink="">
      <xdr:nvSpPr>
        <xdr:cNvPr id="3" name="Glossar 2"/>
        <xdr:cNvSpPr txBox="1"/>
      </xdr:nvSpPr>
      <xdr:spPr>
        <a:xfrm>
          <a:off x="0" y="10241029"/>
          <a:ext cx="6120000" cy="90054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08000" rIns="36000" bIns="0" rtlCol="0" anchor="t"/>
        <a:lstStyle/>
        <a:p>
          <a:pPr>
            <a:lnSpc>
              <a:spcPct val="100000"/>
            </a:lnSpc>
            <a:spcAft>
              <a:spcPts val="0"/>
            </a:spcAft>
          </a:pPr>
          <a:r>
            <a:rPr lang="de-DE" sz="950" b="1">
              <a:solidFill>
                <a:srgbClr val="000000"/>
              </a:solidFill>
              <a:effectLst/>
              <a:latin typeface="+mn-lt"/>
              <a:ea typeface="Times New Roman"/>
              <a:cs typeface="Times New Roman"/>
            </a:rPr>
            <a:t>Hotels </a:t>
          </a:r>
          <a:r>
            <a:rPr lang="de-DE" sz="950">
              <a:solidFill>
                <a:srgbClr val="000000"/>
              </a:solidFill>
              <a:effectLst/>
              <a:latin typeface="+mn-lt"/>
              <a:ea typeface="Times New Roman"/>
              <a:cs typeface="Times New Roman"/>
            </a:rPr>
            <a:t>sind Beherbergungsstätten, die allgemein zugänglich sind und in denen auch für Passantinnen und Passanten ein Restaurant vorhan­den ist. In der Regel stehen weitere Einrichtungen oder Räume für unterschiedliche Zwecke (Konferen­zen, Seminare, Sport, Frei­zeit, Erholung) zur Verfügung. </a:t>
          </a:r>
          <a:endParaRPr lang="de-DE" sz="950">
            <a:effectLst/>
            <a:latin typeface="+mn-lt"/>
            <a:ea typeface="Calibri"/>
            <a:cs typeface="Times New Roman"/>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Hotels garnis </a:t>
          </a:r>
          <a:r>
            <a:rPr lang="de-DE" sz="950">
              <a:solidFill>
                <a:srgbClr val="000000"/>
              </a:solidFill>
              <a:effectLst/>
              <a:latin typeface="+mn-lt"/>
              <a:ea typeface="Times New Roman"/>
              <a:cs typeface="Times New Roman"/>
            </a:rPr>
            <a:t>sind Beherbergungsstätten, die allgemein zugänglich sind und in denen als Mahlzeit höchstens ein Früh­stück angeboten wird.</a:t>
          </a:r>
          <a:endParaRPr lang="de-DE" sz="950">
            <a:effectLst/>
            <a:latin typeface="+mn-lt"/>
            <a:ea typeface="Calibri"/>
            <a:cs typeface="Times New Roman"/>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Jugendherbergen und Hütten </a:t>
          </a:r>
          <a:r>
            <a:rPr lang="de-DE" sz="950">
              <a:solidFill>
                <a:srgbClr val="000000"/>
              </a:solidFill>
              <a:effectLst/>
              <a:latin typeface="+mn-lt"/>
              <a:ea typeface="Times New Roman"/>
              <a:cs typeface="Times New Roman"/>
            </a:rPr>
            <a:t>sind Beherbergungsstätten, die in der Regel eine einfache Ausstattung aufweisen und vor­zugsweise Jugendlichen und Familien oder Angehörigen der sie tragenden Organisation (z. B. Wandervereine) zur Verfü­gung stehen. Speisen und Getränke werden im Allgemeinen nur an Hausgäste abgegeben.</a:t>
          </a:r>
          <a:endParaRPr lang="de-DE" sz="950">
            <a:effectLst/>
            <a:latin typeface="+mn-lt"/>
            <a:ea typeface="Calibri"/>
            <a:cs typeface="Times New Roman"/>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Lage am Meer: </a:t>
          </a:r>
          <a:r>
            <a:rPr lang="de-DE" sz="950">
              <a:solidFill>
                <a:srgbClr val="000000"/>
              </a:solidFill>
              <a:effectLst/>
              <a:latin typeface="+mn-lt"/>
              <a:ea typeface="Times New Roman"/>
              <a:cs typeface="Times New Roman"/>
            </a:rPr>
            <a:t>Zu dieser Ortsangabe werden Gemeinden gezählt, die sich im Kontakt mit der Küstenlinie befinden oder mit mehr als 50 Prozent ihrer Fläche innerhalb eines 10-Kilometer-Streifens entlang der Küste liegen.</a:t>
          </a:r>
          <a:endParaRPr lang="de-DE" sz="950">
            <a:effectLst/>
            <a:latin typeface="+mn-lt"/>
            <a:ea typeface="Calibri"/>
            <a:cs typeface="Times New Roman"/>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Pensionen </a:t>
          </a:r>
          <a:r>
            <a:rPr lang="de-DE" sz="950">
              <a:solidFill>
                <a:srgbClr val="000000"/>
              </a:solidFill>
              <a:effectLst/>
              <a:latin typeface="+mn-lt"/>
              <a:ea typeface="Times New Roman"/>
              <a:cs typeface="Times New Roman"/>
            </a:rPr>
            <a:t>sind Beherbergungsstätten, die allgemein zugänglich sind und in denen Speisen und Getränke nur an Hausgäste abgegeben werden.</a:t>
          </a:r>
          <a:endParaRPr lang="de-DE" sz="950">
            <a:effectLst/>
            <a:latin typeface="+mn-lt"/>
            <a:ea typeface="Calibri"/>
            <a:cs typeface="Times New Roman"/>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Reisegebiete: </a:t>
          </a:r>
          <a:r>
            <a:rPr lang="de-DE" sz="950">
              <a:solidFill>
                <a:srgbClr val="000000"/>
              </a:solidFill>
              <a:effectLst/>
              <a:latin typeface="+mn-lt"/>
              <a:ea typeface="Times New Roman"/>
              <a:cs typeface="Times New Roman"/>
            </a:rPr>
            <a:t>Regionen, die sich im Wesentlichen an den Zuständigkeitsbereichen der regionalen Tourismusverbände und an naturräumlichen Gegebenheiten orientieren.</a:t>
          </a:r>
          <a:endParaRPr lang="de-DE" sz="950">
            <a:effectLst/>
            <a:latin typeface="+mn-lt"/>
            <a:ea typeface="Calibri"/>
            <a:cs typeface="Times New Roman"/>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Schlafgelegenheiten: </a:t>
          </a:r>
          <a:r>
            <a:rPr lang="de-DE" sz="950">
              <a:solidFill>
                <a:srgbClr val="000000"/>
              </a:solidFill>
              <a:effectLst/>
              <a:latin typeface="+mn-lt"/>
              <a:ea typeface="Times New Roman"/>
              <a:cs typeface="Times New Roman"/>
            </a:rPr>
            <a:t>Gästebetten in einer Beherbergungsstätte. Doppelbetten zählen dabei als zwei Schlafgelegen­heiten. Klappbetten (Schlafcouch), die regulär als Schlafgelegenheiten angeboten werden, gehören ebenfalls dazu. Behelfsmäßige Schlafgelegenheiten (z. B. Zustellbetten, Kinderbetten) werden nicht berücksichtigt. Im Campingbereich wird gemäß einer Vorgabe der Europäischen Kommission ein Stellplatz mit vier Schlafgelegenheiten gleichgesetzt.</a:t>
          </a:r>
          <a:endParaRPr lang="de-DE" sz="950">
            <a:effectLst/>
            <a:latin typeface="+mn-lt"/>
            <a:ea typeface="Calibri"/>
            <a:cs typeface="Times New Roman"/>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Schulungsheime </a:t>
          </a:r>
          <a:r>
            <a:rPr lang="de-DE" sz="950">
              <a:solidFill>
                <a:srgbClr val="000000"/>
              </a:solidFill>
              <a:effectLst/>
              <a:latin typeface="+mn-lt"/>
              <a:ea typeface="Times New Roman"/>
              <a:cs typeface="Times New Roman"/>
            </a:rPr>
            <a:t>sind Beherbergungsstätten, die dazu dienen, Unterricht außerhalb des regulären Schul- und Hoch­schul­betriebs anzubieten. Sie dienen überwiegend der Erwachsenenbildung.</a:t>
          </a:r>
          <a:endParaRPr lang="de-DE" sz="950">
            <a:effectLst/>
            <a:latin typeface="+mn-lt"/>
            <a:ea typeface="Calibri"/>
            <a:cs typeface="Times New Roman"/>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r>
            <a:rPr lang="de-DE" sz="950" b="1">
              <a:solidFill>
                <a:schemeClr val="dk1"/>
              </a:solidFill>
              <a:effectLst/>
              <a:latin typeface="+mn-lt"/>
              <a:ea typeface="+mn-ea"/>
              <a:cs typeface="+mn-cs"/>
            </a:rPr>
            <a:t>Tätige Personen insgesamt: </a:t>
          </a:r>
          <a:r>
            <a:rPr lang="de-DE" sz="950">
              <a:solidFill>
                <a:schemeClr val="dk1"/>
              </a:solidFill>
              <a:effectLst/>
              <a:latin typeface="+mn-lt"/>
              <a:ea typeface="+mn-ea"/>
              <a:cs typeface="+mn-cs"/>
            </a:rPr>
            <a:t>Die Gesamtzahl der Beschäftigten einschließlich tätige Inhaberinnen und Inhaber sowie unbe­zahlt mithelfende Familienangehörige sowie alle Personen, die ein arbeitsrechtliches Verhältnis zur Erhebungseinheit haben.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Übernachtungen: </a:t>
          </a:r>
          <a:r>
            <a:rPr lang="de-DE" sz="950">
              <a:solidFill>
                <a:schemeClr val="dk1"/>
              </a:solidFill>
              <a:effectLst/>
              <a:latin typeface="+mn-lt"/>
              <a:ea typeface="+mn-ea"/>
              <a:cs typeface="+mn-cs"/>
            </a:rPr>
            <a:t>Die Zahl der Übernachtungen von Gästen, die im Berichtszeitraum in einem Beherbergungsbetrieb ange­kommen sind oder aus dem vorherigen Berichtszeitraum noch anwesend waren.</a:t>
          </a:r>
          <a:endParaRPr lang="de-DE" sz="950">
            <a:effectLst/>
          </a:endParaRPr>
        </a:p>
        <a:p>
          <a:r>
            <a:rPr lang="de-DE" sz="950">
              <a:solidFill>
                <a:schemeClr val="dk1"/>
              </a:solidFill>
              <a:effectLst/>
              <a:latin typeface="+mn-lt"/>
              <a:ea typeface="+mn-ea"/>
              <a:cs typeface="+mn-cs"/>
            </a:rPr>
            <a:t> </a:t>
          </a:r>
          <a:endParaRPr lang="de-DE" sz="950">
            <a:effectLst/>
          </a:endParaRPr>
        </a:p>
        <a:p>
          <a:pPr eaLnBrk="1" fontAlgn="auto" latinLnBrk="0" hangingPunct="1"/>
          <a:r>
            <a:rPr lang="de-DE" sz="950" b="0" i="0" baseline="0">
              <a:solidFill>
                <a:schemeClr val="dk1"/>
              </a:solidFill>
              <a:effectLst/>
              <a:latin typeface="+mn-lt"/>
              <a:ea typeface="+mn-ea"/>
              <a:cs typeface="+mn-cs"/>
            </a:rPr>
            <a:t>Die </a:t>
          </a:r>
          <a:r>
            <a:rPr lang="de-DE" sz="950" b="1" i="0" baseline="0">
              <a:solidFill>
                <a:schemeClr val="dk1"/>
              </a:solidFill>
              <a:effectLst/>
              <a:latin typeface="+mn-lt"/>
              <a:ea typeface="+mn-ea"/>
              <a:cs typeface="+mn-cs"/>
            </a:rPr>
            <a:t>Umsatzerlöse</a:t>
          </a:r>
          <a:r>
            <a:rPr lang="de-DE" sz="950" b="0" i="0" baseline="0">
              <a:solidFill>
                <a:schemeClr val="dk1"/>
              </a:solidFill>
              <a:effectLst/>
              <a:latin typeface="+mn-lt"/>
              <a:ea typeface="+mn-ea"/>
              <a:cs typeface="+mn-cs"/>
            </a:rPr>
            <a:t> umfassen die von der Erhebungseinheit innerhalb des Berichtsjahres in Rechnung gestellten Beträge, die den Verkäufen von Waren und Dienstleistungen an Dritte entsprechen, einschließlich Steuern und Abgaben (ohne Umsatzsteuer).</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Die amtliche Statistik definiert die </a:t>
          </a:r>
          <a:r>
            <a:rPr lang="de-DE" sz="950" b="0" i="0" baseline="0">
              <a:solidFill>
                <a:schemeClr val="dk1"/>
              </a:solidFill>
              <a:effectLst/>
              <a:latin typeface="+mn-lt"/>
              <a:ea typeface="+mn-ea"/>
              <a:cs typeface="+mn-cs"/>
            </a:rPr>
            <a:t>Erhebungseinheit</a:t>
          </a:r>
          <a:r>
            <a:rPr lang="de-DE" sz="950">
              <a:solidFill>
                <a:schemeClr val="dk1"/>
              </a:solidFill>
              <a:effectLst/>
              <a:latin typeface="+mn-lt"/>
              <a:ea typeface="+mn-ea"/>
              <a:cs typeface="+mn-cs"/>
            </a:rPr>
            <a:t> als kleinste rechtlich selbstständige Einheit, die aus handels- bzw. steuer­rechtlichen Gründen Bücher führt. Ferner muss </a:t>
          </a:r>
          <a:r>
            <a:rPr lang="de-DE" sz="950" b="0" i="0" baseline="0">
              <a:solidFill>
                <a:schemeClr val="dk1"/>
              </a:solidFill>
              <a:effectLst/>
              <a:latin typeface="+mn-lt"/>
              <a:ea typeface="+mn-ea"/>
              <a:cs typeface="+mn-cs"/>
            </a:rPr>
            <a:t>die Erhebungseinheit </a:t>
          </a:r>
          <a:r>
            <a:rPr lang="de-DE" sz="950">
              <a:solidFill>
                <a:schemeClr val="dk1"/>
              </a:solidFill>
              <a:effectLst/>
              <a:latin typeface="+mn-lt"/>
              <a:ea typeface="+mn-ea"/>
              <a:cs typeface="+mn-cs"/>
            </a:rPr>
            <a:t>eine jährliche Feststellung des Vermögens­bestandes bzw. des Erfolgs der wirtschaftlichen Tätigkeit vornehmen. Hierzu zählen auch Einrichtungen zur Ausübung einer freiberuf­lichen Tätigkeit.</a:t>
          </a:r>
          <a:endParaRPr lang="de-DE" sz="950">
            <a:effectLst/>
          </a:endParaRPr>
        </a:p>
        <a:p>
          <a:pPr>
            <a:lnSpc>
              <a:spcPct val="100000"/>
            </a:lnSpc>
            <a:spcAft>
              <a:spcPts val="0"/>
            </a:spcAft>
          </a:pPr>
          <a:r>
            <a:rPr lang="de-DE" sz="950">
              <a:effectLst/>
              <a:latin typeface="+mn-lt"/>
              <a:ea typeface="Times New Roman"/>
              <a:cs typeface="Times New Roman"/>
            </a:rPr>
            <a:t> </a:t>
          </a:r>
          <a:endParaRPr lang="de-DE" sz="95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Vorsorge- und Rehabilitationskliniken</a:t>
          </a:r>
          <a:r>
            <a:rPr lang="de-DE" sz="950">
              <a:solidFill>
                <a:srgbClr val="000000"/>
              </a:solidFill>
              <a:effectLst/>
              <a:latin typeface="+mn-lt"/>
              <a:ea typeface="Times New Roman"/>
              <a:cs typeface="Times New Roman"/>
            </a:rPr>
            <a:t> sind Beherbergungsstätten, die ausschließlich oder überwiegend Kurgästen zur Ver­fügung stehen. Das Ziel des Aufenthalts ist die Erhaltung oder Wiederherstellung der Gesundheit oder der Berufs- oder Arbeitsfähigkeit sowie die Inanspruchnahme der allgemein angebotenen Kureinrichtungen außerhalb des Beherbergungs­betriebs. Zu den Vorsorge- und Rehabilitationskliniken zählen auch Kinderheilstätten, Sanatorien, Kur- und ähnliche Kran­ken­häuser. Im Rahmen der Monatserhebung im Tourismus werden nur Übernachtungen von dort untergebrachten Per­sonen erfasst, die in der Lage sind, das örtliche Tourismusangebot in Anspruch zu nehmen. </a:t>
          </a:r>
          <a:endParaRPr lang="de-DE" sz="950">
            <a:latin typeface="+mn-lt"/>
            <a:cs typeface="Arial" panose="020B0604020202020204" pitchFamily="34" charset="0"/>
          </a:endParaRPr>
        </a:p>
      </xdr:txBody>
    </xdr:sp>
    <xdr:clientData/>
  </xdr:twoCellAnchor>
  <xdr:twoCellAnchor>
    <xdr:from>
      <xdr:col>0</xdr:col>
      <xdr:colOff>5440</xdr:colOff>
      <xdr:row>2</xdr:row>
      <xdr:rowOff>33874</xdr:rowOff>
    </xdr:from>
    <xdr:to>
      <xdr:col>0</xdr:col>
      <xdr:colOff>6125440</xdr:colOff>
      <xdr:row>65</xdr:row>
      <xdr:rowOff>91849</xdr:rowOff>
    </xdr:to>
    <xdr:sp macro="" textlink="">
      <xdr:nvSpPr>
        <xdr:cNvPr id="2" name="Glossar 1"/>
        <xdr:cNvSpPr txBox="1"/>
      </xdr:nvSpPr>
      <xdr:spPr>
        <a:xfrm>
          <a:off x="5440" y="569655"/>
          <a:ext cx="6120000" cy="90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08000" rIns="36000" bIns="0" rtlCol="0" anchor="t"/>
        <a:lstStyle/>
        <a:p>
          <a:pPr>
            <a:lnSpc>
              <a:spcPct val="100000"/>
            </a:lnSpc>
            <a:spcAft>
              <a:spcPts val="0"/>
            </a:spcAft>
          </a:pPr>
          <a:r>
            <a:rPr lang="de-DE" sz="950" b="1">
              <a:solidFill>
                <a:srgbClr val="000000"/>
              </a:solidFill>
              <a:effectLst/>
              <a:latin typeface="+mn-lt"/>
              <a:ea typeface="Times New Roman"/>
              <a:cs typeface="Times New Roman"/>
            </a:rPr>
            <a:t>Angebotene Schlafgelegenheiten </a:t>
          </a:r>
          <a:r>
            <a:rPr lang="de-DE" sz="950">
              <a:solidFill>
                <a:srgbClr val="000000"/>
              </a:solidFill>
              <a:effectLst/>
              <a:latin typeface="+mn-lt"/>
              <a:ea typeface="Times New Roman"/>
              <a:cs typeface="Times New Roman"/>
            </a:rPr>
            <a:t>beinhalten die Anzahl der Betten und sonstigen Schlafgelegenheiten, die tatsäch­lich an­geboten wurden. Bei der Einbeziehung von Campingplätzen werden für einen angebotenen Stellplatz jeweils vier Schlafge­legenheiten gezählt.</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Ankünfte: </a:t>
          </a:r>
          <a:r>
            <a:rPr lang="de-DE" sz="950">
              <a:solidFill>
                <a:srgbClr val="000000"/>
              </a:solidFill>
              <a:effectLst/>
              <a:latin typeface="+mn-lt"/>
              <a:ea typeface="Times New Roman"/>
              <a:cs typeface="Times New Roman"/>
            </a:rPr>
            <a:t>Anzahl der Gäste in einem Beherbergungsbetrieb innerhalb des Berichtszeitraums, die zum vorübergehen­den Aufenthalt eine Schlafgelegenheit nutzen.</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Beherbergungsbetriebe</a:t>
          </a:r>
          <a:r>
            <a:rPr lang="de-DE" sz="950">
              <a:solidFill>
                <a:srgbClr val="000000"/>
              </a:solidFill>
              <a:effectLst/>
              <a:latin typeface="+mn-lt"/>
              <a:ea typeface="Times New Roman"/>
              <a:cs typeface="Times New Roman"/>
            </a:rPr>
            <a:t> sind Betriebe, die dazu dienen, Gästen im privaten oder geschäftlichen Reiseverkehr eine Über­nachtungsmöglichkeit bereitzustellen. Zu den Beherbergungsbetrieben zählen auch Unterkünfte, die die Gästebeherber­gung nur als Nebenerwerb betreiben.</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Beherbergung im Reiseverkehr: </a:t>
          </a:r>
          <a:r>
            <a:rPr lang="de-DE" sz="950">
              <a:solidFill>
                <a:srgbClr val="000000"/>
              </a:solidFill>
              <a:effectLst/>
              <a:latin typeface="+mn-lt"/>
              <a:ea typeface="Times New Roman"/>
              <a:cs typeface="Times New Roman"/>
            </a:rPr>
            <a:t>Unterbringung von Personen, die sich nicht länger als ein Jahr ohne Unterbrechung an einem anderen Ort als ihrem gewöhnlichen Wohnsitz aufhalten. Der vorübergehende Ortswechsel kann durch Urlaub und Freizeit­aktivitäten veranlasst sein, aber auch aufgrund geschäftlicher Kontakte, Besuch von Tagungen und Fortbildungs­veranstaltungen, Maßnahmen zur Wiederherstellung der Gesundheit oder aus sonstigen Gründen.</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r>
            <a:rPr lang="de-DE" sz="950" b="1">
              <a:solidFill>
                <a:schemeClr val="dk1"/>
              </a:solidFill>
              <a:effectLst/>
              <a:latin typeface="+mn-lt"/>
              <a:ea typeface="+mn-ea"/>
              <a:cs typeface="+mn-cs"/>
            </a:rPr>
            <a:t>Bruttoanlageinvestitionen: </a:t>
          </a:r>
          <a:r>
            <a:rPr lang="de-DE" sz="950">
              <a:solidFill>
                <a:schemeClr val="dk1"/>
              </a:solidFill>
              <a:effectLst/>
              <a:latin typeface="+mn-lt"/>
              <a:ea typeface="+mn-ea"/>
              <a:cs typeface="+mn-cs"/>
            </a:rPr>
            <a:t>Sie umfassen Bruttozugänge an aktivierten Ausrüstungen, Bauten und sonstigen Anlagen, bewertet zu Anschaf­fungs- bzw. Herstellungskosten ohne Abzug von Abschreibungen.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Bruttoentgelte ohne</a:t>
          </a:r>
          <a:r>
            <a:rPr lang="de-DE" sz="950" b="1" baseline="0">
              <a:solidFill>
                <a:schemeClr val="dk1"/>
              </a:solidFill>
              <a:effectLst/>
              <a:latin typeface="+mn-lt"/>
              <a:ea typeface="+mn-ea"/>
              <a:cs typeface="+mn-cs"/>
            </a:rPr>
            <a:t> </a:t>
          </a:r>
          <a:r>
            <a:rPr lang="de-DE" sz="950" b="1">
              <a:solidFill>
                <a:schemeClr val="dk1"/>
              </a:solidFill>
              <a:effectLst/>
              <a:latin typeface="+mn-lt"/>
              <a:ea typeface="+mn-ea"/>
              <a:cs typeface="+mn-cs"/>
            </a:rPr>
            <a:t>Sozialaufwendungen</a:t>
          </a:r>
          <a:r>
            <a:rPr lang="de-DE" sz="950" b="1" baseline="0">
              <a:solidFill>
                <a:schemeClr val="dk1"/>
              </a:solidFill>
              <a:effectLst/>
              <a:latin typeface="+mn-lt"/>
              <a:ea typeface="+mn-ea"/>
              <a:cs typeface="+mn-cs"/>
            </a:rPr>
            <a:t> </a:t>
          </a:r>
          <a:r>
            <a:rPr lang="de-DE" sz="950" b="1">
              <a:solidFill>
                <a:schemeClr val="dk1"/>
              </a:solidFill>
              <a:effectLst/>
              <a:latin typeface="+mn-lt"/>
              <a:ea typeface="+mn-ea"/>
              <a:cs typeface="+mn-cs"/>
            </a:rPr>
            <a:t>des Arbeitgebers: </a:t>
          </a:r>
          <a:r>
            <a:rPr lang="de-DE" sz="950">
              <a:solidFill>
                <a:schemeClr val="dk1"/>
              </a:solidFill>
              <a:effectLst/>
              <a:latin typeface="+mn-lt"/>
              <a:ea typeface="+mn-ea"/>
              <a:cs typeface="+mn-cs"/>
            </a:rPr>
            <a:t>Sie umfassen die an die abhängig Beschäftigten geleisteten Bruttozahlungen (Bar- und Sach­bezüge) ohne jeden Abzug.</a:t>
          </a:r>
          <a:endParaRPr lang="de-DE" sz="950">
            <a:effectLst/>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Campingplätze: </a:t>
          </a:r>
          <a:r>
            <a:rPr lang="de-DE" sz="950">
              <a:solidFill>
                <a:srgbClr val="000000"/>
              </a:solidFill>
              <a:effectLst/>
              <a:latin typeface="+mn-lt"/>
              <a:ea typeface="Times New Roman"/>
              <a:cs typeface="Times New Roman"/>
            </a:rPr>
            <a:t>Abgegrenzte Gelände, die zum vorübergehenden Aufstellen von Wohnwagen, Wohnmobilen und Zelten allge­mein zugänglich sind. In der Monatserhebung im Tourismus werden nur Campingplätze berücksichtigt, die Urlaubs­camping anbieten, nicht aber sogenannte Dauercampingplätze.</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Durchschnittliche Aufenthaltsdauer: </a:t>
          </a:r>
          <a:r>
            <a:rPr lang="de-DE" sz="950">
              <a:solidFill>
                <a:srgbClr val="000000"/>
              </a:solidFill>
              <a:effectLst/>
              <a:latin typeface="+mn-lt"/>
              <a:ea typeface="Times New Roman"/>
              <a:cs typeface="Times New Roman"/>
            </a:rPr>
            <a:t>Rechnerischer Wert, der das Verhältnis der Übernachtungen zur Anzahl der Ankünfte in Tagen ausdrückt. Berechnung: Übernachtungen/Ankünfte.</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Durchschnittliche Auslastung der Schlafgelegenheiten: </a:t>
          </a:r>
          <a:r>
            <a:rPr lang="de-DE" sz="950">
              <a:solidFill>
                <a:srgbClr val="000000"/>
              </a:solidFill>
              <a:effectLst/>
              <a:latin typeface="+mn-lt"/>
              <a:ea typeface="Times New Roman"/>
              <a:cs typeface="Times New Roman"/>
            </a:rPr>
            <a:t>Rechnerischer Wert, der die Inanspruchnahme der Schlaf­gelegen­heiten in einem Berichtszeitraum ausdrückt. Die prozentuale Angabe wird durch Teilung der Anzahl der Über­nachtungen durch die sogenannten "Bettentage" ermittelt. "Bettentage" sind das Produkt aus angebotenen Schlafgele­genheiten und der Anzahl der Tage, an denen ein Betrieb im Berichtszeitraum tatsächlich geöffnet hatte. Berechnung: Übernachtun­gen/an­gebotene Bettentage x 100.</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Erholungs- und Ferienheime </a:t>
          </a:r>
          <a:r>
            <a:rPr lang="de-DE" sz="950">
              <a:solidFill>
                <a:srgbClr val="000000"/>
              </a:solidFill>
              <a:effectLst/>
              <a:latin typeface="+mn-lt"/>
              <a:ea typeface="Times New Roman"/>
              <a:cs typeface="Times New Roman"/>
            </a:rPr>
            <a:t>sind Beherbergungsstätten, die nur bestimmten Personenkreisen, zum Beispiel Mit­gliedern eines Vereins oder einer Organisation, Beschäftigten eines Unternehmens, Kindern, Müttern, Betreuten sozialer Einrich­tungen, zugänglich sind. Speisen und Getränke werden nur an Hausgäste abgegeben.</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Ferienhäuser und Ferienwohnungen </a:t>
          </a:r>
          <a:r>
            <a:rPr lang="de-DE" sz="950">
              <a:solidFill>
                <a:srgbClr val="000000"/>
              </a:solidFill>
              <a:effectLst/>
              <a:latin typeface="+mn-lt"/>
              <a:ea typeface="Times New Roman"/>
              <a:cs typeface="Times New Roman"/>
            </a:rPr>
            <a:t>sind Beherbergungsstätten, die allgemein zugänglich sind. Speisen und Getränke werden nicht abgegeben, aber eine Kochgelegenheit ist vorhanden.</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b="1">
              <a:solidFill>
                <a:srgbClr val="000000"/>
              </a:solidFill>
              <a:effectLst/>
              <a:latin typeface="+mn-lt"/>
              <a:ea typeface="Times New Roman"/>
              <a:cs typeface="Times New Roman"/>
            </a:rPr>
            <a:t>Ferienzentren </a:t>
          </a:r>
          <a:r>
            <a:rPr lang="de-DE" sz="950">
              <a:solidFill>
                <a:srgbClr val="000000"/>
              </a:solidFill>
              <a:effectLst/>
              <a:latin typeface="+mn-lt"/>
              <a:ea typeface="Times New Roman"/>
              <a:cs typeface="Times New Roman"/>
            </a:rPr>
            <a:t>sind Beherbergungsstätten, die allgemein zugänglich sind und die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wie zum Beispiel Solarium, Sauna, Friseurbetrieb, und zur aktiven Freizeitgestaltung, wie zum Beispiel Schwimm­bad oder andere Sportanlagen.</a:t>
          </a:r>
          <a:endParaRPr lang="de-DE" sz="950">
            <a:effectLst/>
            <a:latin typeface="+mn-lt"/>
            <a:ea typeface="Calibri"/>
            <a:cs typeface="Times New Roman"/>
          </a:endParaRPr>
        </a:p>
        <a:p>
          <a:pPr>
            <a:lnSpc>
              <a:spcPct val="100000"/>
            </a:lnSpc>
            <a:spcAft>
              <a:spcPts val="0"/>
            </a:spcAft>
          </a:pPr>
          <a:r>
            <a:rPr lang="de-DE" sz="800">
              <a:effectLst/>
              <a:latin typeface="+mn-lt"/>
              <a:ea typeface="Times New Roman"/>
              <a:cs typeface="Times New Roman"/>
            </a:rPr>
            <a:t> </a:t>
          </a:r>
          <a:endParaRPr lang="de-DE" sz="800">
            <a:effectLst/>
            <a:latin typeface="+mn-lt"/>
            <a:ea typeface="Calibri"/>
            <a:cs typeface="Times New Roman"/>
          </a:endParaRPr>
        </a:p>
        <a:p>
          <a:pPr>
            <a:lnSpc>
              <a:spcPct val="100000"/>
            </a:lnSpc>
            <a:spcAft>
              <a:spcPts val="0"/>
            </a:spcAft>
          </a:pPr>
          <a:r>
            <a:rPr lang="de-DE" sz="950">
              <a:solidFill>
                <a:srgbClr val="000000"/>
              </a:solidFill>
              <a:effectLst/>
              <a:latin typeface="+mn-lt"/>
              <a:ea typeface="Times New Roman"/>
              <a:cs typeface="Times New Roman"/>
            </a:rPr>
            <a:t>Zum </a:t>
          </a:r>
          <a:r>
            <a:rPr lang="de-DE" sz="950" b="1">
              <a:solidFill>
                <a:srgbClr val="000000"/>
              </a:solidFill>
              <a:effectLst/>
              <a:latin typeface="+mn-lt"/>
              <a:ea typeface="Times New Roman"/>
              <a:cs typeface="Times New Roman"/>
            </a:rPr>
            <a:t>Gastgewerbe </a:t>
          </a:r>
          <a:r>
            <a:rPr lang="de-DE" sz="950">
              <a:solidFill>
                <a:srgbClr val="000000"/>
              </a:solidFill>
              <a:effectLst/>
              <a:latin typeface="+mn-lt"/>
              <a:ea typeface="Times New Roman"/>
              <a:cs typeface="Times New Roman"/>
            </a:rPr>
            <a:t> zählen </a:t>
          </a:r>
          <a:r>
            <a:rPr lang="de-DE" sz="950">
              <a:solidFill>
                <a:schemeClr val="dk1"/>
              </a:solidFill>
              <a:effectLst/>
              <a:latin typeface="+mn-lt"/>
              <a:ea typeface="+mn-ea"/>
              <a:cs typeface="+mn-cs"/>
            </a:rPr>
            <a:t>Erhebungseinheiten</a:t>
          </a:r>
          <a:r>
            <a:rPr lang="de-DE" sz="950">
              <a:solidFill>
                <a:srgbClr val="000000"/>
              </a:solidFill>
              <a:effectLst/>
              <a:latin typeface="+mn-lt"/>
              <a:ea typeface="Times New Roman"/>
              <a:cs typeface="Times New Roman"/>
            </a:rPr>
            <a:t> mit Sitz in Mecklenburg-Vorpommern, die ausschließlich oder überwiegend Be­herber­gungs- oder Gaststättendienstleistungen anbieten. Zum Gastgewerbe gehören auch Kantinen und Catering-Unter­nehmen. Unternehmen mit Beherbergungs- oder Gaststättendienstleistungen bieten entweder gegen Bezahlung Über­nachtung für eine begrenzte Zeit an (auch mit Abgabe von Speisen und Getränken) oder sie geben Speisen oder Getränke im Allgemeinen zum Verzehr an Ort und Stelle ab. Nicht zum Gastgewerbe zählen Trink- und Imbisshallen, die Zeitungen, Süßwaren, Tabakwaren, Andenken und dergleichen verkaufen. Sie zählen zum Einzelhandel.</a:t>
          </a:r>
        </a:p>
        <a:p>
          <a:pPr>
            <a:lnSpc>
              <a:spcPct val="100000"/>
            </a:lnSpc>
            <a:spcAft>
              <a:spcPts val="0"/>
            </a:spcAft>
          </a:pPr>
          <a:endParaRPr lang="de-DE" sz="800">
            <a:solidFill>
              <a:srgbClr val="000000"/>
            </a:solidFill>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rgbClr val="000000"/>
              </a:solidFill>
              <a:effectLst/>
              <a:uLnTx/>
              <a:uFillTx/>
              <a:latin typeface="+mn-lt"/>
              <a:ea typeface="Times New Roman"/>
              <a:cs typeface="Times New Roman"/>
            </a:rPr>
            <a:t>Gasthöfe </a:t>
          </a:r>
          <a:r>
            <a:rPr kumimoji="0" lang="de-DE" sz="950" b="0" i="0" u="none" strike="noStrike" kern="0" cap="none" spc="0" normalizeH="0" baseline="0" noProof="0">
              <a:ln>
                <a:noFill/>
              </a:ln>
              <a:solidFill>
                <a:srgbClr val="000000"/>
              </a:solidFill>
              <a:effectLst/>
              <a:uLnTx/>
              <a:uFillTx/>
              <a:latin typeface="+mn-lt"/>
              <a:ea typeface="Times New Roman"/>
              <a:cs typeface="Times New Roman"/>
            </a:rPr>
            <a:t>sind Beherbergungsstätten, die allgemein zugänglich sind und in denen in der Regel keine weiteren Aufent­haltsräume zur Verfügung stehen, außer einem auch für Passantinnen und Passanten zugänglichen Gastraum. </a:t>
          </a:r>
          <a:endParaRPr kumimoji="0" lang="de-DE" sz="950" b="0" i="0" u="none" strike="noStrike" kern="0" cap="none" spc="0" normalizeH="0" baseline="0" noProof="0">
            <a:ln>
              <a:noFill/>
            </a:ln>
            <a:solidFill>
              <a:prstClr val="black"/>
            </a:solidFill>
            <a:effectLst/>
            <a:uLnTx/>
            <a:uFillTx/>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mn-lt"/>
              <a:ea typeface="Times New Roman"/>
              <a:cs typeface="Times New Roman"/>
            </a:rPr>
            <a:t> </a:t>
          </a:r>
          <a:endParaRPr kumimoji="0" lang="de-DE" sz="800" b="0" i="0" u="none" strike="noStrike" kern="0" cap="none" spc="0" normalizeH="0" baseline="0" noProof="0">
            <a:ln>
              <a:noFill/>
            </a:ln>
            <a:solidFill>
              <a:prstClr val="black"/>
            </a:solidFill>
            <a:effectLst/>
            <a:uLnTx/>
            <a:uFillTx/>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rgbClr val="000000"/>
              </a:solidFill>
              <a:effectLst/>
              <a:uLnTx/>
              <a:uFillTx/>
              <a:latin typeface="+mn-lt"/>
              <a:ea typeface="Times New Roman"/>
              <a:cs typeface="Times New Roman"/>
            </a:rPr>
            <a:t>Herkunftsländer: </a:t>
          </a:r>
          <a:r>
            <a:rPr kumimoji="0" lang="de-DE" sz="950" b="0" i="0" u="none" strike="noStrike" kern="0" cap="none" spc="0" normalizeH="0" baseline="0" noProof="0">
              <a:ln>
                <a:noFill/>
              </a:ln>
              <a:solidFill>
                <a:srgbClr val="000000"/>
              </a:solidFill>
              <a:effectLst/>
              <a:uLnTx/>
              <a:uFillTx/>
              <a:latin typeface="+mn-lt"/>
              <a:ea typeface="Times New Roman"/>
              <a:cs typeface="Times New Roman"/>
            </a:rPr>
            <a:t>Maßgebend für die Zuordnung zum Herkunftsland ist grundsätzlich der ständige Wohnsitz oder der gewöhn­liche Aufenthaltsort des Gastes, nicht aber dessen Nationalität.</a:t>
          </a:r>
          <a:endParaRPr lang="de-DE" sz="950">
            <a:solidFill>
              <a:srgbClr val="000000"/>
            </a:solidFill>
            <a:effectLst/>
            <a:latin typeface="+mn-lt"/>
            <a:ea typeface="Times New Roman"/>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4981574</xdr:colOff>
      <xdr:row>7</xdr:row>
      <xdr:rowOff>226214</xdr:rowOff>
    </xdr:from>
    <xdr:to>
      <xdr:col>1</xdr:col>
      <xdr:colOff>5593574</xdr:colOff>
      <xdr:row>9</xdr:row>
      <xdr:rowOff>242042</xdr:rowOff>
    </xdr:to>
    <xdr:pic>
      <xdr:nvPicPr>
        <xdr:cNvPr id="3" name="QR-Code 2" descr="https://www.destatis.de/DE/Methoden/Qualitaet/Qualitaetsberichte/Gastgewerbe-Tourismus/einfuehrung.html" title="QR-Cod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061" t="12067" r="11670" b="12589"/>
        <a:stretch>
          <a:fillRect/>
        </a:stretch>
      </xdr:blipFill>
      <xdr:spPr bwMode="auto">
        <a:xfrm>
          <a:off x="5493543" y="1988339"/>
          <a:ext cx="612000" cy="6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4987527</xdr:colOff>
      <xdr:row>3</xdr:row>
      <xdr:rowOff>5956</xdr:rowOff>
    </xdr:from>
    <xdr:to>
      <xdr:col>1</xdr:col>
      <xdr:colOff>5599527</xdr:colOff>
      <xdr:row>5</xdr:row>
      <xdr:rowOff>13284</xdr:rowOff>
    </xdr:to>
    <xdr:pic>
      <xdr:nvPicPr>
        <xdr:cNvPr id="2" name="QR-Code 1" descr="https://www.laiv-mv.de/Statistik/Zahlen-und-Fakten/Wirtschaftsbereiche/Gastgewerbe-und-Tourismus" title="QR-Cod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2698" t="11984" r="11940" b="11736"/>
        <a:stretch>
          <a:fillRect/>
        </a:stretch>
      </xdr:blipFill>
      <xdr:spPr bwMode="auto">
        <a:xfrm>
          <a:off x="5499496" y="845347"/>
          <a:ext cx="612000" cy="62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GrafikDaten_24.1" displayName="GrafikDaten_24.1" ref="C21:E30" totalsRowShown="0">
  <autoFilter ref="C21:E30">
    <filterColumn colId="0" hiddenButton="1"/>
    <filterColumn colId="1" hiddenButton="1"/>
    <filterColumn colId="2" hiddenButton="1"/>
  </autoFilter>
  <tableColumns count="3">
    <tableColumn id="1" name="Kreise" dataDxfId="128"/>
    <tableColumn id="2" name="Übernachtungen je Einwohner" dataDxfId="127"/>
    <tableColumn id="3" name="Nachrichtlich: Bevölkerung am 31.12.2022" dataDxfId="126"/>
  </tableColumns>
  <tableStyleInfo name="GrafikDaten" showFirstColumn="1" showLastColumn="0" showRowStripes="0" showColumnStripes="0"/>
  <extLst>
    <ext xmlns:x14="http://schemas.microsoft.com/office/spreadsheetml/2009/9/main" uri="{504A1905-F514-4f6f-8877-14C23A59335A}">
      <x14:table altTextSummary="Tabelle mit einer Vorspalte und 2 Datenspalten"/>
    </ext>
  </extLst>
</table>
</file>

<file path=xl/tables/table10.xml><?xml version="1.0" encoding="utf-8"?>
<table xmlns="http://schemas.openxmlformats.org/spreadsheetml/2006/main" id="10" name="Tabelle_24.2.2" displayName="Tabelle_24.2.2" ref="A4:G41" totalsRowShown="0" headerRowDxfId="70" dataDxfId="68" headerRowBorderDxfId="69" tableBorderDxfId="67">
  <autoFilter ref="A4:G4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erkmal" dataDxfId="66"/>
    <tableColumn id="2" name="Geöffnete Beherber-gungsbetriebe im Juli" dataDxfId="65"/>
    <tableColumn id="3" name="Veränderung der geöffneten Beherber-gungsbetriebe im Juli _x000a_zum Vorjahr _x000a_in %" dataDxfId="64"/>
    <tableColumn id="4" name="Angebotene Schlafgelegen-heiten _x000a_im Juli" dataDxfId="63"/>
    <tableColumn id="5" name="Anteil an insgesamt _x000a_im Juli _x000a__x000a__x000a__x000a_in %" dataDxfId="62"/>
    <tableColumn id="6" name="Veränderung der angebo-tenen Schlaf-gelegenheiten im Juli _x000a_zum Vorjahr _x000a_in %" dataDxfId="61"/>
    <tableColumn id="7" name="Durchschnittliche Auslastung der angebotenen Schlafgelegen-heiten Januar bis Dezember _x000a_in %" dataDxfId="60"/>
  </tableColumns>
  <tableStyleInfo name="StatA Jahrbuch" showFirstColumn="1" showLastColumn="0" showRowStripes="0" showColumnStripes="0"/>
  <extLst>
    <ext xmlns:x14="http://schemas.microsoft.com/office/spreadsheetml/2009/9/main" uri="{504A1905-F514-4f6f-8877-14C23A59335A}">
      <x14:table altTextSummary="Tabelle mit einer Vorspalte und 6 Datenspalten"/>
    </ext>
  </extLst>
</table>
</file>

<file path=xl/tables/table11.xml><?xml version="1.0" encoding="utf-8"?>
<table xmlns="http://schemas.openxmlformats.org/spreadsheetml/2006/main" id="11" name="GrafikDaten_24.7" displayName="GrafikDaten_24.7" ref="H24:I41" totalsRowShown="0" headerRowDxfId="59" dataDxfId="58">
  <autoFilter ref="H24:I41">
    <filterColumn colId="0" hiddenButton="1"/>
    <filterColumn colId="1" hiddenButton="1"/>
  </autoFilter>
  <tableColumns count="2">
    <tableColumn id="1" name="Bundesland" dataDxfId="57"/>
    <tableColumn id="2" name="Auslastung in %" dataDxfId="56"/>
  </tableColumns>
  <tableStyleInfo name="GrafikDaten" showFirstColumn="1" showLastColumn="0" showRowStripes="0" showColumnStripes="0"/>
  <extLst>
    <ext xmlns:x14="http://schemas.microsoft.com/office/spreadsheetml/2009/9/main" uri="{504A1905-F514-4f6f-8877-14C23A59335A}">
      <x14:table altTextSummary="Tabelle  mit einer Vorspalte und einer Datenspalte"/>
    </ext>
  </extLst>
</table>
</file>

<file path=xl/tables/table12.xml><?xml version="1.0" encoding="utf-8"?>
<table xmlns="http://schemas.openxmlformats.org/spreadsheetml/2006/main" id="13" name="Tabelle_24.2.3" displayName="Tabelle_24.2.3" ref="A4:F21" totalsRowShown="0" headerRowDxfId="55" dataDxfId="53" headerRowBorderDxfId="54" tableBorderDxfId="52">
  <autoFilter ref="A4:F21">
    <filterColumn colId="0" hiddenButton="1"/>
    <filterColumn colId="1" hiddenButton="1"/>
    <filterColumn colId="2" hiddenButton="1"/>
    <filterColumn colId="3" hiddenButton="1"/>
    <filterColumn colId="4" hiddenButton="1"/>
    <filterColumn colId="5" hiddenButton="1"/>
  </autoFilter>
  <tableColumns count="6">
    <tableColumn id="1" name="Land" dataDxfId="51"/>
    <tableColumn id="2" name="Geöffnete Beherbergungs-betriebe _x000a_im Juli" dataDxfId="50"/>
    <tableColumn id="3" name="Veränderung der geöffneten Beherbergungs-betriebe _x000a_zum Vorjahr _x000a_in %" dataDxfId="49"/>
    <tableColumn id="4" name="Angebotene Schlafgelegenheiten im Juli" dataDxfId="48"/>
    <tableColumn id="5" name="Veränderung der angebotenen Schlafgelegenheiten im Juli _x000a_zum Vorjahr _x000a_in %" dataDxfId="47"/>
    <tableColumn id="6" name="Durchschnittliche Auslastung der angebotenen Schlafgelegenheiten Januar bis Dezember in %" dataDxfId="46"/>
  </tableColumns>
  <tableStyleInfo name="StatA Jahrbuch" showFirstColumn="1" showLastColumn="0" showRowStripes="0" showColumnStripes="0"/>
  <extLst>
    <ext xmlns:x14="http://schemas.microsoft.com/office/spreadsheetml/2009/9/main" uri="{504A1905-F514-4f6f-8877-14C23A59335A}">
      <x14:table altTextSummary="Tabelle mit einer Vorspalte und 5 Datenspalten"/>
    </ext>
  </extLst>
</table>
</file>

<file path=xl/tables/table13.xml><?xml version="1.0" encoding="utf-8"?>
<table xmlns="http://schemas.openxmlformats.org/spreadsheetml/2006/main" id="14" name="Tabelle_24.2.4" displayName="Tabelle_24.2.4" ref="A4:G41" totalsRowShown="0" headerRowDxfId="45" dataDxfId="43" headerRowBorderDxfId="44" tableBorderDxfId="42">
  <autoFilter ref="A4:G4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erkmal" dataDxfId="41"/>
    <tableColumn id="2" name="Ankünfte" dataDxfId="40"/>
    <tableColumn id="3" name="Veränderung der Ankünfte _x000a_zum Vorjahr _x000a__x000a_in %" dataDxfId="39"/>
    <tableColumn id="4" name="Übernach-tungen" dataDxfId="38"/>
    <tableColumn id="5" name="Anteil an _x000a_Über-nachtungen    insgesamt_x000a_in %" dataDxfId="37"/>
    <tableColumn id="6" name="Veränderung der Übernachtungen zum Vorjahr _x000a__x000a_in %" dataDxfId="36"/>
    <tableColumn id="7" name="Durch-schnittliche Aufenthalts-dauer _x000a_in Tagen" dataDxfId="35"/>
  </tableColumns>
  <tableStyleInfo name="StatA Jahrbuch" showFirstColumn="1" showLastColumn="0" showRowStripes="0" showColumnStripes="0"/>
  <extLst>
    <ext xmlns:x14="http://schemas.microsoft.com/office/spreadsheetml/2009/9/main" uri="{504A1905-F514-4f6f-8877-14C23A59335A}">
      <x14:table altTextSummary="Tabelle mit einer Vorspalte und 6 Datenspalten"/>
    </ext>
  </extLst>
</table>
</file>

<file path=xl/tables/table14.xml><?xml version="1.0" encoding="utf-8"?>
<table xmlns="http://schemas.openxmlformats.org/spreadsheetml/2006/main" id="15" name="Tabelle_24.2.5" displayName="Tabelle_24.2.5" ref="A4:F37" totalsRowShown="0" headerRowDxfId="34" dataDxfId="32" headerRowBorderDxfId="33" tableBorderDxfId="31">
  <autoFilter ref="A4:F37">
    <filterColumn colId="0" hiddenButton="1"/>
    <filterColumn colId="1" hiddenButton="1"/>
    <filterColumn colId="2" hiddenButton="1"/>
    <filterColumn colId="3" hiddenButton="1"/>
    <filterColumn colId="4" hiddenButton="1"/>
    <filterColumn colId="5" hiddenButton="1"/>
  </autoFilter>
  <tableColumns count="6">
    <tableColumn id="1" name="Gemeinde 3)" dataDxfId="30"/>
    <tableColumn id="2" name="Ankünfte" dataDxfId="29"/>
    <tableColumn id="3" name="Veränderung der Ankünfte _x000a_zum Vorjahr _x000a_in %" dataDxfId="28"/>
    <tableColumn id="4" name="Übernachtungen" dataDxfId="27"/>
    <tableColumn id="5" name="Veränderung der Übernachtungen zum Vorjahr _x000a_in %" dataDxfId="26"/>
    <tableColumn id="6" name="Durchschnittliche Aufenthaltsdauer _x000a__x000a_in Tagen" dataDxfId="25"/>
  </tableColumns>
  <tableStyleInfo name="StatA Jahrbuch" showFirstColumn="1" showLastColumn="0" showRowStripes="0" showColumnStripes="0"/>
  <extLst>
    <ext xmlns:x14="http://schemas.microsoft.com/office/spreadsheetml/2009/9/main" uri="{504A1905-F514-4f6f-8877-14C23A59335A}">
      <x14:table altTextSummary="Tabelle mit einer Vorspalte und 5 Datenspalten"/>
    </ext>
  </extLst>
</table>
</file>

<file path=xl/tables/table15.xml><?xml version="1.0" encoding="utf-8"?>
<table xmlns="http://schemas.openxmlformats.org/spreadsheetml/2006/main" id="16" name="Tabelle_24.2.6" displayName="Tabelle_24.2.6" ref="A4:F65" totalsRowShown="0" headerRowDxfId="24" dataDxfId="22" headerRowBorderDxfId="23" tableBorderDxfId="21">
  <autoFilter ref="A4:F65">
    <filterColumn colId="0" hiddenButton="1"/>
    <filterColumn colId="1" hiddenButton="1"/>
    <filterColumn colId="2" hiddenButton="1"/>
    <filterColumn colId="3" hiddenButton="1"/>
    <filterColumn colId="4" hiddenButton="1"/>
    <filterColumn colId="5" hiddenButton="1"/>
  </autoFilter>
  <tableColumns count="6">
    <tableColumn id="1" name="Herkunftsgebiet_x000a_Herkunftsland_x000a_(ständiger Wohnsitz)" dataDxfId="20"/>
    <tableColumn id="2" name="Ankünfte" dataDxfId="19"/>
    <tableColumn id="3" name="Veränderung der Ankünfte zum Vorjahr in %" dataDxfId="18"/>
    <tableColumn id="4" name="Übernachtungen" dataDxfId="17"/>
    <tableColumn id="5" name="Veränderung der Übernachtungen zum Vorjahr in %" dataDxfId="16"/>
    <tableColumn id="6" name="Durchschnittliche Aufenthaltsdauer in Tagen" dataDxfId="15"/>
  </tableColumns>
  <tableStyleInfo name="StatA Jahrbuch" showFirstColumn="1" showLastColumn="0" showRowStripes="0" showColumnStripes="0"/>
  <extLst>
    <ext xmlns:x14="http://schemas.microsoft.com/office/spreadsheetml/2009/9/main" uri="{504A1905-F514-4f6f-8877-14C23A59335A}">
      <x14:table altTextSummary="Tabelle mit einer Vorspalte und 5 Datenspalten"/>
    </ext>
  </extLst>
</table>
</file>

<file path=xl/tables/table16.xml><?xml version="1.0" encoding="utf-8"?>
<table xmlns="http://schemas.openxmlformats.org/spreadsheetml/2006/main" id="12" name="GrafikDaten_24.8" displayName="GrafikDaten_24.8" ref="I24:J41" totalsRowShown="0" headerRowDxfId="14" dataDxfId="13">
  <autoFilter ref="I24:J41">
    <filterColumn colId="0" hiddenButton="1"/>
    <filterColumn colId="1" hiddenButton="1"/>
  </autoFilter>
  <tableColumns count="2">
    <tableColumn id="1" name="Bundesland" dataDxfId="12"/>
    <tableColumn id="2" name="Aufenthaltsdauer in Tagen" dataDxfId="11"/>
  </tableColumns>
  <tableStyleInfo name="GrafikDaten" showFirstColumn="1" showLastColumn="0" showRowStripes="0" showColumnStripes="0"/>
  <extLst>
    <ext xmlns:x14="http://schemas.microsoft.com/office/spreadsheetml/2009/9/main" uri="{504A1905-F514-4f6f-8877-14C23A59335A}">
      <x14:table altTextSummary="Tabelle mit einer Vorspalte und einer Datenspalte"/>
    </ext>
  </extLst>
</table>
</file>

<file path=xl/tables/table17.xml><?xml version="1.0" encoding="utf-8"?>
<table xmlns="http://schemas.openxmlformats.org/spreadsheetml/2006/main" id="17" name="Tabelle_24.2.7" displayName="Tabelle_24.2.7" ref="A4:G21" totalsRowShown="0" headerRowDxfId="10" dataDxfId="8" headerRowBorderDxfId="9" tableBorderDxfId="7">
  <autoFilter ref="A4:G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6"/>
    <tableColumn id="2" name="Ankünfte" dataDxfId="5"/>
    <tableColumn id="3" name="Darunter Ankünfte von Auslandsgästen" dataDxfId="4"/>
    <tableColumn id="4" name="Veränderung der Ankünfte insgesamt zum Vorjahr in %" dataDxfId="3"/>
    <tableColumn id="5" name="Übernachtungen" dataDxfId="2"/>
    <tableColumn id="6" name="Darunter Übernachtungen von Auslands-gästen" dataDxfId="1"/>
    <tableColumn id="7" name="Veränderung der Übernachtungen insgesamt zum Vorjahr in %" dataDxfId="0"/>
  </tableColumns>
  <tableStyleInfo name="StatA Jahrbuch" showFirstColumn="1" showLastColumn="0" showRowStripes="0" showColumnStripes="0"/>
  <extLst>
    <ext xmlns:x14="http://schemas.microsoft.com/office/spreadsheetml/2009/9/main" uri="{504A1905-F514-4f6f-8877-14C23A59335A}">
      <x14:table altTextSummary="Tabelle mit einer Vorspalte und 6 Datenspalten"/>
    </ext>
  </extLst>
</table>
</file>

<file path=xl/tables/table2.xml><?xml version="1.0" encoding="utf-8"?>
<table xmlns="http://schemas.openxmlformats.org/spreadsheetml/2006/main" id="2" name="GrafikDaten_24.3" displayName="GrafikDaten_24.3" ref="C22:D31" totalsRowShown="0">
  <autoFilter ref="C22:D31">
    <filterColumn colId="0" hiddenButton="1"/>
    <filterColumn colId="1" hiddenButton="1"/>
  </autoFilter>
  <tableColumns count="2">
    <tableColumn id="1" name="Kreise" dataDxfId="124"/>
    <tableColumn id="2" name="Ankünfte" dataDxfId="123"/>
  </tableColumns>
  <tableStyleInfo name="GrafikDaten" showFirstColumn="1" showLastColumn="0" showRowStripes="0" showColumnStripes="0"/>
  <extLst>
    <ext xmlns:x14="http://schemas.microsoft.com/office/spreadsheetml/2009/9/main" uri="{504A1905-F514-4f6f-8877-14C23A59335A}">
      <x14:table altTextSummary="Tabelle mit einer Vorspalte und einer Datenspalte"/>
    </ext>
  </extLst>
</table>
</file>

<file path=xl/tables/table3.xml><?xml version="1.0" encoding="utf-8"?>
<table xmlns="http://schemas.openxmlformats.org/spreadsheetml/2006/main" id="3" name="GrafikDaten_24.2" displayName="GrafikDaten_24.2" ref="C4:D9" totalsRowShown="0" headerRowDxfId="122" dataDxfId="121">
  <autoFilter ref="C4:D9">
    <filterColumn colId="0" hiddenButton="1"/>
    <filterColumn colId="1" hiddenButton="1"/>
  </autoFilter>
  <tableColumns count="2">
    <tableColumn id="1" name="Merkmal" dataDxfId="120"/>
    <tableColumn id="2" name="Insgesamt = 100 %" dataDxfId="119"/>
  </tableColumns>
  <tableStyleInfo name="GrafikDaten" showFirstColumn="1" showLastColumn="0" showRowStripes="0" showColumnStripes="0"/>
  <extLst>
    <ext xmlns:x14="http://schemas.microsoft.com/office/spreadsheetml/2009/9/main" uri="{504A1905-F514-4f6f-8877-14C23A59335A}">
      <x14:table altTextSummary="Tabelle mit einer Vorspalte und einer Datenspalte"/>
    </ext>
  </extLst>
</table>
</file>

<file path=xl/tables/table4.xml><?xml version="1.0" encoding="utf-8"?>
<table xmlns="http://schemas.openxmlformats.org/spreadsheetml/2006/main" id="4" name="GrafikDaten_24.4" displayName="GrafikDaten_24.4" ref="C47:E64" totalsRowShown="0" headerRowDxfId="118" dataDxfId="117">
  <autoFilter ref="C47:E64">
    <filterColumn colId="0" hiddenButton="1"/>
    <filterColumn colId="1" hiddenButton="1"/>
    <filterColumn colId="2" hiddenButton="1"/>
  </autoFilter>
  <tableColumns count="3">
    <tableColumn id="1" name="Bundesland" dataDxfId="116"/>
    <tableColumn id="2" name="Übernachtungen je Einwohner" dataDxfId="115"/>
    <tableColumn id="3" name="Nachrichtlich: Bevölkerung am 31.12.2022" dataDxfId="114"/>
  </tableColumns>
  <tableStyleInfo name="GrafikDaten" showFirstColumn="1" showLastColumn="0" showRowStripes="0" showColumnStripes="0"/>
  <extLst>
    <ext xmlns:x14="http://schemas.microsoft.com/office/spreadsheetml/2009/9/main" uri="{504A1905-F514-4f6f-8877-14C23A59335A}">
      <x14:table altTextSummary="Tabelle mit einer Vorspalte und 2 Datenspalten"/>
    </ext>
  </extLst>
</table>
</file>

<file path=xl/tables/table5.xml><?xml version="1.0" encoding="utf-8"?>
<table xmlns="http://schemas.openxmlformats.org/spreadsheetml/2006/main" id="5" name="GrafikDaten_24.5" displayName="GrafikDaten_24.5" ref="J29:K77" totalsRowShown="0" headerRowDxfId="113">
  <autoFilter ref="J29:K77">
    <filterColumn colId="0" hiddenButton="1"/>
    <filterColumn colId="1" hiddenButton="1"/>
  </autoFilter>
  <tableColumns count="2">
    <tableColumn id="1" name="Monat/Jahr" dataDxfId="112"/>
    <tableColumn id="2" name="2015 = 100" dataDxfId="111"/>
  </tableColumns>
  <tableStyleInfo name="GrafikDaten" showFirstColumn="1" showLastColumn="0" showRowStripes="0" showColumnStripes="0"/>
  <extLst>
    <ext xmlns:x14="http://schemas.microsoft.com/office/spreadsheetml/2009/9/main" uri="{504A1905-F514-4f6f-8877-14C23A59335A}">
      <x14:table altTextSummary="Tabelle mit einer Vorspalte und einer Datenspalte"/>
    </ext>
  </extLst>
</table>
</file>

<file path=xl/tables/table6.xml><?xml version="1.0" encoding="utf-8"?>
<table xmlns="http://schemas.openxmlformats.org/spreadsheetml/2006/main" id="7" name="Tabelle_24.1.1" displayName="Tabelle_24.1.1" ref="A4:G13" totalsRowShown="0" headerRowDxfId="110" dataDxfId="108" headerRowBorderDxfId="109" tableBorderDxfId="107">
  <autoFilter ref="A4:G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Nr. der Klassi-fikation" dataDxfId="106"/>
    <tableColumn id="2" name="Wirtschaftsgliederung" dataDxfId="105"/>
    <tableColumn id="3" name="Erhebungs-einheiten " dataDxfId="104"/>
    <tableColumn id="4" name="_x000a_Tätige Personen _x000a_am 30.09." dataDxfId="103"/>
    <tableColumn id="5" name="_x000a__x000a_Umsatz_x000a_ _x000a__x000a_in Mill. EUR" dataDxfId="102"/>
    <tableColumn id="6" name="Bruttoentgelte ohne Sozial-aufwendungen des Arbeit-gebers _x000a_in Mill. EUR" dataDxfId="101"/>
    <tableColumn id="7" name="_x000a__x000a_Bruttoanlage-investitionen _x000a__x000a_in Mill. EUR" dataDxfId="100"/>
  </tableColumns>
  <tableStyleInfo name="StatA Jahrbuch" showFirstColumn="1" showLastColumn="0" showRowStripes="0" showColumnStripes="0"/>
  <extLst>
    <ext xmlns:x14="http://schemas.microsoft.com/office/spreadsheetml/2009/9/main" uri="{504A1905-F514-4f6f-8877-14C23A59335A}">
      <x14:table altTextSummary="Tabelle mit 2 Vorspalten und 5 Datenspalten"/>
    </ext>
  </extLst>
</table>
</file>

<file path=xl/tables/table7.xml><?xml version="1.0" encoding="utf-8"?>
<table xmlns="http://schemas.openxmlformats.org/spreadsheetml/2006/main" id="8" name="Tabelle_24.1.2" displayName="Tabelle_24.1.2" ref="A17:H26" totalsRowShown="0" headerRowDxfId="99" dataDxfId="97" headerRowBorderDxfId="98" tableBorderDxfId="96">
  <autoFilter ref="A17:H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Nr. der Klassi-fikation" dataDxfId="95"/>
    <tableColumn id="2" name="Wirtschaftsgliederung" dataDxfId="94"/>
    <tableColumn id="3" name="Veränderung 2020 gegenüber 2019 in jeweiligen Preisen _x000a_in %_x000a_" dataDxfId="93"/>
    <tableColumn id="4" name="Veränderung 2021 gegenüber 2020 in jeweiligen Preisen _x000a_in %_x000a_" dataDxfId="92"/>
    <tableColumn id="5" name="Veränderung 2022 gegenüber 2021 in jeweiligen Preisen _x000a_in %_x000a_(vorläufig)" dataDxfId="91"/>
    <tableColumn id="6" name="Veränderung 2020 gegenüber 2019 in Preisen des Jahres 2015 _x000a_in %_x000a_" dataDxfId="90"/>
    <tableColumn id="7" name="Veränderung 2021 gegenüber 2020 in Preisen des Jahres 2015 _x000a_in %_x000a_" dataDxfId="89"/>
    <tableColumn id="8" name="Veränderung 2022 gegenüber 2021 in Preisen des Jahres 2015 _x000a_in % _x000a_(vorläufig)" dataDxfId="88"/>
  </tableColumns>
  <tableStyleInfo name="StatA Jahrbuch" showFirstColumn="1" showLastColumn="0" showRowStripes="0" showColumnStripes="0"/>
  <extLst>
    <ext xmlns:x14="http://schemas.microsoft.com/office/spreadsheetml/2009/9/main" uri="{504A1905-F514-4f6f-8877-14C23A59335A}">
      <x14:table altTextSummary="Tabelle mit 2 Vorspalten und 6 Datenspalten"/>
    </ext>
  </extLst>
</table>
</file>

<file path=xl/tables/table8.xml><?xml version="1.0" encoding="utf-8"?>
<table xmlns="http://schemas.openxmlformats.org/spreadsheetml/2006/main" id="6" name="GrafikDaten_24.6" displayName="GrafikDaten_24.6" ref="K36:M66" totalsRowShown="0" headerRowDxfId="87">
  <autoFilter ref="K36:M66">
    <filterColumn colId="0" hiddenButton="1"/>
    <filterColumn colId="1" hiddenButton="1"/>
    <filterColumn colId="2" hiddenButton="1"/>
  </autoFilter>
  <tableColumns count="3">
    <tableColumn id="1" name="Jahr" dataDxfId="86"/>
    <tableColumn id="2" name="Ankünfte" dataDxfId="85"/>
    <tableColumn id="3" name="Übernachtungen" dataDxfId="84"/>
  </tableColumns>
  <tableStyleInfo name="GrafikDaten" showFirstColumn="1" showLastColumn="0" showRowStripes="0" showColumnStripes="0"/>
  <extLst>
    <ext xmlns:x14="http://schemas.microsoft.com/office/spreadsheetml/2009/9/main" uri="{504A1905-F514-4f6f-8877-14C23A59335A}">
      <x14:table altTextSummary="Tabelle mit einer Vorspalte und 2 Datenspalten"/>
    </ext>
  </extLst>
</table>
</file>

<file path=xl/tables/table9.xml><?xml version="1.0" encoding="utf-8"?>
<table xmlns="http://schemas.openxmlformats.org/spreadsheetml/2006/main" id="9" name="Tabelle_24.2.1" displayName="Tabelle_24.2.1" ref="A4:I33" totalsRowShown="0" headerRowDxfId="83" dataDxfId="81" headerRowBorderDxfId="82" tableBorderDxfId="80">
  <autoFilter ref="A4:I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Merkmal" dataDxfId="79"/>
    <tableColumn id="2" name="Ankünfte" dataDxfId="78"/>
    <tableColumn id="3" name="Veränderung der Ankünfte zum Vorjahr 1)_x000a__x000a__x000a_in %" dataDxfId="77"/>
    <tableColumn id="4" name="Darunter  Ankünfte der Auslands-gäste" dataDxfId="76"/>
    <tableColumn id="5" name="Veränderung der Ankünfte der Auslands-gäste _x000a_zum Vorjahr _x000a_in %" dataDxfId="75"/>
    <tableColumn id="6" name="Übernach-tungen" dataDxfId="74"/>
    <tableColumn id="7" name="Veränderung der Über-nachtungen zum Vorjahr _x000a__x000a_in %" dataDxfId="73"/>
    <tableColumn id="8" name="Darunter Übernachtungen der Auslands-gäste" dataDxfId="72"/>
    <tableColumn id="9" name="Veränderung der Übernachtungen der Auslands-gäste _x000a_zum Vorjahr _x000a_in %" dataDxfId="71"/>
  </tableColumns>
  <tableStyleInfo name="StatA Jahrbuch" showFirstColumn="1" showLastColumn="0" showRowStripes="0" showColumnStripes="0"/>
  <extLst>
    <ext xmlns:x14="http://schemas.microsoft.com/office/spreadsheetml/2009/9/main" uri="{504A1905-F514-4f6f-8877-14C23A59335A}">
      <x14:table altTextSummary="Tabelle mit einer Vorspalte und 8 Datenspalt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3.v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table" Target="../tables/table17.xml"/><Relationship Id="rId4" Type="http://schemas.openxmlformats.org/officeDocument/2006/relationships/table" Target="../tables/table16.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laiv-mv.de/static/LAIV/Statistik/Dateien/Publikationen/A%20V%20Gebiet/A%20513/A513%202021%2000.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hyperlink" Target="http://www.mv-laiv.de/Statistik/Zahlen-und-Fakten/Gesellschaft-&amp;-Staat/Steuern/" TargetMode="External"/><Relationship Id="rId7" Type="http://schemas.openxmlformats.org/officeDocument/2006/relationships/hyperlink" Target="mailto:steffen.schubert@statistik-mv.de" TargetMode="External"/><Relationship Id="rId2" Type="http://schemas.openxmlformats.org/officeDocument/2006/relationships/hyperlink" Target="http://www.mv-laiv.de/Statistik/Zahlen-und-Fakten/Gesellschaft-&amp;-Staat/Steuern/" TargetMode="External"/><Relationship Id="rId1" Type="http://schemas.openxmlformats.org/officeDocument/2006/relationships/hyperlink" Target="mailto:detlef.thofern@statistik-mv.de" TargetMode="External"/><Relationship Id="rId6" Type="http://schemas.openxmlformats.org/officeDocument/2006/relationships/hyperlink" Target="https://www.destatis.de/DE/Methoden/Qualitaet/Qualitaetsberichte/Gastgewerbe-Tourismus/einfuehrung.html" TargetMode="External"/><Relationship Id="rId5" Type="http://schemas.openxmlformats.org/officeDocument/2006/relationships/hyperlink" Target="https://www.laiv-mv.de/Statistik/Zahlen-und-Fakten/Wirtschaftsbereiche/Gastgewerbe-und-Tourismus" TargetMode="External"/><Relationship Id="rId4" Type="http://schemas.openxmlformats.org/officeDocument/2006/relationships/hyperlink" Target="https://www.laiv-mv.de/Statistik/Zahlen-und-Fakten/Wirtschaftsbereiche/Gastgewerbe-und-Tourismus" TargetMode="External"/><Relationship Id="rId9"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omments" Target="../comments2.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35"/>
  <sheetViews>
    <sheetView tabSelected="1" zoomScale="160" zoomScaleNormal="160" workbookViewId="0"/>
  </sheetViews>
  <sheetFormatPr baseColWidth="10" defaultRowHeight="12.2" customHeight="1"/>
  <cols>
    <col min="1" max="1" width="91.7109375" style="7" customWidth="1"/>
    <col min="2" max="2" width="2.7109375" style="7" customWidth="1"/>
    <col min="3" max="3" width="21.140625" style="31" customWidth="1"/>
    <col min="4" max="4" width="21.5703125" style="31" customWidth="1"/>
    <col min="5" max="5" width="18.85546875" style="31" customWidth="1"/>
    <col min="6" max="6" width="20.140625" style="7" customWidth="1"/>
    <col min="7" max="19" width="11.42578125" style="121"/>
    <col min="20" max="16384" width="11.42578125" style="7"/>
  </cols>
  <sheetData>
    <row r="1" spans="1:19" ht="12" customHeight="1">
      <c r="A1" s="90" t="s">
        <v>165</v>
      </c>
    </row>
    <row r="2" spans="1:19" s="2" customFormat="1" ht="50.1" customHeight="1">
      <c r="A2" s="87" t="s">
        <v>159</v>
      </c>
      <c r="B2" s="1"/>
      <c r="C2" s="127"/>
      <c r="D2" s="127"/>
      <c r="E2" s="127"/>
      <c r="G2" s="189"/>
      <c r="H2" s="189"/>
      <c r="I2" s="189"/>
      <c r="J2" s="189"/>
      <c r="K2" s="189"/>
      <c r="L2" s="189"/>
      <c r="M2" s="189"/>
      <c r="N2" s="189"/>
      <c r="O2" s="189"/>
      <c r="P2" s="189"/>
      <c r="Q2" s="189"/>
      <c r="R2" s="189"/>
      <c r="S2" s="189"/>
    </row>
    <row r="3" spans="1:19" s="5" customFormat="1" ht="12.2" customHeight="1">
      <c r="A3" s="3"/>
      <c r="B3" s="4"/>
      <c r="C3" s="127"/>
      <c r="D3" s="127"/>
      <c r="E3" s="127"/>
      <c r="G3" s="189"/>
      <c r="H3" s="189"/>
      <c r="I3" s="189"/>
      <c r="J3" s="189"/>
      <c r="K3" s="189"/>
      <c r="L3" s="189"/>
      <c r="M3" s="189"/>
      <c r="N3" s="189"/>
      <c r="O3" s="189"/>
      <c r="P3" s="189"/>
      <c r="Q3" s="189"/>
      <c r="R3" s="189"/>
      <c r="S3" s="189"/>
    </row>
    <row r="4" spans="1:19" s="5" customFormat="1" ht="12.2" customHeight="1">
      <c r="A4" s="3"/>
      <c r="B4" s="4"/>
      <c r="C4" s="127"/>
      <c r="D4" s="127"/>
      <c r="E4" s="127"/>
      <c r="G4" s="189"/>
      <c r="H4" s="189"/>
      <c r="I4" s="189"/>
      <c r="J4" s="189"/>
      <c r="K4" s="189"/>
      <c r="L4" s="189"/>
      <c r="M4" s="189"/>
      <c r="N4" s="189"/>
      <c r="O4" s="189"/>
      <c r="P4" s="189"/>
      <c r="Q4" s="189"/>
      <c r="R4" s="189"/>
      <c r="S4" s="189"/>
    </row>
    <row r="5" spans="1:19" s="5" customFormat="1" ht="12.2" customHeight="1">
      <c r="A5" s="84"/>
      <c r="B5" s="4"/>
      <c r="C5" s="128"/>
      <c r="D5" s="127"/>
      <c r="E5" s="127"/>
      <c r="G5" s="189"/>
      <c r="H5" s="189"/>
      <c r="I5" s="189"/>
      <c r="J5" s="189"/>
      <c r="K5" s="189"/>
      <c r="L5" s="189"/>
      <c r="M5" s="189"/>
      <c r="N5" s="189"/>
      <c r="O5" s="189"/>
      <c r="P5" s="189"/>
      <c r="Q5" s="189"/>
      <c r="R5" s="189"/>
      <c r="S5" s="189"/>
    </row>
    <row r="6" spans="1:19" s="5" customFormat="1" ht="12.2" customHeight="1">
      <c r="A6" s="85"/>
      <c r="B6" s="4"/>
      <c r="C6" s="128"/>
      <c r="D6" s="127"/>
      <c r="E6" s="127"/>
      <c r="G6" s="189"/>
      <c r="H6" s="189"/>
      <c r="I6" s="189"/>
      <c r="J6" s="189"/>
      <c r="K6" s="189"/>
      <c r="L6" s="189"/>
      <c r="M6" s="189"/>
      <c r="N6" s="189"/>
      <c r="O6" s="189"/>
      <c r="P6" s="189"/>
      <c r="Q6" s="189"/>
      <c r="R6" s="189"/>
      <c r="S6" s="189"/>
    </row>
    <row r="7" spans="1:19" s="5" customFormat="1" ht="12.2" customHeight="1">
      <c r="A7" s="3"/>
      <c r="B7" s="4"/>
      <c r="C7" s="128"/>
      <c r="D7" s="127"/>
      <c r="E7" s="127"/>
      <c r="G7" s="189"/>
      <c r="H7" s="189"/>
      <c r="I7" s="189"/>
      <c r="J7" s="189"/>
      <c r="K7" s="189"/>
      <c r="L7" s="189"/>
      <c r="M7" s="189"/>
      <c r="N7" s="189"/>
      <c r="O7" s="189"/>
      <c r="P7" s="189"/>
      <c r="Q7" s="189"/>
      <c r="R7" s="189"/>
      <c r="S7" s="189"/>
    </row>
    <row r="8" spans="1:19" s="5" customFormat="1" ht="12.2" customHeight="1">
      <c r="A8" s="3"/>
      <c r="B8" s="4"/>
      <c r="C8" s="128"/>
      <c r="D8" s="127"/>
      <c r="E8" s="127"/>
      <c r="G8" s="189"/>
      <c r="H8" s="189"/>
      <c r="I8" s="189"/>
      <c r="J8" s="189"/>
      <c r="K8" s="189"/>
      <c r="L8" s="189"/>
      <c r="M8" s="189"/>
      <c r="N8" s="189"/>
      <c r="O8" s="189"/>
      <c r="P8" s="189"/>
      <c r="Q8" s="189"/>
      <c r="R8" s="189"/>
      <c r="S8" s="189"/>
    </row>
    <row r="9" spans="1:19" s="5" customFormat="1" ht="12.2" customHeight="1">
      <c r="A9" s="86"/>
      <c r="B9" s="4"/>
      <c r="C9" s="129"/>
      <c r="D9" s="127"/>
      <c r="E9" s="127"/>
      <c r="G9" s="189"/>
      <c r="H9" s="189"/>
      <c r="I9" s="189"/>
      <c r="J9" s="189"/>
      <c r="K9" s="189"/>
      <c r="L9" s="189"/>
      <c r="M9" s="189"/>
      <c r="N9" s="189"/>
      <c r="O9" s="189"/>
      <c r="P9" s="189"/>
      <c r="Q9" s="189"/>
      <c r="R9" s="189"/>
      <c r="S9" s="189"/>
    </row>
    <row r="10" spans="1:19" s="5" customFormat="1" ht="12.2" customHeight="1">
      <c r="A10" s="3"/>
      <c r="B10" s="4"/>
      <c r="C10" s="127"/>
      <c r="D10" s="127"/>
      <c r="E10" s="127"/>
      <c r="G10" s="189"/>
      <c r="H10" s="189"/>
      <c r="I10" s="189"/>
      <c r="J10" s="189"/>
      <c r="K10" s="189"/>
      <c r="L10" s="189"/>
      <c r="M10" s="189"/>
      <c r="N10" s="189"/>
      <c r="O10" s="189"/>
      <c r="P10" s="189"/>
      <c r="Q10" s="189"/>
      <c r="R10" s="189"/>
      <c r="S10" s="189"/>
    </row>
    <row r="11" spans="1:19" s="5" customFormat="1" ht="12.2" customHeight="1">
      <c r="A11" s="3"/>
      <c r="B11" s="4"/>
      <c r="C11" s="127"/>
      <c r="D11" s="127"/>
      <c r="E11" s="127"/>
      <c r="G11" s="189"/>
      <c r="H11" s="189"/>
      <c r="I11" s="189"/>
      <c r="J11" s="189"/>
      <c r="K11" s="189"/>
      <c r="L11" s="189"/>
      <c r="M11" s="189"/>
      <c r="N11" s="189"/>
      <c r="O11" s="189"/>
      <c r="P11" s="189"/>
      <c r="Q11" s="189"/>
      <c r="R11" s="189"/>
      <c r="S11" s="189"/>
    </row>
    <row r="12" spans="1:19" s="5" customFormat="1" ht="12.2" customHeight="1">
      <c r="A12" s="3"/>
      <c r="B12" s="4"/>
      <c r="C12" s="127"/>
      <c r="D12" s="127"/>
      <c r="E12" s="127"/>
      <c r="G12" s="189"/>
      <c r="H12" s="189"/>
      <c r="I12" s="189"/>
      <c r="J12" s="189"/>
      <c r="K12" s="189"/>
      <c r="L12" s="189"/>
      <c r="M12" s="189"/>
      <c r="N12" s="189"/>
      <c r="O12" s="189"/>
      <c r="P12" s="189"/>
      <c r="Q12" s="189"/>
      <c r="R12" s="189"/>
      <c r="S12" s="189"/>
    </row>
    <row r="13" spans="1:19" s="5" customFormat="1" ht="12.2" customHeight="1">
      <c r="A13" s="3"/>
      <c r="B13" s="4"/>
      <c r="C13" s="127"/>
      <c r="D13" s="127"/>
      <c r="E13" s="127"/>
      <c r="G13" s="189"/>
      <c r="H13" s="189"/>
      <c r="I13" s="189"/>
      <c r="J13" s="189"/>
      <c r="K13" s="189"/>
      <c r="L13" s="189"/>
      <c r="M13" s="189"/>
      <c r="N13" s="189"/>
      <c r="O13" s="189"/>
      <c r="P13" s="189"/>
      <c r="Q13" s="189"/>
      <c r="R13" s="189"/>
      <c r="S13" s="189"/>
    </row>
    <row r="14" spans="1:19" s="5" customFormat="1" ht="12.2" customHeight="1">
      <c r="A14" s="3"/>
      <c r="B14" s="4"/>
      <c r="C14" s="127"/>
      <c r="D14" s="127"/>
      <c r="E14" s="127"/>
      <c r="G14" s="189"/>
      <c r="H14" s="189"/>
      <c r="I14" s="189"/>
      <c r="J14" s="189"/>
      <c r="K14" s="189"/>
      <c r="L14" s="189"/>
      <c r="M14" s="189"/>
      <c r="N14" s="189"/>
      <c r="O14" s="189"/>
      <c r="P14" s="189"/>
      <c r="Q14" s="189"/>
      <c r="R14" s="189"/>
      <c r="S14" s="189"/>
    </row>
    <row r="15" spans="1:19" s="5" customFormat="1" ht="12.2" customHeight="1">
      <c r="A15" s="3"/>
      <c r="B15" s="4"/>
      <c r="C15" s="127"/>
      <c r="D15" s="127"/>
      <c r="E15" s="127"/>
      <c r="G15" s="189"/>
      <c r="H15" s="189"/>
      <c r="I15" s="189"/>
      <c r="J15" s="189"/>
      <c r="K15" s="189"/>
      <c r="L15" s="189"/>
      <c r="M15" s="189"/>
      <c r="N15" s="189"/>
      <c r="O15" s="189"/>
      <c r="P15" s="189"/>
      <c r="Q15" s="189"/>
      <c r="R15" s="189"/>
      <c r="S15" s="189"/>
    </row>
    <row r="16" spans="1:19" s="5" customFormat="1" ht="12.2" customHeight="1">
      <c r="A16" s="3"/>
      <c r="B16" s="4"/>
      <c r="C16" s="127"/>
      <c r="D16" s="127"/>
      <c r="E16" s="127"/>
      <c r="G16" s="189"/>
      <c r="H16" s="189"/>
      <c r="I16" s="189"/>
      <c r="J16" s="189"/>
      <c r="K16" s="189"/>
      <c r="L16" s="189"/>
      <c r="M16" s="189"/>
      <c r="N16" s="189"/>
      <c r="O16" s="189"/>
      <c r="P16" s="189"/>
      <c r="Q16" s="189"/>
      <c r="R16" s="189"/>
      <c r="S16" s="189"/>
    </row>
    <row r="17" spans="1:19" s="5" customFormat="1" ht="12.2" customHeight="1">
      <c r="A17" s="3"/>
      <c r="B17" s="4"/>
      <c r="C17" s="127"/>
      <c r="D17" s="127"/>
      <c r="E17" s="127"/>
      <c r="G17" s="189"/>
      <c r="H17" s="189"/>
      <c r="I17" s="189"/>
      <c r="J17" s="189"/>
      <c r="K17" s="189"/>
      <c r="L17" s="189"/>
      <c r="M17" s="189"/>
      <c r="N17" s="189"/>
      <c r="O17" s="189"/>
      <c r="P17" s="189"/>
      <c r="Q17" s="189"/>
      <c r="R17" s="189"/>
      <c r="S17" s="189"/>
    </row>
    <row r="18" spans="1:19" s="5" customFormat="1" ht="12.2" customHeight="1">
      <c r="A18" s="3"/>
      <c r="B18" s="4"/>
      <c r="C18" s="127"/>
      <c r="D18" s="127"/>
      <c r="E18" s="127"/>
      <c r="G18" s="189"/>
      <c r="H18" s="189"/>
      <c r="I18" s="189"/>
      <c r="J18" s="189"/>
      <c r="K18" s="189"/>
      <c r="L18" s="189"/>
      <c r="M18" s="189"/>
      <c r="N18" s="189"/>
      <c r="O18" s="189"/>
      <c r="P18" s="189"/>
      <c r="Q18" s="189"/>
      <c r="R18" s="189"/>
      <c r="S18" s="189"/>
    </row>
    <row r="19" spans="1:19" s="5" customFormat="1" ht="12.2" customHeight="1">
      <c r="A19" s="3"/>
      <c r="B19" s="4"/>
      <c r="C19" s="127"/>
      <c r="D19" s="127"/>
      <c r="E19" s="127"/>
      <c r="G19" s="189"/>
      <c r="H19" s="189"/>
      <c r="I19" s="189"/>
      <c r="J19" s="189"/>
      <c r="K19" s="189"/>
      <c r="L19" s="189"/>
      <c r="M19" s="189"/>
      <c r="N19" s="189"/>
      <c r="O19" s="189"/>
      <c r="P19" s="189"/>
      <c r="Q19" s="189"/>
      <c r="R19" s="189"/>
      <c r="S19" s="189"/>
    </row>
    <row r="20" spans="1:19" s="5" customFormat="1" ht="12.2" customHeight="1">
      <c r="A20" s="131" t="s">
        <v>160</v>
      </c>
      <c r="B20" s="4"/>
      <c r="C20" s="88" t="s">
        <v>161</v>
      </c>
      <c r="D20" s="127"/>
      <c r="E20" s="127"/>
      <c r="G20" s="189"/>
      <c r="H20" s="189"/>
      <c r="I20" s="189"/>
      <c r="J20" s="189"/>
      <c r="K20" s="189"/>
      <c r="L20" s="189"/>
      <c r="M20" s="189"/>
      <c r="N20" s="189"/>
      <c r="O20" s="189"/>
      <c r="P20" s="189"/>
      <c r="Q20" s="189"/>
      <c r="R20" s="189"/>
      <c r="S20" s="189"/>
    </row>
    <row r="21" spans="1:19" s="5" customFormat="1" ht="24" customHeight="1">
      <c r="A21" s="3"/>
      <c r="B21" s="4"/>
      <c r="C21" s="61" t="s">
        <v>186</v>
      </c>
      <c r="D21" s="127" t="s">
        <v>187</v>
      </c>
      <c r="E21" s="196" t="s">
        <v>345</v>
      </c>
      <c r="G21" s="190" t="s">
        <v>346</v>
      </c>
      <c r="H21" s="190"/>
      <c r="I21" s="190"/>
      <c r="J21" s="189"/>
      <c r="K21" s="189"/>
      <c r="L21" s="189"/>
      <c r="M21" s="189"/>
      <c r="N21" s="189"/>
      <c r="O21" s="189"/>
      <c r="P21" s="189"/>
      <c r="Q21" s="189"/>
      <c r="R21" s="189"/>
      <c r="S21" s="189"/>
    </row>
    <row r="22" spans="1:19" s="5" customFormat="1" ht="12.2" customHeight="1">
      <c r="A22" s="3"/>
      <c r="B22" s="4"/>
      <c r="C22" s="31" t="s">
        <v>54</v>
      </c>
      <c r="D22" s="197">
        <v>9.8608326981707322</v>
      </c>
      <c r="E22" s="187">
        <v>209920</v>
      </c>
      <c r="G22" s="191">
        <f>'24.2.4'!D29</f>
        <v>2069986</v>
      </c>
      <c r="H22" s="192">
        <f>G22/GrafikDaten_24.1[[#This Row],[Nachrichtlich: Bevölkerung am 31.12.2022]]</f>
        <v>9.8608326981707322</v>
      </c>
      <c r="I22" s="193">
        <f>GrafikDaten_24.1[[#This Row],[Übernachtungen je Einwohner]]-H22</f>
        <v>0</v>
      </c>
      <c r="J22" s="189"/>
      <c r="K22" s="189"/>
      <c r="L22" s="189"/>
      <c r="M22" s="189"/>
      <c r="N22" s="189"/>
      <c r="O22" s="189"/>
      <c r="P22" s="189"/>
      <c r="Q22" s="189"/>
      <c r="R22" s="189"/>
      <c r="S22" s="189"/>
    </row>
    <row r="23" spans="1:19" s="5" customFormat="1" ht="12.2" customHeight="1">
      <c r="A23" s="3"/>
      <c r="B23" s="4"/>
      <c r="C23" s="127" t="s">
        <v>55</v>
      </c>
      <c r="D23" s="197">
        <v>3.3569414580713213</v>
      </c>
      <c r="E23" s="187">
        <v>98596</v>
      </c>
      <c r="F23" s="6"/>
      <c r="G23" s="191">
        <f>'24.2.4'!D30</f>
        <v>330981</v>
      </c>
      <c r="H23" s="192">
        <f>G23/GrafikDaten_24.1[[#This Row],[Nachrichtlich: Bevölkerung am 31.12.2022]]</f>
        <v>3.3569414580713213</v>
      </c>
      <c r="I23" s="193">
        <f>GrafikDaten_24.1[[#This Row],[Übernachtungen je Einwohner]]-H23</f>
        <v>0</v>
      </c>
      <c r="J23" s="189"/>
      <c r="K23" s="189"/>
      <c r="L23" s="189"/>
      <c r="M23" s="189"/>
      <c r="N23" s="189"/>
      <c r="O23" s="189"/>
      <c r="P23" s="189"/>
      <c r="Q23" s="189"/>
      <c r="R23" s="189"/>
      <c r="S23" s="189"/>
    </row>
    <row r="24" spans="1:19" s="5" customFormat="1" ht="12.2" customHeight="1">
      <c r="A24" s="3"/>
      <c r="B24" s="4"/>
      <c r="C24" s="31" t="s">
        <v>56</v>
      </c>
      <c r="D24" s="197">
        <v>14.167751802995747</v>
      </c>
      <c r="E24" s="187">
        <v>259568</v>
      </c>
      <c r="F24" s="6"/>
      <c r="G24" s="191">
        <f>'24.2.4'!D31</f>
        <v>3677495</v>
      </c>
      <c r="H24" s="192">
        <f>G24/GrafikDaten_24.1[[#This Row],[Nachrichtlich: Bevölkerung am 31.12.2022]]</f>
        <v>14.167751802995747</v>
      </c>
      <c r="I24" s="193">
        <f>GrafikDaten_24.1[[#This Row],[Übernachtungen je Einwohner]]-H24</f>
        <v>0</v>
      </c>
      <c r="J24" s="189"/>
      <c r="K24" s="189"/>
      <c r="L24" s="189"/>
      <c r="M24" s="189"/>
      <c r="N24" s="189"/>
      <c r="O24" s="189"/>
      <c r="P24" s="189"/>
      <c r="Q24" s="189"/>
      <c r="R24" s="189"/>
      <c r="S24" s="189"/>
    </row>
    <row r="25" spans="1:19" ht="12.2" customHeight="1">
      <c r="C25" s="31" t="s">
        <v>57</v>
      </c>
      <c r="D25" s="198">
        <v>23.665771465578537</v>
      </c>
      <c r="E25" s="187">
        <v>220807</v>
      </c>
      <c r="F25" s="9"/>
      <c r="G25" s="191">
        <f>'24.2.4'!D32</f>
        <v>5225568</v>
      </c>
      <c r="H25" s="192">
        <f>G25/GrafikDaten_24.1[[#This Row],[Nachrichtlich: Bevölkerung am 31.12.2022]]</f>
        <v>23.665771465578537</v>
      </c>
      <c r="I25" s="193">
        <f>GrafikDaten_24.1[[#This Row],[Übernachtungen je Einwohner]]-H25</f>
        <v>0</v>
      </c>
    </row>
    <row r="26" spans="1:19" ht="12.2" customHeight="1">
      <c r="C26" s="31" t="s">
        <v>58</v>
      </c>
      <c r="D26" s="199">
        <v>45.207130088763762</v>
      </c>
      <c r="E26" s="187">
        <v>227683</v>
      </c>
      <c r="F26" s="10"/>
      <c r="G26" s="191">
        <f>'24.2.4'!D33</f>
        <v>10292895</v>
      </c>
      <c r="H26" s="192">
        <f>G26/GrafikDaten_24.1[[#This Row],[Nachrichtlich: Bevölkerung am 31.12.2022]]</f>
        <v>45.207130088763762</v>
      </c>
      <c r="I26" s="193">
        <f>GrafikDaten_24.1[[#This Row],[Übernachtungen je Einwohner]]-H26</f>
        <v>0</v>
      </c>
    </row>
    <row r="27" spans="1:19" ht="12.2" customHeight="1">
      <c r="C27" s="31" t="s">
        <v>59</v>
      </c>
      <c r="D27" s="200">
        <v>16.340200139748454</v>
      </c>
      <c r="E27" s="187">
        <v>160288</v>
      </c>
      <c r="F27" s="11"/>
      <c r="G27" s="191">
        <f>'24.2.4'!D34</f>
        <v>2619138</v>
      </c>
      <c r="H27" s="192">
        <f>G27/GrafikDaten_24.1[[#This Row],[Nachrichtlich: Bevölkerung am 31.12.2022]]</f>
        <v>16.340200139748454</v>
      </c>
      <c r="I27" s="193">
        <f>GrafikDaten_24.1[[#This Row],[Übernachtungen je Einwohner]]-H27</f>
        <v>0</v>
      </c>
    </row>
    <row r="28" spans="1:19" ht="12.2" customHeight="1">
      <c r="C28" s="31" t="s">
        <v>60</v>
      </c>
      <c r="D28" s="200">
        <v>27.359368877841209</v>
      </c>
      <c r="E28" s="187">
        <v>237355</v>
      </c>
      <c r="F28" s="11"/>
      <c r="G28" s="191">
        <f>'24.2.4'!D35</f>
        <v>6493883</v>
      </c>
      <c r="H28" s="192">
        <f>G28/GrafikDaten_24.1[[#This Row],[Nachrichtlich: Bevölkerung am 31.12.2022]]</f>
        <v>27.359368877841209</v>
      </c>
      <c r="I28" s="193">
        <f>GrafikDaten_24.1[[#This Row],[Übernachtungen je Einwohner]]-H28</f>
        <v>0</v>
      </c>
    </row>
    <row r="29" spans="1:19" ht="12.2" customHeight="1">
      <c r="C29" s="31" t="s">
        <v>61</v>
      </c>
      <c r="D29" s="200">
        <v>4.9200694804376148</v>
      </c>
      <c r="E29" s="187">
        <v>214161</v>
      </c>
      <c r="F29" s="11"/>
      <c r="G29" s="191">
        <f>'24.2.4'!D36</f>
        <v>1053687</v>
      </c>
      <c r="H29" s="192">
        <f>G29/GrafikDaten_24.1[[#This Row],[Nachrichtlich: Bevölkerung am 31.12.2022]]</f>
        <v>4.9200694804376148</v>
      </c>
      <c r="I29" s="193">
        <f>GrafikDaten_24.1[[#This Row],[Übernachtungen je Einwohner]]-H29</f>
        <v>0</v>
      </c>
    </row>
    <row r="30" spans="1:19" ht="12.2" customHeight="1">
      <c r="C30" s="34" t="s">
        <v>188</v>
      </c>
      <c r="D30" s="201">
        <v>19.506301976568093</v>
      </c>
      <c r="E30" s="188">
        <v>1628378</v>
      </c>
      <c r="F30" s="11"/>
      <c r="G30" s="194">
        <f>'24.2.4'!D5</f>
        <v>31763633</v>
      </c>
      <c r="H30" s="192">
        <f>G30/GrafikDaten_24.1[[#This Row],[Nachrichtlich: Bevölkerung am 31.12.2022]]</f>
        <v>19.506301976568093</v>
      </c>
      <c r="I30" s="193">
        <f>GrafikDaten_24.1[[#This Row],[Übernachtungen je Einwohner]]-H30</f>
        <v>0</v>
      </c>
    </row>
    <row r="31" spans="1:19" ht="12.2" customHeight="1">
      <c r="D31" s="12"/>
      <c r="E31" s="13"/>
      <c r="F31" s="11"/>
      <c r="G31" s="195"/>
      <c r="H31" s="195"/>
      <c r="I31" s="193"/>
    </row>
    <row r="32" spans="1:19" ht="12.2" customHeight="1">
      <c r="D32" s="12"/>
      <c r="E32" s="13"/>
      <c r="F32" s="11"/>
    </row>
    <row r="33" spans="4:6" ht="12.2" customHeight="1">
      <c r="D33" s="12"/>
      <c r="E33" s="13"/>
      <c r="F33" s="11"/>
    </row>
    <row r="34" spans="4:6" ht="12.2" customHeight="1">
      <c r="D34" s="12"/>
      <c r="E34" s="13"/>
      <c r="F34" s="11"/>
    </row>
    <row r="35" spans="4:6" ht="12.2" customHeight="1">
      <c r="D35" s="12"/>
      <c r="E35" s="13"/>
    </row>
  </sheetData>
  <conditionalFormatting sqref="I22:I30">
    <cfRule type="cellIs" dxfId="129" priority="1" operator="notEqual">
      <formula>0</formula>
    </cfRule>
  </conditionalFormatting>
  <hyperlinks>
    <hyperlink ref="A1" location="Inhalt!A2" display="Titelblatt des Kapitels 17 &quot;Außenhandel&quot;: Link zum Inhaltsverzeichnis"/>
    <hyperlink ref="A20" location="_GrafikDaten_24.1" display="            Grafik 24.1"/>
  </hyperlinks>
  <pageMargins left="0.59055118110236227" right="0.59055118110236227" top="0.59055118110236227" bottom="0.59055118110236227" header="0.39370078740157483" footer="0.39370078740157483"/>
  <pageSetup paperSize="9" firstPageNumber="555" orientation="portrait" useFirstPageNumber="1" r:id="rId1"/>
  <headerFooter differentOddEven="1" differentFirst="1">
    <oddFooter>&amp;L&amp;7StatA MV, Statistisches Jahrbuch 2016&amp;R&amp;7&amp;P</oddFooter>
    <evenFooter>&amp;L&amp;7&amp;P&amp;R&amp;7StatA MV, Statistisches Jahrbuch 2016</even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J37"/>
  <sheetViews>
    <sheetView zoomScale="160" zoomScaleNormal="160" workbookViewId="0"/>
  </sheetViews>
  <sheetFormatPr baseColWidth="10" defaultRowHeight="11.45" customHeight="1"/>
  <cols>
    <col min="1" max="1" width="30.7109375" style="36" customWidth="1"/>
    <col min="2" max="6" width="12.28515625" style="37" customWidth="1"/>
    <col min="7" max="7" width="2.7109375" style="37" customWidth="1"/>
    <col min="8" max="8" width="8.7109375" style="37" customWidth="1"/>
    <col min="9" max="16384" width="11.42578125" style="31"/>
  </cols>
  <sheetData>
    <row r="1" spans="1:10" ht="12" customHeight="1">
      <c r="A1" s="161" t="s">
        <v>164</v>
      </c>
    </row>
    <row r="2" spans="1:10" ht="30" customHeight="1">
      <c r="A2" s="122" t="s">
        <v>32</v>
      </c>
    </row>
    <row r="3" spans="1:10" ht="30" customHeight="1">
      <c r="A3" s="177" t="s">
        <v>340</v>
      </c>
    </row>
    <row r="4" spans="1:10" ht="48" customHeight="1">
      <c r="A4" s="145" t="s">
        <v>337</v>
      </c>
      <c r="B4" s="143" t="s">
        <v>35</v>
      </c>
      <c r="C4" s="143" t="s">
        <v>339</v>
      </c>
      <c r="D4" s="143" t="s">
        <v>36</v>
      </c>
      <c r="E4" s="143" t="s">
        <v>338</v>
      </c>
      <c r="F4" s="144" t="s">
        <v>336</v>
      </c>
      <c r="G4" s="141"/>
      <c r="I4" s="62"/>
      <c r="J4" s="37"/>
    </row>
    <row r="5" spans="1:10" s="37" customFormat="1" ht="20.100000000000001" customHeight="1">
      <c r="A5" s="65" t="s">
        <v>81</v>
      </c>
      <c r="B5" s="146"/>
      <c r="C5" s="147"/>
      <c r="D5" s="147"/>
      <c r="E5" s="147"/>
      <c r="F5" s="147"/>
    </row>
    <row r="6" spans="1:10" ht="11.45" customHeight="1">
      <c r="A6" s="43" t="s">
        <v>284</v>
      </c>
      <c r="B6" s="180">
        <v>67625</v>
      </c>
      <c r="C6" s="175">
        <v>50.9</v>
      </c>
      <c r="D6" s="180">
        <v>341228</v>
      </c>
      <c r="E6" s="175">
        <v>35.4</v>
      </c>
      <c r="F6" s="44">
        <v>5</v>
      </c>
      <c r="H6" s="120"/>
    </row>
    <row r="7" spans="1:10" ht="11.45" customHeight="1">
      <c r="A7" s="43" t="s">
        <v>285</v>
      </c>
      <c r="B7" s="180">
        <v>20610</v>
      </c>
      <c r="C7" s="175">
        <v>30.3</v>
      </c>
      <c r="D7" s="180">
        <v>65542</v>
      </c>
      <c r="E7" s="175">
        <v>13.9</v>
      </c>
      <c r="F7" s="44">
        <v>3.2</v>
      </c>
      <c r="H7" s="121"/>
    </row>
    <row r="8" spans="1:10" s="37" customFormat="1" ht="11.45" customHeight="1">
      <c r="A8" s="43" t="s">
        <v>286</v>
      </c>
      <c r="B8" s="180">
        <v>58094</v>
      </c>
      <c r="C8" s="175">
        <v>11.5</v>
      </c>
      <c r="D8" s="180">
        <v>337230</v>
      </c>
      <c r="E8" s="175">
        <v>14.4</v>
      </c>
      <c r="F8" s="44">
        <v>5.8</v>
      </c>
    </row>
    <row r="9" spans="1:10" s="37" customFormat="1" ht="11.45" customHeight="1">
      <c r="A9" s="43" t="s">
        <v>287</v>
      </c>
      <c r="B9" s="180">
        <v>396143</v>
      </c>
      <c r="C9" s="175">
        <v>51.2</v>
      </c>
      <c r="D9" s="180">
        <v>2062560</v>
      </c>
      <c r="E9" s="175">
        <v>35.299999999999997</v>
      </c>
      <c r="F9" s="44">
        <v>5.2</v>
      </c>
    </row>
    <row r="10" spans="1:10" s="37" customFormat="1" ht="11.45" customHeight="1">
      <c r="A10" s="43" t="s">
        <v>288</v>
      </c>
      <c r="B10" s="180">
        <v>83544</v>
      </c>
      <c r="C10" s="175">
        <v>9.4</v>
      </c>
      <c r="D10" s="180">
        <v>319096</v>
      </c>
      <c r="E10" s="175">
        <v>1.6</v>
      </c>
      <c r="F10" s="44">
        <v>3.8</v>
      </c>
    </row>
    <row r="11" spans="1:10" s="37" customFormat="1" ht="11.45" customHeight="1">
      <c r="A11" s="43" t="s">
        <v>289</v>
      </c>
      <c r="B11" s="180">
        <v>84666</v>
      </c>
      <c r="C11" s="175">
        <v>29.9</v>
      </c>
      <c r="D11" s="180">
        <v>400555</v>
      </c>
      <c r="E11" s="175">
        <v>11.9</v>
      </c>
      <c r="F11" s="44">
        <v>4.7</v>
      </c>
    </row>
    <row r="12" spans="1:10" s="37" customFormat="1" ht="11.45" customHeight="1">
      <c r="A12" s="43" t="s">
        <v>290</v>
      </c>
      <c r="B12" s="180">
        <v>71032</v>
      </c>
      <c r="C12" s="175">
        <v>50</v>
      </c>
      <c r="D12" s="180">
        <v>331332</v>
      </c>
      <c r="E12" s="175">
        <v>24.7</v>
      </c>
      <c r="F12" s="44">
        <v>4.7</v>
      </c>
    </row>
    <row r="13" spans="1:10" s="37" customFormat="1" ht="11.45" customHeight="1">
      <c r="A13" s="43" t="s">
        <v>291</v>
      </c>
      <c r="B13" s="180">
        <v>36222</v>
      </c>
      <c r="C13" s="175">
        <v>39</v>
      </c>
      <c r="D13" s="180">
        <v>237407</v>
      </c>
      <c r="E13" s="175">
        <v>26.2</v>
      </c>
      <c r="F13" s="44">
        <v>6.6</v>
      </c>
    </row>
    <row r="14" spans="1:10" s="37" customFormat="1" ht="11.45" customHeight="1">
      <c r="A14" s="43" t="s">
        <v>292</v>
      </c>
      <c r="B14" s="180">
        <v>62861</v>
      </c>
      <c r="C14" s="175">
        <v>26.9</v>
      </c>
      <c r="D14" s="180">
        <v>368002</v>
      </c>
      <c r="E14" s="175">
        <v>14.8</v>
      </c>
      <c r="F14" s="44">
        <v>5.9</v>
      </c>
    </row>
    <row r="15" spans="1:10" s="37" customFormat="1" ht="11.45" customHeight="1">
      <c r="A15" s="43" t="s">
        <v>293</v>
      </c>
      <c r="B15" s="180">
        <v>47415</v>
      </c>
      <c r="C15" s="175">
        <v>26.7</v>
      </c>
      <c r="D15" s="180">
        <v>205198</v>
      </c>
      <c r="E15" s="175">
        <v>9.8000000000000007</v>
      </c>
      <c r="F15" s="44">
        <v>4.3</v>
      </c>
    </row>
    <row r="16" spans="1:10" s="37" customFormat="1" ht="11.45" customHeight="1">
      <c r="A16" s="43" t="s">
        <v>294</v>
      </c>
      <c r="B16" s="180">
        <v>52278</v>
      </c>
      <c r="C16" s="175">
        <v>55.7</v>
      </c>
      <c r="D16" s="180">
        <v>249985</v>
      </c>
      <c r="E16" s="175">
        <v>42.9</v>
      </c>
      <c r="F16" s="44">
        <v>4.8</v>
      </c>
    </row>
    <row r="17" spans="1:6" s="37" customFormat="1" ht="11.45" customHeight="1">
      <c r="A17" s="43" t="s">
        <v>295</v>
      </c>
      <c r="B17" s="180">
        <v>377501</v>
      </c>
      <c r="C17" s="175">
        <v>43.7</v>
      </c>
      <c r="D17" s="180">
        <v>2068719</v>
      </c>
      <c r="E17" s="175">
        <v>32.200000000000003</v>
      </c>
      <c r="F17" s="44">
        <v>5.5</v>
      </c>
    </row>
    <row r="18" spans="1:6" s="37" customFormat="1" ht="11.45" customHeight="1">
      <c r="A18" s="43" t="s">
        <v>296</v>
      </c>
      <c r="B18" s="180">
        <v>42487</v>
      </c>
      <c r="C18" s="175">
        <v>17.600000000000001</v>
      </c>
      <c r="D18" s="180">
        <v>346722</v>
      </c>
      <c r="E18" s="175">
        <v>7.5</v>
      </c>
      <c r="F18" s="44">
        <v>8.1999999999999993</v>
      </c>
    </row>
    <row r="19" spans="1:6" s="37" customFormat="1" ht="11.45" customHeight="1">
      <c r="A19" s="43" t="s">
        <v>297</v>
      </c>
      <c r="B19" s="180">
        <v>7353</v>
      </c>
      <c r="C19" s="175">
        <v>10.4</v>
      </c>
      <c r="D19" s="180">
        <v>24353</v>
      </c>
      <c r="E19" s="175">
        <v>14.8</v>
      </c>
      <c r="F19" s="44">
        <v>3.3</v>
      </c>
    </row>
    <row r="20" spans="1:6" s="37" customFormat="1" ht="11.45" customHeight="1">
      <c r="A20" s="43" t="s">
        <v>298</v>
      </c>
      <c r="B20" s="180">
        <v>69301</v>
      </c>
      <c r="C20" s="175">
        <v>11.7</v>
      </c>
      <c r="D20" s="180">
        <v>439366</v>
      </c>
      <c r="E20" s="175">
        <v>2.5</v>
      </c>
      <c r="F20" s="44">
        <v>6.3</v>
      </c>
    </row>
    <row r="21" spans="1:6" s="37" customFormat="1" ht="11.45" customHeight="1">
      <c r="A21" s="43" t="s">
        <v>299</v>
      </c>
      <c r="B21" s="180">
        <v>10757</v>
      </c>
      <c r="C21" s="175">
        <v>14.7</v>
      </c>
      <c r="D21" s="180">
        <v>76792</v>
      </c>
      <c r="E21" s="175">
        <v>1.1000000000000001</v>
      </c>
      <c r="F21" s="44">
        <v>7.1</v>
      </c>
    </row>
    <row r="22" spans="1:6" s="37" customFormat="1" ht="11.45" customHeight="1">
      <c r="A22" s="43" t="s">
        <v>300</v>
      </c>
      <c r="B22" s="180">
        <v>73357</v>
      </c>
      <c r="C22" s="175">
        <v>11</v>
      </c>
      <c r="D22" s="180">
        <v>564014</v>
      </c>
      <c r="E22" s="175">
        <v>6.1</v>
      </c>
      <c r="F22" s="44">
        <v>7.7</v>
      </c>
    </row>
    <row r="23" spans="1:6" s="37" customFormat="1" ht="11.45" customHeight="1">
      <c r="A23" s="43" t="s">
        <v>301</v>
      </c>
      <c r="B23" s="180">
        <v>108501</v>
      </c>
      <c r="C23" s="175">
        <v>26.9</v>
      </c>
      <c r="D23" s="180">
        <v>534032</v>
      </c>
      <c r="E23" s="175">
        <v>17.600000000000001</v>
      </c>
      <c r="F23" s="44">
        <v>4.9000000000000004</v>
      </c>
    </row>
    <row r="24" spans="1:6" s="37" customFormat="1" ht="11.45" customHeight="1">
      <c r="A24" s="43" t="s">
        <v>302</v>
      </c>
      <c r="B24" s="180">
        <v>122194</v>
      </c>
      <c r="C24" s="175">
        <v>31.8</v>
      </c>
      <c r="D24" s="180">
        <v>636485</v>
      </c>
      <c r="E24" s="175">
        <v>15.2</v>
      </c>
      <c r="F24" s="44">
        <v>5.2</v>
      </c>
    </row>
    <row r="25" spans="1:6" s="37" customFormat="1" ht="11.45" customHeight="1">
      <c r="A25" s="43" t="s">
        <v>303</v>
      </c>
      <c r="B25" s="180">
        <v>77172</v>
      </c>
      <c r="C25" s="175">
        <v>40.4</v>
      </c>
      <c r="D25" s="180">
        <v>438436</v>
      </c>
      <c r="E25" s="175">
        <v>16.3</v>
      </c>
      <c r="F25" s="44">
        <v>5.7</v>
      </c>
    </row>
    <row r="26" spans="1:6" s="37" customFormat="1" ht="11.45" customHeight="1">
      <c r="A26" s="43" t="s">
        <v>304</v>
      </c>
      <c r="B26" s="180">
        <v>59853</v>
      </c>
      <c r="C26" s="175">
        <v>10.3</v>
      </c>
      <c r="D26" s="180">
        <v>336406</v>
      </c>
      <c r="E26" s="175">
        <v>-3.7</v>
      </c>
      <c r="F26" s="44">
        <v>5.6</v>
      </c>
    </row>
    <row r="27" spans="1:6" s="37" customFormat="1" ht="23.1" customHeight="1">
      <c r="A27" s="43" t="s">
        <v>305</v>
      </c>
      <c r="B27" s="180">
        <v>35177</v>
      </c>
      <c r="C27" s="175">
        <v>25.8</v>
      </c>
      <c r="D27" s="180">
        <v>116136</v>
      </c>
      <c r="E27" s="175">
        <v>11.3</v>
      </c>
      <c r="F27" s="44">
        <v>3.3</v>
      </c>
    </row>
    <row r="28" spans="1:6" s="37" customFormat="1" ht="23.1" customHeight="1">
      <c r="A28" s="43" t="s">
        <v>400</v>
      </c>
      <c r="B28" s="180">
        <v>356489</v>
      </c>
      <c r="C28" s="175">
        <v>57.2</v>
      </c>
      <c r="D28" s="180">
        <v>1174524</v>
      </c>
      <c r="E28" s="175">
        <v>42.1</v>
      </c>
      <c r="F28" s="44">
        <v>3.3</v>
      </c>
    </row>
    <row r="29" spans="1:6" s="37" customFormat="1" ht="11.45" customHeight="1">
      <c r="A29" s="43" t="s">
        <v>306</v>
      </c>
      <c r="B29" s="180">
        <v>58988</v>
      </c>
      <c r="C29" s="175">
        <v>33.5</v>
      </c>
      <c r="D29" s="180">
        <v>333520</v>
      </c>
      <c r="E29" s="175">
        <v>11.8</v>
      </c>
      <c r="F29" s="44">
        <v>5.7</v>
      </c>
    </row>
    <row r="30" spans="1:6" s="37" customFormat="1" ht="11.45" customHeight="1">
      <c r="A30" s="43" t="s">
        <v>307</v>
      </c>
      <c r="B30" s="180">
        <v>24599</v>
      </c>
      <c r="C30" s="175">
        <v>-31</v>
      </c>
      <c r="D30" s="180">
        <v>113588</v>
      </c>
      <c r="E30" s="175">
        <v>-40.9</v>
      </c>
      <c r="F30" s="44">
        <v>4.5999999999999996</v>
      </c>
    </row>
    <row r="31" spans="1:6" s="37" customFormat="1" ht="11.45" customHeight="1">
      <c r="A31" s="43" t="s">
        <v>308</v>
      </c>
      <c r="B31" s="180">
        <v>165684</v>
      </c>
      <c r="C31" s="175">
        <v>41.6</v>
      </c>
      <c r="D31" s="180">
        <v>806543</v>
      </c>
      <c r="E31" s="175">
        <v>23.8</v>
      </c>
      <c r="F31" s="44">
        <v>4.9000000000000004</v>
      </c>
    </row>
    <row r="32" spans="1:6" s="37" customFormat="1" ht="20.100000000000001" customHeight="1">
      <c r="A32" s="48" t="s">
        <v>82</v>
      </c>
      <c r="B32" s="146"/>
      <c r="C32" s="175"/>
      <c r="D32" s="146"/>
      <c r="E32" s="175"/>
      <c r="F32" s="146"/>
    </row>
    <row r="33" spans="1:6" s="37" customFormat="1" ht="11.45" customHeight="1">
      <c r="A33" s="43" t="s">
        <v>309</v>
      </c>
      <c r="B33" s="180">
        <v>196412</v>
      </c>
      <c r="C33" s="175">
        <v>50.5</v>
      </c>
      <c r="D33" s="180">
        <v>1088412</v>
      </c>
      <c r="E33" s="175">
        <v>33.1</v>
      </c>
      <c r="F33" s="44">
        <v>5.5</v>
      </c>
    </row>
    <row r="34" spans="1:6" s="37" customFormat="1" ht="11.45" customHeight="1">
      <c r="A34" s="43" t="s">
        <v>310</v>
      </c>
      <c r="B34" s="180">
        <v>142906</v>
      </c>
      <c r="C34" s="175">
        <v>43.9</v>
      </c>
      <c r="D34" s="180">
        <v>867725</v>
      </c>
      <c r="E34" s="175">
        <v>16.399999999999999</v>
      </c>
      <c r="F34" s="44">
        <v>6.1</v>
      </c>
    </row>
    <row r="35" spans="1:6" s="37" customFormat="1" ht="11.45" customHeight="1">
      <c r="A35" s="43" t="s">
        <v>311</v>
      </c>
      <c r="B35" s="180">
        <v>27111</v>
      </c>
      <c r="C35" s="175">
        <v>37.200000000000003</v>
      </c>
      <c r="D35" s="180">
        <v>175480</v>
      </c>
      <c r="E35" s="175">
        <v>10.199999999999999</v>
      </c>
      <c r="F35" s="44">
        <v>6.5</v>
      </c>
    </row>
    <row r="36" spans="1:6" s="37" customFormat="1" ht="23.1" customHeight="1">
      <c r="A36" s="43" t="s">
        <v>312</v>
      </c>
      <c r="B36" s="180">
        <v>532856</v>
      </c>
      <c r="C36" s="175">
        <v>35.6</v>
      </c>
      <c r="D36" s="180">
        <v>2900846</v>
      </c>
      <c r="E36" s="175">
        <v>24.6</v>
      </c>
      <c r="F36" s="44">
        <v>5.4</v>
      </c>
    </row>
    <row r="37" spans="1:6" s="37" customFormat="1" ht="11.45" customHeight="1">
      <c r="A37" s="43" t="s">
        <v>313</v>
      </c>
      <c r="B37" s="180">
        <v>202700</v>
      </c>
      <c r="C37" s="175">
        <v>17.3</v>
      </c>
      <c r="D37" s="180">
        <v>1165091</v>
      </c>
      <c r="E37" s="175">
        <v>5.7</v>
      </c>
      <c r="F37" s="44">
        <v>5.7</v>
      </c>
    </row>
  </sheetData>
  <hyperlinks>
    <hyperlink ref="A1" location="Inhalt!A14"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legacy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65"/>
  <sheetViews>
    <sheetView zoomScale="160" zoomScaleNormal="160" workbookViewId="0"/>
  </sheetViews>
  <sheetFormatPr baseColWidth="10" defaultRowHeight="11.45" customHeight="1"/>
  <cols>
    <col min="1" max="1" width="27.7109375" style="36" customWidth="1"/>
    <col min="2" max="5" width="12.7109375" style="37" customWidth="1"/>
    <col min="6" max="6" width="13.28515625" style="37" customWidth="1"/>
    <col min="7" max="7" width="2.7109375" style="37" customWidth="1"/>
    <col min="8" max="9" width="8.7109375" style="37" customWidth="1"/>
    <col min="10" max="16384" width="11.42578125" style="31"/>
  </cols>
  <sheetData>
    <row r="1" spans="1:8" ht="12" customHeight="1">
      <c r="A1" s="161" t="s">
        <v>164</v>
      </c>
    </row>
    <row r="2" spans="1:8" ht="30" customHeight="1">
      <c r="A2" s="122" t="s">
        <v>32</v>
      </c>
    </row>
    <row r="3" spans="1:8" ht="30" customHeight="1">
      <c r="A3" s="177" t="s">
        <v>341</v>
      </c>
    </row>
    <row r="4" spans="1:8" ht="36" customHeight="1">
      <c r="A4" s="145" t="s">
        <v>83</v>
      </c>
      <c r="B4" s="143" t="s">
        <v>35</v>
      </c>
      <c r="C4" s="143" t="s">
        <v>244</v>
      </c>
      <c r="D4" s="143" t="s">
        <v>36</v>
      </c>
      <c r="E4" s="143" t="s">
        <v>243</v>
      </c>
      <c r="F4" s="144" t="s">
        <v>283</v>
      </c>
    </row>
    <row r="5" spans="1:8" s="46" customFormat="1" ht="15" customHeight="1">
      <c r="A5" s="48" t="s">
        <v>50</v>
      </c>
      <c r="B5" s="53">
        <v>7351473</v>
      </c>
      <c r="C5" s="215">
        <v>34.700000000000003</v>
      </c>
      <c r="D5" s="53">
        <v>31763633</v>
      </c>
      <c r="E5" s="215">
        <v>19.600000000000001</v>
      </c>
      <c r="F5" s="152">
        <v>4.3</v>
      </c>
    </row>
    <row r="6" spans="1:8" s="46" customFormat="1" ht="11.85" customHeight="1">
      <c r="A6" s="48" t="s">
        <v>84</v>
      </c>
      <c r="B6" s="53">
        <v>7066732</v>
      </c>
      <c r="C6" s="215">
        <v>33.200000000000003</v>
      </c>
      <c r="D6" s="53">
        <v>30994370</v>
      </c>
      <c r="E6" s="215">
        <v>18.7</v>
      </c>
      <c r="F6" s="152">
        <v>4.4000000000000004</v>
      </c>
      <c r="H6" s="120"/>
    </row>
    <row r="7" spans="1:8" s="46" customFormat="1" ht="11.85" customHeight="1">
      <c r="A7" s="48" t="s">
        <v>85</v>
      </c>
      <c r="B7" s="53">
        <v>284741</v>
      </c>
      <c r="C7" s="215">
        <v>86.6</v>
      </c>
      <c r="D7" s="53">
        <v>769263</v>
      </c>
      <c r="E7" s="215">
        <v>72.8</v>
      </c>
      <c r="F7" s="152">
        <v>2.7</v>
      </c>
      <c r="H7" s="121"/>
    </row>
    <row r="8" spans="1:8" s="46" customFormat="1" ht="11.85" customHeight="1">
      <c r="A8" s="48" t="s">
        <v>86</v>
      </c>
      <c r="B8" s="53">
        <v>266288</v>
      </c>
      <c r="C8" s="215">
        <v>88.4</v>
      </c>
      <c r="D8" s="53">
        <v>720854</v>
      </c>
      <c r="E8" s="215">
        <v>74.8</v>
      </c>
      <c r="F8" s="152">
        <v>2.7</v>
      </c>
    </row>
    <row r="9" spans="1:8" s="37" customFormat="1" ht="11.1" customHeight="1">
      <c r="A9" s="43" t="s">
        <v>87</v>
      </c>
      <c r="B9" s="13">
        <v>5082</v>
      </c>
      <c r="C9" s="216">
        <v>57.6</v>
      </c>
      <c r="D9" s="13">
        <v>14960</v>
      </c>
      <c r="E9" s="216">
        <v>61.8</v>
      </c>
      <c r="F9" s="170">
        <v>2.9</v>
      </c>
    </row>
    <row r="10" spans="1:8" s="37" customFormat="1" ht="11.1" customHeight="1">
      <c r="A10" s="43" t="s">
        <v>88</v>
      </c>
      <c r="B10" s="13">
        <v>346</v>
      </c>
      <c r="C10" s="216">
        <v>78.400000000000006</v>
      </c>
      <c r="D10" s="13">
        <v>2340</v>
      </c>
      <c r="E10" s="216">
        <v>150.80000000000001</v>
      </c>
      <c r="F10" s="170">
        <v>6.8</v>
      </c>
    </row>
    <row r="11" spans="1:8" s="37" customFormat="1" ht="11.1" customHeight="1">
      <c r="A11" s="43" t="s">
        <v>89</v>
      </c>
      <c r="B11" s="13">
        <v>32038</v>
      </c>
      <c r="C11" s="216">
        <v>81.3</v>
      </c>
      <c r="D11" s="13">
        <v>71639</v>
      </c>
      <c r="E11" s="216">
        <v>73.8</v>
      </c>
      <c r="F11" s="170">
        <v>2.2000000000000002</v>
      </c>
    </row>
    <row r="12" spans="1:8" s="37" customFormat="1" ht="11.1" customHeight="1">
      <c r="A12" s="43" t="s">
        <v>90</v>
      </c>
      <c r="B12" s="13">
        <v>454</v>
      </c>
      <c r="C12" s="216">
        <v>189.2</v>
      </c>
      <c r="D12" s="13">
        <v>948</v>
      </c>
      <c r="E12" s="216">
        <v>178.8</v>
      </c>
      <c r="F12" s="170">
        <v>2.1</v>
      </c>
    </row>
    <row r="13" spans="1:8" s="37" customFormat="1" ht="11.1" customHeight="1">
      <c r="A13" s="43" t="s">
        <v>91</v>
      </c>
      <c r="B13" s="13">
        <v>2273</v>
      </c>
      <c r="C13" s="216">
        <v>134.6</v>
      </c>
      <c r="D13" s="13">
        <v>5199</v>
      </c>
      <c r="E13" s="216">
        <v>106</v>
      </c>
      <c r="F13" s="170">
        <v>2.2999999999999998</v>
      </c>
    </row>
    <row r="14" spans="1:8" s="37" customFormat="1" ht="11.1" customHeight="1">
      <c r="A14" s="43" t="s">
        <v>92</v>
      </c>
      <c r="B14" s="13">
        <v>7480</v>
      </c>
      <c r="C14" s="216">
        <v>129.4</v>
      </c>
      <c r="D14" s="13">
        <v>16114</v>
      </c>
      <c r="E14" s="216">
        <v>80.3</v>
      </c>
      <c r="F14" s="170">
        <v>2.2000000000000002</v>
      </c>
    </row>
    <row r="15" spans="1:8" s="37" customFormat="1" ht="11.1" customHeight="1">
      <c r="A15" s="43" t="s">
        <v>93</v>
      </c>
      <c r="B15" s="13">
        <v>446</v>
      </c>
      <c r="C15" s="216">
        <v>103.7</v>
      </c>
      <c r="D15" s="13">
        <v>1845</v>
      </c>
      <c r="E15" s="216">
        <v>30.6</v>
      </c>
      <c r="F15" s="170">
        <v>4.0999999999999996</v>
      </c>
    </row>
    <row r="16" spans="1:8" s="37" customFormat="1" ht="11.1" customHeight="1">
      <c r="A16" s="43" t="s">
        <v>94</v>
      </c>
      <c r="B16" s="13">
        <v>723</v>
      </c>
      <c r="C16" s="216">
        <v>38.200000000000003</v>
      </c>
      <c r="D16" s="13">
        <v>1805</v>
      </c>
      <c r="E16" s="216">
        <v>-9.6999999999999993</v>
      </c>
      <c r="F16" s="170">
        <v>2.5</v>
      </c>
    </row>
    <row r="17" spans="1:6" s="37" customFormat="1" ht="11.1" customHeight="1">
      <c r="A17" s="43" t="s">
        <v>95</v>
      </c>
      <c r="B17" s="13">
        <v>131</v>
      </c>
      <c r="C17" s="216">
        <v>227.5</v>
      </c>
      <c r="D17" s="13">
        <v>302</v>
      </c>
      <c r="E17" s="216">
        <v>308.10000000000002</v>
      </c>
      <c r="F17" s="170">
        <v>2.2999999999999998</v>
      </c>
    </row>
    <row r="18" spans="1:6" s="37" customFormat="1" ht="11.1" customHeight="1">
      <c r="A18" s="43" t="s">
        <v>96</v>
      </c>
      <c r="B18" s="13">
        <v>4631</v>
      </c>
      <c r="C18" s="216">
        <v>121.8</v>
      </c>
      <c r="D18" s="13">
        <v>10633</v>
      </c>
      <c r="E18" s="216">
        <v>125.2</v>
      </c>
      <c r="F18" s="170">
        <v>2.2999999999999998</v>
      </c>
    </row>
    <row r="19" spans="1:6" s="37" customFormat="1" ht="11.1" customHeight="1">
      <c r="A19" s="43" t="s">
        <v>97</v>
      </c>
      <c r="B19" s="13">
        <v>336</v>
      </c>
      <c r="C19" s="216">
        <v>75</v>
      </c>
      <c r="D19" s="13">
        <v>1682</v>
      </c>
      <c r="E19" s="216">
        <v>92.4</v>
      </c>
      <c r="F19" s="170">
        <v>5</v>
      </c>
    </row>
    <row r="20" spans="1:6" s="37" customFormat="1" ht="11.1" customHeight="1">
      <c r="A20" s="43" t="s">
        <v>98</v>
      </c>
      <c r="B20" s="13">
        <v>1017</v>
      </c>
      <c r="C20" s="216">
        <v>90.1</v>
      </c>
      <c r="D20" s="13">
        <v>5775</v>
      </c>
      <c r="E20" s="216">
        <v>21.2</v>
      </c>
      <c r="F20" s="170">
        <v>5.7</v>
      </c>
    </row>
    <row r="21" spans="1:6" s="37" customFormat="1" ht="11.1" customHeight="1">
      <c r="A21" s="43" t="s">
        <v>99</v>
      </c>
      <c r="B21" s="13">
        <v>1407</v>
      </c>
      <c r="C21" s="216">
        <v>59</v>
      </c>
      <c r="D21" s="13">
        <v>6482</v>
      </c>
      <c r="E21" s="216">
        <v>25.8</v>
      </c>
      <c r="F21" s="170">
        <v>4.5999999999999996</v>
      </c>
    </row>
    <row r="22" spans="1:6" s="37" customFormat="1" ht="11.1" customHeight="1">
      <c r="A22" s="43" t="s">
        <v>100</v>
      </c>
      <c r="B22" s="13">
        <v>1399</v>
      </c>
      <c r="C22" s="216">
        <v>46.8</v>
      </c>
      <c r="D22" s="13">
        <v>4611</v>
      </c>
      <c r="E22" s="216">
        <v>35.700000000000003</v>
      </c>
      <c r="F22" s="170">
        <v>3.3</v>
      </c>
    </row>
    <row r="23" spans="1:6" s="37" customFormat="1" ht="11.1" customHeight="1">
      <c r="A23" s="43" t="s">
        <v>101</v>
      </c>
      <c r="B23" s="13">
        <v>76</v>
      </c>
      <c r="C23" s="216">
        <v>2.7</v>
      </c>
      <c r="D23" s="13">
        <v>259</v>
      </c>
      <c r="E23" s="216">
        <v>-41.5</v>
      </c>
      <c r="F23" s="170">
        <v>3.4</v>
      </c>
    </row>
    <row r="24" spans="1:6" s="37" customFormat="1" ht="11.1" customHeight="1">
      <c r="A24" s="43" t="s">
        <v>102</v>
      </c>
      <c r="B24" s="13">
        <v>53904</v>
      </c>
      <c r="C24" s="216">
        <v>91.7</v>
      </c>
      <c r="D24" s="13">
        <v>141535</v>
      </c>
      <c r="E24" s="216">
        <v>89.5</v>
      </c>
      <c r="F24" s="170">
        <v>2.6</v>
      </c>
    </row>
    <row r="25" spans="1:6" s="37" customFormat="1" ht="11.1" customHeight="1">
      <c r="A25" s="43" t="s">
        <v>103</v>
      </c>
      <c r="B25" s="13">
        <v>8248</v>
      </c>
      <c r="C25" s="216">
        <v>336.6</v>
      </c>
      <c r="D25" s="13">
        <v>15913</v>
      </c>
      <c r="E25" s="216">
        <v>262.8</v>
      </c>
      <c r="F25" s="170">
        <v>1.9</v>
      </c>
    </row>
    <row r="26" spans="1:6" s="37" customFormat="1" ht="11.1" customHeight="1">
      <c r="A26" s="43" t="s">
        <v>104</v>
      </c>
      <c r="B26" s="13">
        <v>19838</v>
      </c>
      <c r="C26" s="216">
        <v>79.900000000000006</v>
      </c>
      <c r="D26" s="13">
        <v>65468</v>
      </c>
      <c r="E26" s="216">
        <v>74.099999999999994</v>
      </c>
      <c r="F26" s="170">
        <v>3.3</v>
      </c>
    </row>
    <row r="27" spans="1:6" s="37" customFormat="1" ht="11.1" customHeight="1">
      <c r="A27" s="43" t="s">
        <v>105</v>
      </c>
      <c r="B27" s="13">
        <v>22797</v>
      </c>
      <c r="C27" s="216">
        <v>89.7</v>
      </c>
      <c r="D27" s="13">
        <v>72750</v>
      </c>
      <c r="E27" s="216">
        <v>75.8</v>
      </c>
      <c r="F27" s="170">
        <v>3.2</v>
      </c>
    </row>
    <row r="28" spans="1:6" s="37" customFormat="1" ht="11.1" customHeight="1">
      <c r="A28" s="43" t="s">
        <v>106</v>
      </c>
      <c r="B28" s="13">
        <v>536</v>
      </c>
      <c r="C28" s="216">
        <v>39.200000000000003</v>
      </c>
      <c r="D28" s="13">
        <v>1902</v>
      </c>
      <c r="E28" s="216">
        <v>24.2</v>
      </c>
      <c r="F28" s="170">
        <v>3.5</v>
      </c>
    </row>
    <row r="29" spans="1:6" s="37" customFormat="1" ht="11.1" customHeight="1">
      <c r="A29" s="43" t="s">
        <v>107</v>
      </c>
      <c r="B29" s="13">
        <v>1448</v>
      </c>
      <c r="C29" s="216">
        <v>9.5</v>
      </c>
      <c r="D29" s="13">
        <v>8657</v>
      </c>
      <c r="E29" s="216">
        <v>9.6</v>
      </c>
      <c r="F29" s="170">
        <v>6</v>
      </c>
    </row>
    <row r="30" spans="1:6" s="37" customFormat="1" ht="11.1" customHeight="1">
      <c r="A30" s="43" t="s">
        <v>108</v>
      </c>
      <c r="B30" s="13">
        <v>588</v>
      </c>
      <c r="C30" s="216">
        <v>100</v>
      </c>
      <c r="D30" s="13">
        <v>1134</v>
      </c>
      <c r="E30" s="216">
        <v>1.1000000000000001</v>
      </c>
      <c r="F30" s="170">
        <v>1.9</v>
      </c>
    </row>
    <row r="31" spans="1:6" s="37" customFormat="1" ht="11.1" customHeight="1">
      <c r="A31" s="43" t="s">
        <v>109</v>
      </c>
      <c r="B31" s="13">
        <v>36562</v>
      </c>
      <c r="C31" s="216">
        <v>149.9</v>
      </c>
      <c r="D31" s="13">
        <v>70921</v>
      </c>
      <c r="E31" s="216">
        <v>145.1</v>
      </c>
      <c r="F31" s="170">
        <v>1.9</v>
      </c>
    </row>
    <row r="32" spans="1:6" s="37" customFormat="1" ht="11.1" customHeight="1">
      <c r="A32" s="43" t="s">
        <v>110</v>
      </c>
      <c r="B32" s="13">
        <v>36791</v>
      </c>
      <c r="C32" s="216">
        <v>74.599999999999994</v>
      </c>
      <c r="D32" s="13">
        <v>120299</v>
      </c>
      <c r="E32" s="216">
        <v>66.599999999999994</v>
      </c>
      <c r="F32" s="170">
        <v>3.3</v>
      </c>
    </row>
    <row r="33" spans="1:6" s="37" customFormat="1" ht="11.1" customHeight="1">
      <c r="A33" s="43" t="s">
        <v>111</v>
      </c>
      <c r="B33" s="13">
        <v>1591</v>
      </c>
      <c r="C33" s="216">
        <v>-9.3000000000000007</v>
      </c>
      <c r="D33" s="13">
        <v>4893</v>
      </c>
      <c r="E33" s="216">
        <v>-23.3</v>
      </c>
      <c r="F33" s="170">
        <v>3.1</v>
      </c>
    </row>
    <row r="34" spans="1:6" s="37" customFormat="1" ht="11.1" customHeight="1">
      <c r="A34" s="43" t="s">
        <v>112</v>
      </c>
      <c r="B34" s="13">
        <v>533</v>
      </c>
      <c r="C34" s="216">
        <v>40.6</v>
      </c>
      <c r="D34" s="13">
        <v>1687</v>
      </c>
      <c r="E34" s="216">
        <v>-19.7</v>
      </c>
      <c r="F34" s="170">
        <v>3.2</v>
      </c>
    </row>
    <row r="35" spans="1:6" s="37" customFormat="1" ht="11.1" customHeight="1">
      <c r="A35" s="43" t="s">
        <v>113</v>
      </c>
      <c r="B35" s="13">
        <v>2346</v>
      </c>
      <c r="C35" s="216">
        <v>79.5</v>
      </c>
      <c r="D35" s="13">
        <v>6798</v>
      </c>
      <c r="E35" s="216">
        <v>76.099999999999994</v>
      </c>
      <c r="F35" s="170">
        <v>2.9</v>
      </c>
    </row>
    <row r="36" spans="1:6" s="37" customFormat="1" ht="11.1" customHeight="1">
      <c r="A36" s="43" t="s">
        <v>114</v>
      </c>
      <c r="B36" s="13">
        <v>10340</v>
      </c>
      <c r="C36" s="216">
        <v>73.900000000000006</v>
      </c>
      <c r="D36" s="13">
        <v>31922</v>
      </c>
      <c r="E36" s="216">
        <v>63.2</v>
      </c>
      <c r="F36" s="170">
        <v>3.1</v>
      </c>
    </row>
    <row r="37" spans="1:6" s="37" customFormat="1" ht="11.1" customHeight="1">
      <c r="A37" s="43" t="s">
        <v>115</v>
      </c>
      <c r="B37" s="13">
        <v>600</v>
      </c>
      <c r="C37" s="216">
        <v>341.2</v>
      </c>
      <c r="D37" s="13">
        <v>2179</v>
      </c>
      <c r="E37" s="216">
        <v>416.4</v>
      </c>
      <c r="F37" s="170">
        <v>3.6</v>
      </c>
    </row>
    <row r="38" spans="1:6" s="37" customFormat="1" ht="11.1" customHeight="1">
      <c r="A38" s="43" t="s">
        <v>116</v>
      </c>
      <c r="B38" s="13">
        <v>774</v>
      </c>
      <c r="C38" s="216">
        <v>83.8</v>
      </c>
      <c r="D38" s="13">
        <v>1698</v>
      </c>
      <c r="E38" s="216">
        <v>0.3</v>
      </c>
      <c r="F38" s="170">
        <v>2.2000000000000002</v>
      </c>
    </row>
    <row r="39" spans="1:6" s="37" customFormat="1" ht="11.1" customHeight="1">
      <c r="A39" s="43" t="s">
        <v>117</v>
      </c>
      <c r="B39" s="13">
        <v>1133</v>
      </c>
      <c r="C39" s="216">
        <v>146.80000000000001</v>
      </c>
      <c r="D39" s="13">
        <v>3490</v>
      </c>
      <c r="E39" s="216">
        <v>172.7</v>
      </c>
      <c r="F39" s="170">
        <v>3.1</v>
      </c>
    </row>
    <row r="40" spans="1:6" s="37" customFormat="1" ht="11.1" customHeight="1">
      <c r="A40" s="43" t="s">
        <v>118</v>
      </c>
      <c r="B40" s="13">
        <v>5488</v>
      </c>
      <c r="C40" s="216">
        <v>74.3</v>
      </c>
      <c r="D40" s="13">
        <v>14522</v>
      </c>
      <c r="E40" s="216">
        <v>60.8</v>
      </c>
      <c r="F40" s="170">
        <v>2.6</v>
      </c>
    </row>
    <row r="41" spans="1:6" s="37" customFormat="1" ht="11.1" customHeight="1">
      <c r="A41" s="43" t="s">
        <v>119</v>
      </c>
      <c r="B41" s="13">
        <v>57</v>
      </c>
      <c r="C41" s="216">
        <v>67.599999999999994</v>
      </c>
      <c r="D41" s="13">
        <v>140</v>
      </c>
      <c r="E41" s="216">
        <v>45.8</v>
      </c>
      <c r="F41" s="170">
        <v>2.5</v>
      </c>
    </row>
    <row r="42" spans="1:6" s="37" customFormat="1" ht="11.1" customHeight="1">
      <c r="A42" s="43" t="s">
        <v>120</v>
      </c>
      <c r="B42" s="13">
        <v>4875</v>
      </c>
      <c r="C42" s="216">
        <v>-18.600000000000001</v>
      </c>
      <c r="D42" s="13">
        <v>10352</v>
      </c>
      <c r="E42" s="216">
        <v>-15</v>
      </c>
      <c r="F42" s="170">
        <v>2.1</v>
      </c>
    </row>
    <row r="43" spans="1:6" s="46" customFormat="1" ht="11.45" customHeight="1">
      <c r="A43" s="48" t="s">
        <v>121</v>
      </c>
      <c r="B43" s="53">
        <v>814</v>
      </c>
      <c r="C43" s="215">
        <v>173.2</v>
      </c>
      <c r="D43" s="53">
        <v>2111</v>
      </c>
      <c r="E43" s="215">
        <v>105.8</v>
      </c>
      <c r="F43" s="152">
        <v>2.6</v>
      </c>
    </row>
    <row r="44" spans="1:6" s="46" customFormat="1" ht="11.1" customHeight="1">
      <c r="A44" s="43" t="s">
        <v>122</v>
      </c>
      <c r="B44" s="13">
        <v>141</v>
      </c>
      <c r="C44" s="216">
        <v>147.4</v>
      </c>
      <c r="D44" s="13">
        <v>391</v>
      </c>
      <c r="E44" s="216">
        <v>51</v>
      </c>
      <c r="F44" s="170">
        <v>2.8</v>
      </c>
    </row>
    <row r="45" spans="1:6" s="37" customFormat="1" ht="11.1" customHeight="1">
      <c r="A45" s="43" t="s">
        <v>123</v>
      </c>
      <c r="B45" s="181">
        <v>673</v>
      </c>
      <c r="C45" s="216">
        <v>179.3</v>
      </c>
      <c r="D45" s="13">
        <v>1720</v>
      </c>
      <c r="E45" s="216">
        <v>124.3</v>
      </c>
      <c r="F45" s="170">
        <v>2.6</v>
      </c>
    </row>
    <row r="46" spans="1:6" s="46" customFormat="1" ht="11.45" customHeight="1">
      <c r="A46" s="48" t="s">
        <v>124</v>
      </c>
      <c r="B46" s="53">
        <v>3010</v>
      </c>
      <c r="C46" s="215">
        <v>147.1</v>
      </c>
      <c r="D46" s="53">
        <v>9010</v>
      </c>
      <c r="E46" s="215">
        <v>54.7</v>
      </c>
      <c r="F46" s="152">
        <v>3</v>
      </c>
    </row>
    <row r="47" spans="1:6" ht="11.1" customHeight="1">
      <c r="A47" s="43" t="s">
        <v>125</v>
      </c>
      <c r="B47" s="13">
        <v>342</v>
      </c>
      <c r="C47" s="216">
        <v>119.2</v>
      </c>
      <c r="D47" s="13">
        <v>1289</v>
      </c>
      <c r="E47" s="216">
        <v>197</v>
      </c>
      <c r="F47" s="170">
        <v>3.8</v>
      </c>
    </row>
    <row r="48" spans="1:6" ht="11.1" customHeight="1">
      <c r="A48" s="43" t="s">
        <v>126</v>
      </c>
      <c r="B48" s="13">
        <v>519</v>
      </c>
      <c r="C48" s="216">
        <v>325.39999999999998</v>
      </c>
      <c r="D48" s="13">
        <v>1138</v>
      </c>
      <c r="E48" s="216">
        <v>76.400000000000006</v>
      </c>
      <c r="F48" s="170">
        <v>2.2000000000000002</v>
      </c>
    </row>
    <row r="49" spans="1:9" ht="11.1" customHeight="1">
      <c r="A49" s="43" t="s">
        <v>127</v>
      </c>
      <c r="B49" s="13">
        <v>216</v>
      </c>
      <c r="C49" s="216">
        <v>51</v>
      </c>
      <c r="D49" s="13">
        <v>698</v>
      </c>
      <c r="E49" s="216">
        <v>-53</v>
      </c>
      <c r="F49" s="170">
        <v>3.2</v>
      </c>
    </row>
    <row r="50" spans="1:9" ht="11.1" customHeight="1">
      <c r="A50" s="43" t="s">
        <v>128</v>
      </c>
      <c r="B50" s="13">
        <v>399</v>
      </c>
      <c r="C50" s="216">
        <v>108.9</v>
      </c>
      <c r="D50" s="13">
        <v>780</v>
      </c>
      <c r="E50" s="216">
        <v>93.1</v>
      </c>
      <c r="F50" s="170">
        <v>2</v>
      </c>
    </row>
    <row r="51" spans="1:9" ht="11.1" customHeight="1">
      <c r="A51" s="43" t="s">
        <v>129</v>
      </c>
      <c r="B51" s="13">
        <v>214</v>
      </c>
      <c r="C51" s="216">
        <v>111.9</v>
      </c>
      <c r="D51" s="13">
        <v>543</v>
      </c>
      <c r="E51" s="216">
        <v>107.3</v>
      </c>
      <c r="F51" s="170">
        <v>2.5</v>
      </c>
    </row>
    <row r="52" spans="1:9" ht="11.1" customHeight="1">
      <c r="A52" s="43" t="s">
        <v>130</v>
      </c>
      <c r="B52" s="13">
        <v>93</v>
      </c>
      <c r="C52" s="216">
        <v>272</v>
      </c>
      <c r="D52" s="13">
        <v>209</v>
      </c>
      <c r="E52" s="216">
        <v>309.8</v>
      </c>
      <c r="F52" s="170">
        <v>2.2000000000000002</v>
      </c>
    </row>
    <row r="53" spans="1:9" ht="11.1" customHeight="1">
      <c r="A53" s="43" t="s">
        <v>131</v>
      </c>
      <c r="B53" s="13">
        <v>69</v>
      </c>
      <c r="C53" s="216">
        <v>392.9</v>
      </c>
      <c r="D53" s="13">
        <v>156</v>
      </c>
      <c r="E53" s="216">
        <v>333.3</v>
      </c>
      <c r="F53" s="170">
        <v>2.2999999999999998</v>
      </c>
    </row>
    <row r="54" spans="1:9" ht="11.1" customHeight="1">
      <c r="A54" s="43" t="s">
        <v>132</v>
      </c>
      <c r="B54" s="13">
        <v>1158</v>
      </c>
      <c r="C54" s="216">
        <v>148.5</v>
      </c>
      <c r="D54" s="13">
        <v>4197</v>
      </c>
      <c r="E54" s="216">
        <v>67.3</v>
      </c>
      <c r="F54" s="170">
        <v>3.6</v>
      </c>
    </row>
    <row r="55" spans="1:9" s="34" customFormat="1" ht="11.45" customHeight="1">
      <c r="A55" s="48" t="s">
        <v>133</v>
      </c>
      <c r="B55" s="53">
        <v>9574</v>
      </c>
      <c r="C55" s="215">
        <v>59.1</v>
      </c>
      <c r="D55" s="53">
        <v>22279</v>
      </c>
      <c r="E55" s="215">
        <v>73.900000000000006</v>
      </c>
      <c r="F55" s="152">
        <v>2.2999999999999998</v>
      </c>
      <c r="G55" s="46"/>
      <c r="H55" s="46"/>
      <c r="I55" s="46"/>
    </row>
    <row r="56" spans="1:9" ht="11.1" customHeight="1">
      <c r="A56" s="43" t="s">
        <v>134</v>
      </c>
      <c r="B56" s="13">
        <v>701</v>
      </c>
      <c r="C56" s="216">
        <v>281</v>
      </c>
      <c r="D56" s="13">
        <v>2593</v>
      </c>
      <c r="E56" s="216">
        <v>445.9</v>
      </c>
      <c r="F56" s="170">
        <v>3.7</v>
      </c>
    </row>
    <row r="57" spans="1:9" ht="11.1" customHeight="1">
      <c r="A57" s="43" t="s">
        <v>135</v>
      </c>
      <c r="B57" s="13">
        <v>7674</v>
      </c>
      <c r="C57" s="216">
        <v>40.9</v>
      </c>
      <c r="D57" s="13">
        <v>16867</v>
      </c>
      <c r="E57" s="216">
        <v>49</v>
      </c>
      <c r="F57" s="170">
        <v>2.2000000000000002</v>
      </c>
    </row>
    <row r="58" spans="1:9" ht="11.1" customHeight="1">
      <c r="A58" s="43" t="s">
        <v>136</v>
      </c>
      <c r="B58" s="13">
        <v>76</v>
      </c>
      <c r="C58" s="216">
        <v>81</v>
      </c>
      <c r="D58" s="13">
        <v>167</v>
      </c>
      <c r="E58" s="216">
        <v>116.9</v>
      </c>
      <c r="F58" s="170">
        <v>2.2000000000000002</v>
      </c>
    </row>
    <row r="59" spans="1:9" ht="11.1" customHeight="1">
      <c r="A59" s="43" t="s">
        <v>137</v>
      </c>
      <c r="B59" s="13">
        <v>412</v>
      </c>
      <c r="C59" s="216">
        <v>149.69999999999999</v>
      </c>
      <c r="D59" s="13">
        <v>1186</v>
      </c>
      <c r="E59" s="216">
        <v>148.6</v>
      </c>
      <c r="F59" s="170">
        <v>2.9</v>
      </c>
    </row>
    <row r="60" spans="1:9" ht="11.1" customHeight="1">
      <c r="A60" s="43" t="s">
        <v>138</v>
      </c>
      <c r="B60" s="13">
        <v>285</v>
      </c>
      <c r="C60" s="216">
        <v>367.2</v>
      </c>
      <c r="D60" s="13">
        <v>594</v>
      </c>
      <c r="E60" s="216">
        <v>211</v>
      </c>
      <c r="F60" s="170">
        <v>2.1</v>
      </c>
    </row>
    <row r="61" spans="1:9" ht="11.1" customHeight="1">
      <c r="A61" s="43" t="s">
        <v>139</v>
      </c>
      <c r="B61" s="181">
        <v>426</v>
      </c>
      <c r="C61" s="216">
        <v>264.10000000000002</v>
      </c>
      <c r="D61" s="13">
        <v>872</v>
      </c>
      <c r="E61" s="216">
        <v>223</v>
      </c>
      <c r="F61" s="170">
        <v>2</v>
      </c>
    </row>
    <row r="62" spans="1:9" ht="11.45" customHeight="1">
      <c r="A62" s="48" t="s">
        <v>140</v>
      </c>
      <c r="B62" s="53">
        <v>718</v>
      </c>
      <c r="C62" s="215">
        <v>268.2</v>
      </c>
      <c r="D62" s="53">
        <v>1846</v>
      </c>
      <c r="E62" s="215">
        <v>140.4</v>
      </c>
      <c r="F62" s="152">
        <v>2.6</v>
      </c>
    </row>
    <row r="63" spans="1:9" s="34" customFormat="1" ht="11.1" customHeight="1">
      <c r="A63" s="43" t="s">
        <v>141</v>
      </c>
      <c r="B63" s="13">
        <v>563</v>
      </c>
      <c r="C63" s="216">
        <v>251.9</v>
      </c>
      <c r="D63" s="13">
        <v>1390</v>
      </c>
      <c r="E63" s="216">
        <v>97.4</v>
      </c>
      <c r="F63" s="170">
        <v>2.5</v>
      </c>
      <c r="G63" s="46"/>
      <c r="H63" s="46"/>
      <c r="I63" s="46"/>
    </row>
    <row r="64" spans="1:9" ht="11.1" customHeight="1">
      <c r="A64" s="43" t="s">
        <v>142</v>
      </c>
      <c r="B64" s="13">
        <v>155</v>
      </c>
      <c r="C64" s="216">
        <v>342.9</v>
      </c>
      <c r="D64" s="13">
        <v>456</v>
      </c>
      <c r="E64" s="216">
        <v>612.5</v>
      </c>
      <c r="F64" s="170">
        <v>2.9</v>
      </c>
    </row>
    <row r="65" spans="1:6" ht="12" customHeight="1">
      <c r="A65" s="43" t="s">
        <v>143</v>
      </c>
      <c r="B65" s="13">
        <v>4337</v>
      </c>
      <c r="C65" s="216">
        <v>23.2</v>
      </c>
      <c r="D65" s="13">
        <v>13163</v>
      </c>
      <c r="E65" s="216">
        <v>7</v>
      </c>
      <c r="F65" s="170">
        <v>3</v>
      </c>
    </row>
  </sheetData>
  <hyperlinks>
    <hyperlink ref="A1" location="Inhalt!A15"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tableParts count="1">
    <tablePart r:id="rId2"/>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L44"/>
  <sheetViews>
    <sheetView zoomScale="160" zoomScaleNormal="160" workbookViewId="0"/>
  </sheetViews>
  <sheetFormatPr baseColWidth="10" defaultRowHeight="11.45" customHeight="1"/>
  <cols>
    <col min="1" max="1" width="21.7109375" style="58" customWidth="1"/>
    <col min="2" max="4" width="11.7109375" style="60" customWidth="1"/>
    <col min="5" max="5" width="11.7109375" style="61" customWidth="1"/>
    <col min="6" max="7" width="11.7109375" style="31" customWidth="1"/>
    <col min="8" max="8" width="2.7109375" style="31" customWidth="1"/>
    <col min="9" max="9" width="20" style="31" customWidth="1"/>
    <col min="10" max="10" width="19" style="31" customWidth="1"/>
    <col min="11" max="16384" width="11.42578125" style="31"/>
  </cols>
  <sheetData>
    <row r="1" spans="1:12" ht="12" customHeight="1">
      <c r="A1" s="161" t="s">
        <v>164</v>
      </c>
    </row>
    <row r="2" spans="1:12" ht="30" customHeight="1">
      <c r="A2" s="122" t="s">
        <v>32</v>
      </c>
    </row>
    <row r="3" spans="1:12" ht="30" customHeight="1">
      <c r="A3" s="177" t="s">
        <v>342</v>
      </c>
    </row>
    <row r="4" spans="1:12" ht="48" customHeight="1">
      <c r="A4" s="155" t="s">
        <v>63</v>
      </c>
      <c r="B4" s="156" t="s">
        <v>35</v>
      </c>
      <c r="C4" s="156" t="s">
        <v>314</v>
      </c>
      <c r="D4" s="156" t="s">
        <v>315</v>
      </c>
      <c r="E4" s="156" t="s">
        <v>36</v>
      </c>
      <c r="F4" s="159" t="s">
        <v>317</v>
      </c>
      <c r="G4" s="125" t="s">
        <v>316</v>
      </c>
    </row>
    <row r="5" spans="1:12" ht="20.100000000000001" customHeight="1">
      <c r="A5" s="52" t="s">
        <v>64</v>
      </c>
      <c r="B5" s="13">
        <v>163040461</v>
      </c>
      <c r="C5" s="13">
        <v>28462571</v>
      </c>
      <c r="D5" s="182">
        <v>68.400000000000006</v>
      </c>
      <c r="E5" s="13">
        <v>450706887</v>
      </c>
      <c r="F5" s="13">
        <v>68088010</v>
      </c>
      <c r="G5" s="182">
        <v>45.3</v>
      </c>
      <c r="H5" s="66"/>
      <c r="I5" s="67"/>
      <c r="J5" s="68"/>
    </row>
    <row r="6" spans="1:12" ht="11.45" customHeight="1">
      <c r="A6" s="52" t="s">
        <v>65</v>
      </c>
      <c r="B6" s="13">
        <v>20163050</v>
      </c>
      <c r="C6" s="13">
        <v>4321697</v>
      </c>
      <c r="D6" s="182">
        <v>68.099999999999994</v>
      </c>
      <c r="E6" s="13">
        <v>52262382</v>
      </c>
      <c r="F6" s="13">
        <v>9905430</v>
      </c>
      <c r="G6" s="182">
        <v>46.7</v>
      </c>
      <c r="H6" s="66"/>
      <c r="I6" s="120"/>
      <c r="J6" s="68"/>
      <c r="L6" s="70"/>
    </row>
    <row r="7" spans="1:12" ht="11.45" customHeight="1">
      <c r="A7" s="52" t="s">
        <v>66</v>
      </c>
      <c r="B7" s="13">
        <v>34214020</v>
      </c>
      <c r="C7" s="13">
        <v>7089293</v>
      </c>
      <c r="D7" s="182">
        <v>75</v>
      </c>
      <c r="E7" s="13">
        <v>92267961</v>
      </c>
      <c r="F7" s="13">
        <v>16200987</v>
      </c>
      <c r="G7" s="182">
        <v>51.3</v>
      </c>
      <c r="H7" s="66"/>
      <c r="I7" s="121"/>
      <c r="J7" s="68"/>
      <c r="K7" s="40"/>
      <c r="L7" s="70"/>
    </row>
    <row r="8" spans="1:12" ht="11.45" customHeight="1">
      <c r="A8" s="52" t="s">
        <v>67</v>
      </c>
      <c r="B8" s="13">
        <v>10426316</v>
      </c>
      <c r="C8" s="13">
        <v>3498901</v>
      </c>
      <c r="D8" s="182">
        <v>103.3</v>
      </c>
      <c r="E8" s="13">
        <v>26526369</v>
      </c>
      <c r="F8" s="13">
        <v>10144784</v>
      </c>
      <c r="G8" s="182">
        <v>90</v>
      </c>
      <c r="H8" s="66"/>
      <c r="I8" s="69"/>
      <c r="J8" s="68"/>
      <c r="L8" s="70"/>
    </row>
    <row r="9" spans="1:12" ht="11.45" customHeight="1">
      <c r="A9" s="52" t="s">
        <v>68</v>
      </c>
      <c r="B9" s="13">
        <v>4777608</v>
      </c>
      <c r="C9" s="13">
        <v>368473</v>
      </c>
      <c r="D9" s="182">
        <v>50.9</v>
      </c>
      <c r="E9" s="13">
        <v>13521456</v>
      </c>
      <c r="F9" s="13">
        <v>971941</v>
      </c>
      <c r="G9" s="182">
        <v>33.799999999999997</v>
      </c>
      <c r="H9" s="66"/>
      <c r="I9" s="69"/>
      <c r="J9" s="68"/>
      <c r="L9" s="70"/>
    </row>
    <row r="10" spans="1:12" ht="11.45" customHeight="1">
      <c r="A10" s="52" t="s">
        <v>69</v>
      </c>
      <c r="B10" s="13">
        <v>1311736</v>
      </c>
      <c r="C10" s="13">
        <v>221549</v>
      </c>
      <c r="D10" s="182">
        <v>67</v>
      </c>
      <c r="E10" s="13">
        <v>2572561</v>
      </c>
      <c r="F10" s="13">
        <v>427508</v>
      </c>
      <c r="G10" s="182">
        <v>54.8</v>
      </c>
      <c r="H10" s="66"/>
      <c r="I10" s="69"/>
      <c r="J10" s="68"/>
      <c r="L10" s="70"/>
    </row>
    <row r="11" spans="1:12" ht="11.45" customHeight="1">
      <c r="A11" s="52" t="s">
        <v>70</v>
      </c>
      <c r="B11" s="13">
        <v>6821171</v>
      </c>
      <c r="C11" s="13">
        <v>1296817</v>
      </c>
      <c r="D11" s="182">
        <v>105.2</v>
      </c>
      <c r="E11" s="13">
        <v>14711067</v>
      </c>
      <c r="F11" s="13">
        <v>3063439</v>
      </c>
      <c r="G11" s="182">
        <v>94.6</v>
      </c>
      <c r="H11" s="66"/>
      <c r="I11" s="69"/>
      <c r="J11" s="68"/>
      <c r="K11" s="40"/>
      <c r="L11" s="70"/>
    </row>
    <row r="12" spans="1:12" ht="11.45" customHeight="1">
      <c r="A12" s="52" t="s">
        <v>71</v>
      </c>
      <c r="B12" s="13">
        <v>12686699</v>
      </c>
      <c r="C12" s="13">
        <v>2599545</v>
      </c>
      <c r="D12" s="182">
        <v>88</v>
      </c>
      <c r="E12" s="13">
        <v>29767764</v>
      </c>
      <c r="F12" s="13">
        <v>5684455</v>
      </c>
      <c r="G12" s="182">
        <v>58.5</v>
      </c>
      <c r="H12" s="66"/>
      <c r="I12" s="69"/>
      <c r="J12" s="68"/>
      <c r="L12" s="70"/>
    </row>
    <row r="13" spans="1:12" ht="11.45" customHeight="1">
      <c r="A13" s="55" t="s">
        <v>72</v>
      </c>
      <c r="B13" s="53">
        <v>7351473</v>
      </c>
      <c r="C13" s="53">
        <v>284741</v>
      </c>
      <c r="D13" s="183">
        <v>34.700000000000003</v>
      </c>
      <c r="E13" s="53">
        <v>31763633</v>
      </c>
      <c r="F13" s="53">
        <v>769263</v>
      </c>
      <c r="G13" s="183">
        <v>19.600000000000001</v>
      </c>
      <c r="H13" s="66"/>
      <c r="I13" s="69"/>
      <c r="J13" s="68"/>
      <c r="K13" s="40"/>
      <c r="L13" s="70"/>
    </row>
    <row r="14" spans="1:12" ht="11.45" customHeight="1">
      <c r="A14" s="52" t="s">
        <v>73</v>
      </c>
      <c r="B14" s="13">
        <v>13648005</v>
      </c>
      <c r="C14" s="13">
        <v>1269806</v>
      </c>
      <c r="D14" s="182">
        <v>53</v>
      </c>
      <c r="E14" s="13">
        <v>43255683</v>
      </c>
      <c r="F14" s="13">
        <v>3268253</v>
      </c>
      <c r="G14" s="182">
        <v>35</v>
      </c>
      <c r="H14" s="66"/>
      <c r="I14" s="69"/>
      <c r="J14" s="68"/>
      <c r="L14" s="70"/>
    </row>
    <row r="15" spans="1:12" ht="11.45" customHeight="1">
      <c r="A15" s="52" t="s">
        <v>74</v>
      </c>
      <c r="B15" s="13">
        <v>20323204</v>
      </c>
      <c r="C15" s="13">
        <v>3972657</v>
      </c>
      <c r="D15" s="182">
        <v>83.4</v>
      </c>
      <c r="E15" s="13">
        <v>47534621</v>
      </c>
      <c r="F15" s="13">
        <v>8486294</v>
      </c>
      <c r="G15" s="182">
        <v>60.8</v>
      </c>
      <c r="H15" s="66"/>
      <c r="I15" s="69"/>
      <c r="J15" s="68"/>
      <c r="L15" s="70"/>
    </row>
    <row r="16" spans="1:12" ht="11.45" customHeight="1">
      <c r="A16" s="52" t="s">
        <v>75</v>
      </c>
      <c r="B16" s="13">
        <v>7906886</v>
      </c>
      <c r="C16" s="13">
        <v>1478502</v>
      </c>
      <c r="D16" s="182">
        <v>61.5</v>
      </c>
      <c r="E16" s="13">
        <v>21065136</v>
      </c>
      <c r="F16" s="13">
        <v>4387561</v>
      </c>
      <c r="G16" s="182">
        <v>48.2</v>
      </c>
      <c r="H16" s="66"/>
      <c r="I16" s="69"/>
      <c r="J16" s="68"/>
      <c r="L16" s="70"/>
    </row>
    <row r="17" spans="1:12" ht="11.45" customHeight="1">
      <c r="A17" s="52" t="s">
        <v>76</v>
      </c>
      <c r="B17" s="13">
        <v>1027970</v>
      </c>
      <c r="C17" s="13">
        <v>158443</v>
      </c>
      <c r="D17" s="182">
        <v>68.8</v>
      </c>
      <c r="E17" s="13">
        <v>3017884</v>
      </c>
      <c r="F17" s="13">
        <v>404840</v>
      </c>
      <c r="G17" s="182">
        <v>45.6</v>
      </c>
      <c r="H17" s="66"/>
      <c r="I17" s="69"/>
      <c r="J17" s="68"/>
      <c r="L17" s="70"/>
    </row>
    <row r="18" spans="1:12" ht="11.45" customHeight="1">
      <c r="A18" s="52" t="s">
        <v>77</v>
      </c>
      <c r="B18" s="13">
        <v>7009199</v>
      </c>
      <c r="C18" s="13">
        <v>711607</v>
      </c>
      <c r="D18" s="182">
        <v>66.8</v>
      </c>
      <c r="E18" s="13">
        <v>17910761</v>
      </c>
      <c r="F18" s="13">
        <v>1661969</v>
      </c>
      <c r="G18" s="182">
        <v>45.7</v>
      </c>
      <c r="H18" s="66"/>
      <c r="I18" s="69"/>
      <c r="J18" s="68"/>
      <c r="L18" s="70"/>
    </row>
    <row r="19" spans="1:12" ht="11.45" customHeight="1">
      <c r="A19" s="52" t="s">
        <v>78</v>
      </c>
      <c r="B19" s="13">
        <v>3135928</v>
      </c>
      <c r="C19" s="13">
        <v>226137</v>
      </c>
      <c r="D19" s="182">
        <v>47.5</v>
      </c>
      <c r="E19" s="13">
        <v>7911728</v>
      </c>
      <c r="F19" s="13">
        <v>533786</v>
      </c>
      <c r="G19" s="182">
        <v>36</v>
      </c>
      <c r="H19" s="66"/>
      <c r="I19" s="69"/>
      <c r="J19" s="68"/>
      <c r="L19" s="70"/>
    </row>
    <row r="20" spans="1:12" ht="11.45" customHeight="1">
      <c r="A20" s="52" t="s">
        <v>79</v>
      </c>
      <c r="B20" s="13">
        <v>8828837</v>
      </c>
      <c r="C20" s="13">
        <v>772671</v>
      </c>
      <c r="D20" s="182">
        <v>33.9</v>
      </c>
      <c r="E20" s="13">
        <v>37530809</v>
      </c>
      <c r="F20" s="13">
        <v>1709694</v>
      </c>
      <c r="G20" s="182">
        <v>15.9</v>
      </c>
      <c r="H20" s="66"/>
      <c r="I20" s="69"/>
      <c r="J20" s="68"/>
      <c r="K20" s="34"/>
      <c r="L20" s="70"/>
    </row>
    <row r="21" spans="1:12" ht="11.45" customHeight="1">
      <c r="A21" s="52" t="s">
        <v>80</v>
      </c>
      <c r="B21" s="13">
        <v>3408359</v>
      </c>
      <c r="C21" s="13">
        <v>191732</v>
      </c>
      <c r="D21" s="182">
        <v>51.1</v>
      </c>
      <c r="E21" s="13">
        <v>9087072</v>
      </c>
      <c r="F21" s="13">
        <v>467806</v>
      </c>
      <c r="G21" s="182">
        <v>37.299999999999997</v>
      </c>
      <c r="H21" s="66"/>
      <c r="I21" s="69"/>
      <c r="J21" s="68"/>
      <c r="L21" s="70"/>
    </row>
    <row r="23" spans="1:12" ht="11.45" customHeight="1">
      <c r="A23" s="136" t="s">
        <v>281</v>
      </c>
      <c r="B23" s="109"/>
      <c r="C23" s="37"/>
      <c r="D23" s="37"/>
      <c r="E23" s="37"/>
      <c r="F23" s="37"/>
      <c r="G23" s="41"/>
      <c r="I23" s="124" t="s">
        <v>197</v>
      </c>
    </row>
    <row r="24" spans="1:12" ht="11.45" customHeight="1">
      <c r="A24" s="31"/>
      <c r="I24" s="31" t="s">
        <v>199</v>
      </c>
      <c r="J24" s="31" t="s">
        <v>198</v>
      </c>
    </row>
    <row r="25" spans="1:12" ht="11.45" customHeight="1">
      <c r="A25" s="31"/>
      <c r="I25" s="61" t="s">
        <v>200</v>
      </c>
      <c r="J25" s="71">
        <v>2.6</v>
      </c>
    </row>
    <row r="26" spans="1:12" ht="11.45" customHeight="1">
      <c r="A26" s="31"/>
      <c r="I26" s="121" t="s">
        <v>201</v>
      </c>
      <c r="J26" s="71">
        <v>2.7</v>
      </c>
      <c r="K26" s="72"/>
    </row>
    <row r="27" spans="1:12" ht="11.45" customHeight="1">
      <c r="A27" s="31"/>
      <c r="I27" s="71" t="s">
        <v>202</v>
      </c>
      <c r="J27" s="71">
        <v>2.5</v>
      </c>
    </row>
    <row r="28" spans="1:12" ht="11.45" customHeight="1">
      <c r="A28" s="31"/>
      <c r="I28" s="71" t="s">
        <v>203</v>
      </c>
      <c r="J28" s="71">
        <v>2.8</v>
      </c>
    </row>
    <row r="29" spans="1:12" ht="11.45" customHeight="1">
      <c r="A29" s="31"/>
      <c r="I29" s="71" t="s">
        <v>204</v>
      </c>
      <c r="J29" s="71">
        <v>2</v>
      </c>
    </row>
    <row r="30" spans="1:12" ht="11.45" customHeight="1">
      <c r="A30" s="31"/>
      <c r="I30" s="71" t="s">
        <v>205</v>
      </c>
      <c r="J30" s="71">
        <v>2.2000000000000002</v>
      </c>
    </row>
    <row r="31" spans="1:12" ht="11.45" customHeight="1">
      <c r="A31" s="31"/>
      <c r="I31" s="71" t="s">
        <v>206</v>
      </c>
      <c r="J31" s="71">
        <v>2.2999999999999998</v>
      </c>
    </row>
    <row r="32" spans="1:12" ht="11.45" customHeight="1">
      <c r="A32" s="31"/>
      <c r="I32" s="71" t="s">
        <v>188</v>
      </c>
      <c r="J32" s="71">
        <v>4.3</v>
      </c>
    </row>
    <row r="33" spans="1:10" ht="11.45" customHeight="1">
      <c r="A33" s="31"/>
      <c r="I33" s="71" t="s">
        <v>207</v>
      </c>
      <c r="J33" s="71">
        <v>3.2</v>
      </c>
    </row>
    <row r="34" spans="1:10" ht="11.45" customHeight="1">
      <c r="A34" s="31"/>
      <c r="I34" s="71" t="s">
        <v>208</v>
      </c>
      <c r="J34" s="71">
        <v>2.2999999999999998</v>
      </c>
    </row>
    <row r="35" spans="1:10" ht="11.45" customHeight="1">
      <c r="A35" s="31"/>
      <c r="I35" s="71" t="s">
        <v>209</v>
      </c>
      <c r="J35" s="71">
        <v>2.7</v>
      </c>
    </row>
    <row r="36" spans="1:10" ht="11.45" customHeight="1">
      <c r="A36" s="31"/>
      <c r="I36" s="71" t="s">
        <v>210</v>
      </c>
      <c r="J36" s="71">
        <v>2.9</v>
      </c>
    </row>
    <row r="37" spans="1:10" ht="11.45" customHeight="1">
      <c r="A37" s="31"/>
      <c r="I37" s="71" t="s">
        <v>211</v>
      </c>
      <c r="J37" s="71">
        <v>2.6</v>
      </c>
    </row>
    <row r="38" spans="1:10" ht="11.45" customHeight="1">
      <c r="A38" s="31"/>
      <c r="I38" s="71" t="s">
        <v>212</v>
      </c>
      <c r="J38" s="71">
        <v>2.5</v>
      </c>
    </row>
    <row r="39" spans="1:10" ht="11.45" customHeight="1">
      <c r="A39" s="31"/>
      <c r="I39" s="71" t="s">
        <v>213</v>
      </c>
      <c r="J39" s="71">
        <v>4.3</v>
      </c>
    </row>
    <row r="40" spans="1:10" ht="11.45" customHeight="1">
      <c r="I40" s="71" t="s">
        <v>214</v>
      </c>
      <c r="J40" s="71">
        <v>2.7</v>
      </c>
    </row>
    <row r="41" spans="1:10" ht="11.45" customHeight="1">
      <c r="I41" s="34" t="s">
        <v>215</v>
      </c>
      <c r="J41" s="214">
        <v>2.8</v>
      </c>
    </row>
    <row r="43" spans="1:10" ht="11.45" customHeight="1">
      <c r="I43" s="61"/>
    </row>
    <row r="44" spans="1:10" ht="11.45" customHeight="1">
      <c r="I44" s="40"/>
    </row>
  </sheetData>
  <hyperlinks>
    <hyperlink ref="A1" location="Inhalt!A16" display="Link zum Inhaltsverzeichnis"/>
    <hyperlink ref="A23" location="_GrafikDaten_24.8" display="            Grafik 24.8"/>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drawing r:id="rId2"/>
  <legacyDrawing r:id="rId3"/>
  <tableParts count="2">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5"/>
  <sheetViews>
    <sheetView zoomScale="160" zoomScaleNormal="160" workbookViewId="0"/>
  </sheetViews>
  <sheetFormatPr baseColWidth="10" defaultRowHeight="12"/>
  <cols>
    <col min="1" max="1" width="5.7109375" style="76" customWidth="1"/>
    <col min="2" max="2" width="85.7109375" style="74" customWidth="1"/>
    <col min="3" max="16384" width="11.42578125" style="75"/>
  </cols>
  <sheetData>
    <row r="1" spans="1:2" ht="12" customHeight="1">
      <c r="A1" s="161" t="s">
        <v>164</v>
      </c>
    </row>
    <row r="2" spans="1:2" s="73" customFormat="1" ht="30.2" customHeight="1" thickBot="1">
      <c r="A2" s="104" t="s">
        <v>144</v>
      </c>
      <c r="B2" s="118"/>
    </row>
    <row r="3" spans="1:2" ht="36">
      <c r="A3" s="184" t="s">
        <v>343</v>
      </c>
      <c r="B3" s="74" t="s">
        <v>352</v>
      </c>
    </row>
    <row r="4" spans="1:2" ht="54" customHeight="1">
      <c r="A4" s="114" t="s">
        <v>320</v>
      </c>
      <c r="B4" s="115" t="s">
        <v>180</v>
      </c>
    </row>
    <row r="5" spans="1:2" s="117" customFormat="1" ht="42" customHeight="1">
      <c r="A5" s="113" t="s">
        <v>321</v>
      </c>
      <c r="B5" s="116" t="s">
        <v>145</v>
      </c>
    </row>
  </sheetData>
  <hyperlinks>
    <hyperlink ref="A1" location="Inhalt!A27" display="Link zum Inhaltsverzeichnis"/>
    <hyperlink ref="B5" r:id="rId1" display="https://www.laiv-mv.de/static/LAIV/Statistik/Dateien/Publikationen/A V Gebiet/A 513/A513 2021 00.pdf"/>
  </hyperlinks>
  <pageMargins left="0.59055118110236227" right="0.59055118110236227" top="0.59055118110236227" bottom="0.59055118110236227" header="0.39370078740157483" footer="0.39370078740157483"/>
  <pageSetup paperSize="9" pageOrder="overThenDown" orientation="portrait" r:id="rId2"/>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3"/>
  <sheetViews>
    <sheetView zoomScale="160" zoomScaleNormal="160" workbookViewId="0"/>
  </sheetViews>
  <sheetFormatPr baseColWidth="10" defaultRowHeight="11.45" customHeight="1"/>
  <cols>
    <col min="1" max="1" width="95.7109375" style="22" customWidth="1"/>
    <col min="2" max="16384" width="11.42578125" style="22"/>
  </cols>
  <sheetData>
    <row r="1" spans="1:1" ht="12" customHeight="1">
      <c r="A1" s="161" t="s">
        <v>164</v>
      </c>
    </row>
    <row r="2" spans="1:1" s="77" customFormat="1" ht="30.2" customHeight="1" thickBot="1">
      <c r="A2" s="104" t="s">
        <v>146</v>
      </c>
    </row>
    <row r="3" spans="1:1" ht="11.45" customHeight="1">
      <c r="A3" s="230" t="s">
        <v>364</v>
      </c>
    </row>
  </sheetData>
  <hyperlinks>
    <hyperlink ref="A1" location="Inhalt!A28"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105"/>
  <sheetViews>
    <sheetView zoomScale="160" zoomScaleNormal="160" workbookViewId="0"/>
  </sheetViews>
  <sheetFormatPr baseColWidth="10" defaultRowHeight="11.45" customHeight="1"/>
  <cols>
    <col min="1" max="1" width="95.7109375" style="22" customWidth="1"/>
    <col min="2" max="16384" width="11.42578125" style="22"/>
  </cols>
  <sheetData>
    <row r="1" spans="1:1" ht="12" customHeight="1">
      <c r="A1" s="161" t="s">
        <v>164</v>
      </c>
    </row>
    <row r="2" spans="1:1" s="77" customFormat="1" ht="30.2" customHeight="1" thickBot="1">
      <c r="A2" s="104" t="s">
        <v>147</v>
      </c>
    </row>
    <row r="3" spans="1:1" ht="11.45" customHeight="1">
      <c r="A3" s="230" t="s">
        <v>365</v>
      </c>
    </row>
    <row r="68" spans="1:1" s="77" customFormat="1" ht="30.2" customHeight="1" thickBot="1">
      <c r="A68" s="104" t="s">
        <v>147</v>
      </c>
    </row>
    <row r="75" spans="1:1" ht="12.6" customHeight="1"/>
    <row r="76" spans="1:1" ht="12.6" customHeight="1"/>
    <row r="77" spans="1:1" ht="12.6" customHeight="1"/>
    <row r="78" spans="1:1" ht="12.6" customHeight="1"/>
    <row r="79" spans="1:1" ht="12.6" customHeight="1"/>
    <row r="80" spans="1:1"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sheetData>
  <hyperlinks>
    <hyperlink ref="A1" location="Inhalt!A29"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rowBreaks count="1" manualBreakCount="1">
    <brk id="67"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B15"/>
  <sheetViews>
    <sheetView zoomScale="160" zoomScaleNormal="160" workbookViewId="0"/>
  </sheetViews>
  <sheetFormatPr baseColWidth="10" defaultRowHeight="11.45" customHeight="1"/>
  <cols>
    <col min="1" max="1" width="7.7109375" style="79" customWidth="1"/>
    <col min="2" max="2" width="84.42578125" style="79" customWidth="1"/>
    <col min="3" max="16384" width="11.42578125" style="79"/>
  </cols>
  <sheetData>
    <row r="1" spans="1:2" s="83" customFormat="1" ht="12" customHeight="1">
      <c r="A1" s="161" t="s">
        <v>164</v>
      </c>
    </row>
    <row r="2" spans="1:2" s="78" customFormat="1" ht="30.2" customHeight="1" thickBot="1">
      <c r="A2" s="104" t="s">
        <v>148</v>
      </c>
      <c r="B2" s="93"/>
    </row>
    <row r="3" spans="1:2" s="80" customFormat="1" ht="24" customHeight="1">
      <c r="A3" s="94" t="s">
        <v>318</v>
      </c>
      <c r="B3" s="94"/>
    </row>
    <row r="4" spans="1:2" s="80" customFormat="1" ht="12" customHeight="1">
      <c r="A4" s="81" t="s">
        <v>149</v>
      </c>
      <c r="B4" s="81"/>
    </row>
    <row r="5" spans="1:2" s="80" customFormat="1" ht="36" customHeight="1">
      <c r="A5" s="94" t="s">
        <v>150</v>
      </c>
      <c r="B5" s="94"/>
    </row>
    <row r="6" spans="1:2" ht="12" customHeight="1">
      <c r="A6" s="79" t="s">
        <v>151</v>
      </c>
      <c r="B6" s="8" t="s">
        <v>8</v>
      </c>
    </row>
    <row r="7" spans="1:2" ht="12" customHeight="1">
      <c r="A7" s="8" t="s">
        <v>152</v>
      </c>
      <c r="B7" s="8" t="s">
        <v>153</v>
      </c>
    </row>
    <row r="8" spans="1:2" s="80" customFormat="1" ht="36" customHeight="1">
      <c r="A8" s="94" t="s">
        <v>154</v>
      </c>
      <c r="B8" s="94"/>
    </row>
    <row r="9" spans="1:2" ht="12" customHeight="1">
      <c r="A9" s="82" t="s">
        <v>155</v>
      </c>
      <c r="B9" s="82"/>
    </row>
    <row r="10" spans="1:2" ht="36" customHeight="1">
      <c r="A10" s="91" t="s">
        <v>156</v>
      </c>
      <c r="B10" s="91"/>
    </row>
    <row r="11" spans="1:2" ht="12" customHeight="1">
      <c r="A11" s="92" t="s">
        <v>157</v>
      </c>
      <c r="B11" s="92"/>
    </row>
    <row r="12" spans="1:2" ht="36" customHeight="1">
      <c r="A12" s="91" t="s">
        <v>158</v>
      </c>
      <c r="B12" s="91"/>
    </row>
    <row r="13" spans="1:2" s="92" customFormat="1" ht="12" customHeight="1">
      <c r="A13" s="119" t="s">
        <v>181</v>
      </c>
      <c r="B13" s="91"/>
    </row>
    <row r="14" spans="1:2" s="92" customFormat="1" ht="12" customHeight="1">
      <c r="A14" s="224" t="s">
        <v>401</v>
      </c>
      <c r="B14" s="91"/>
    </row>
    <row r="15" spans="1:2" s="92" customFormat="1" ht="12" customHeight="1">
      <c r="A15" s="224" t="s">
        <v>402</v>
      </c>
      <c r="B15" s="160"/>
    </row>
  </sheetData>
  <hyperlinks>
    <hyperlink ref="A11" r:id="rId1" display="Dr. Detlef Thofern, Telefon: 0385 588-56433, E-Mail: detlef.thofern@statistik-mv.de"/>
    <hyperlink ref="A7" r:id="rId2" display="&gt; L273 - Realsteuervergleich in Mecklenburg-Vorpommern"/>
    <hyperlink ref="A6" r:id="rId3" display="&gt; L273 - Realsteuervergleich in Mecklenburg-Vorpommern"/>
    <hyperlink ref="A6:B7" r:id="rId4" tooltip="Zahlen &amp; Fakten - Thema: Gastgewerbe &amp; Tourismus" display="&gt; G413"/>
    <hyperlink ref="A4" r:id="rId5" tooltip="Zahlen &amp; Fakten - Thema: Gastgewerbe &amp; Tourismus"/>
    <hyperlink ref="A9:B9" r:id="rId6" tooltip="Qualitätsberichte Statistisches Bundesamt - Thema: Gastgewerbe, Tourismus" display="&gt; Gastgewerbe und Tourismus"/>
    <hyperlink ref="A11:B11" r:id="rId7" display="Steffen Schubert, Telefon: 0385 588-56431, steffen.schubert@statistik-mv.de"/>
    <hyperlink ref="A1" location="Inhalt!A30" display="Link zum Inhaltsverzeichnis"/>
  </hyperlinks>
  <pageMargins left="0.59055118110236227" right="0.59055118110236227" top="0.59055118110236227" bottom="0.59055118110236227" header="0.39370078740157483" footer="0.39370078740157483"/>
  <pageSetup paperSize="9" pageOrder="overThenDown" orientation="portrait" r:id="rId8"/>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drawing r:id="rId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
  <sheetViews>
    <sheetView workbookViewId="0"/>
  </sheetViews>
  <sheetFormatPr baseColWidth="10" defaultRowHeight="12.75"/>
  <sheetData>
    <row r="1" spans="1:1">
      <c r="A1" t="s">
        <v>223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31"/>
  <sheetViews>
    <sheetView zoomScale="160" zoomScaleNormal="160" workbookViewId="0"/>
  </sheetViews>
  <sheetFormatPr baseColWidth="10" defaultColWidth="10.7109375" defaultRowHeight="12.2" customHeight="1"/>
  <cols>
    <col min="1" max="1" width="8.7109375" style="18" customWidth="1"/>
    <col min="2" max="2" width="77.7109375" style="8" customWidth="1"/>
    <col min="3" max="3" width="4.7109375" style="8" customWidth="1"/>
    <col min="4" max="4" width="2.7109375" style="8" customWidth="1"/>
    <col min="5" max="16384" width="10.7109375" style="8"/>
  </cols>
  <sheetData>
    <row r="1" spans="1:4" ht="12" customHeight="1">
      <c r="A1" s="89" t="s">
        <v>168</v>
      </c>
    </row>
    <row r="2" spans="1:4" s="14" customFormat="1" ht="30.2" customHeight="1" thickBot="1">
      <c r="A2" s="105" t="s">
        <v>0</v>
      </c>
      <c r="B2" s="106"/>
      <c r="C2" s="107" t="s">
        <v>1</v>
      </c>
    </row>
    <row r="3" spans="1:4" ht="20.100000000000001" customHeight="1">
      <c r="A3" s="101" t="s">
        <v>2</v>
      </c>
      <c r="B3" s="102" t="s">
        <v>366</v>
      </c>
      <c r="C3" s="95">
        <f>D3+554</f>
        <v>557</v>
      </c>
      <c r="D3" s="103">
        <v>3</v>
      </c>
    </row>
    <row r="4" spans="1:4" ht="12.2" customHeight="1">
      <c r="A4" s="8"/>
      <c r="B4" s="98" t="s">
        <v>367</v>
      </c>
      <c r="C4" s="95">
        <f>D4+554</f>
        <v>558</v>
      </c>
      <c r="D4" s="103">
        <v>4</v>
      </c>
    </row>
    <row r="5" spans="1:4" ht="20.100000000000001" customHeight="1">
      <c r="A5" s="223" t="s">
        <v>169</v>
      </c>
      <c r="B5" s="223"/>
      <c r="C5" s="95"/>
      <c r="D5" s="16"/>
    </row>
    <row r="6" spans="1:4" ht="12" customHeight="1">
      <c r="A6" s="132" t="s">
        <v>3</v>
      </c>
      <c r="B6" s="81" t="s">
        <v>368</v>
      </c>
      <c r="C6" s="95"/>
      <c r="D6" s="16"/>
    </row>
    <row r="7" spans="1:4" ht="12" customHeight="1">
      <c r="A7" s="162" t="s">
        <v>5</v>
      </c>
      <c r="B7" s="98" t="s">
        <v>369</v>
      </c>
      <c r="C7" s="95">
        <f t="shared" ref="C7:C30" si="0">D7+554</f>
        <v>559</v>
      </c>
      <c r="D7" s="16">
        <v>5</v>
      </c>
    </row>
    <row r="8" spans="1:4" ht="12" customHeight="1">
      <c r="A8" s="162" t="s">
        <v>6</v>
      </c>
      <c r="B8" s="98" t="s">
        <v>370</v>
      </c>
      <c r="C8" s="95">
        <f t="shared" si="0"/>
        <v>559</v>
      </c>
      <c r="D8" s="16">
        <v>5</v>
      </c>
    </row>
    <row r="9" spans="1:4" ht="12" customHeight="1">
      <c r="A9" s="132" t="s">
        <v>7</v>
      </c>
      <c r="B9" s="81" t="s">
        <v>371</v>
      </c>
      <c r="C9" s="95"/>
      <c r="D9" s="16"/>
    </row>
    <row r="10" spans="1:4" ht="12" customHeight="1">
      <c r="A10" s="162" t="s">
        <v>9</v>
      </c>
      <c r="B10" s="98" t="s">
        <v>372</v>
      </c>
      <c r="C10" s="95">
        <f t="shared" si="0"/>
        <v>560</v>
      </c>
      <c r="D10" s="16">
        <v>6</v>
      </c>
    </row>
    <row r="11" spans="1:4" ht="12" customHeight="1">
      <c r="A11" s="162" t="s">
        <v>10</v>
      </c>
      <c r="B11" s="98" t="s">
        <v>373</v>
      </c>
      <c r="C11" s="95">
        <f t="shared" si="0"/>
        <v>561</v>
      </c>
      <c r="D11" s="16">
        <v>7</v>
      </c>
    </row>
    <row r="12" spans="1:4" ht="12" customHeight="1">
      <c r="A12" s="162" t="s">
        <v>11</v>
      </c>
      <c r="B12" s="98" t="s">
        <v>374</v>
      </c>
      <c r="C12" s="95">
        <f t="shared" si="0"/>
        <v>562</v>
      </c>
      <c r="D12" s="16">
        <v>8</v>
      </c>
    </row>
    <row r="13" spans="1:4" ht="12" customHeight="1">
      <c r="A13" s="162" t="s">
        <v>12</v>
      </c>
      <c r="B13" s="98" t="s">
        <v>375</v>
      </c>
      <c r="C13" s="95">
        <f t="shared" si="0"/>
        <v>563</v>
      </c>
      <c r="D13" s="16">
        <v>9</v>
      </c>
    </row>
    <row r="14" spans="1:4" ht="12" customHeight="1">
      <c r="A14" s="162" t="s">
        <v>13</v>
      </c>
      <c r="B14" s="98" t="s">
        <v>376</v>
      </c>
      <c r="C14" s="95">
        <f t="shared" si="0"/>
        <v>564</v>
      </c>
      <c r="D14" s="16">
        <v>10</v>
      </c>
    </row>
    <row r="15" spans="1:4" ht="12" customHeight="1">
      <c r="A15" s="162" t="s">
        <v>14</v>
      </c>
      <c r="B15" s="98" t="s">
        <v>377</v>
      </c>
      <c r="C15" s="95">
        <f t="shared" si="0"/>
        <v>565</v>
      </c>
      <c r="D15" s="16">
        <v>11</v>
      </c>
    </row>
    <row r="16" spans="1:4" ht="12" customHeight="1">
      <c r="A16" s="162" t="s">
        <v>15</v>
      </c>
      <c r="B16" s="98" t="s">
        <v>378</v>
      </c>
      <c r="C16" s="95">
        <f t="shared" si="0"/>
        <v>566</v>
      </c>
      <c r="D16" s="96">
        <v>12</v>
      </c>
    </row>
    <row r="17" spans="1:4" ht="20.100000000000001" customHeight="1">
      <c r="A17" s="108" t="s">
        <v>174</v>
      </c>
      <c r="B17" s="17"/>
      <c r="C17" s="95"/>
      <c r="D17" s="16"/>
    </row>
    <row r="18" spans="1:4" ht="12" customHeight="1">
      <c r="A18" s="163" t="s">
        <v>3</v>
      </c>
      <c r="B18" s="98" t="s">
        <v>379</v>
      </c>
      <c r="C18" s="95">
        <f t="shared" si="0"/>
        <v>555</v>
      </c>
      <c r="D18" s="16">
        <v>1</v>
      </c>
    </row>
    <row r="19" spans="1:4" ht="12" customHeight="1">
      <c r="A19" s="162" t="s">
        <v>7</v>
      </c>
      <c r="B19" s="98" t="s">
        <v>380</v>
      </c>
      <c r="C19" s="95">
        <f t="shared" si="0"/>
        <v>557</v>
      </c>
      <c r="D19" s="16">
        <v>3</v>
      </c>
    </row>
    <row r="20" spans="1:4" ht="12" customHeight="1">
      <c r="A20" s="162" t="s">
        <v>170</v>
      </c>
      <c r="B20" s="98" t="s">
        <v>381</v>
      </c>
      <c r="C20" s="95">
        <f t="shared" si="0"/>
        <v>557</v>
      </c>
      <c r="D20" s="16">
        <v>3</v>
      </c>
    </row>
    <row r="21" spans="1:4" ht="12" customHeight="1">
      <c r="A21" s="162" t="s">
        <v>171</v>
      </c>
      <c r="B21" s="98" t="s">
        <v>382</v>
      </c>
      <c r="C21" s="95">
        <f t="shared" si="0"/>
        <v>557</v>
      </c>
      <c r="D21" s="16">
        <v>3</v>
      </c>
    </row>
    <row r="22" spans="1:4" ht="12" customHeight="1">
      <c r="A22" s="162" t="s">
        <v>172</v>
      </c>
      <c r="B22" s="98" t="s">
        <v>383</v>
      </c>
      <c r="C22" s="95">
        <f t="shared" si="0"/>
        <v>559</v>
      </c>
      <c r="D22" s="16">
        <v>5</v>
      </c>
    </row>
    <row r="23" spans="1:4" ht="12" customHeight="1">
      <c r="A23" s="164" t="s">
        <v>175</v>
      </c>
      <c r="B23" s="98" t="s">
        <v>384</v>
      </c>
      <c r="C23" s="95">
        <f t="shared" si="0"/>
        <v>560</v>
      </c>
      <c r="D23" s="16">
        <v>6</v>
      </c>
    </row>
    <row r="24" spans="1:4" ht="24" customHeight="1">
      <c r="A24" s="164" t="s">
        <v>189</v>
      </c>
      <c r="B24" s="217" t="s">
        <v>385</v>
      </c>
      <c r="C24" s="95">
        <f t="shared" si="0"/>
        <v>562</v>
      </c>
      <c r="D24" s="96">
        <v>8</v>
      </c>
    </row>
    <row r="25" spans="1:4" ht="12" customHeight="1">
      <c r="A25" s="163" t="s">
        <v>173</v>
      </c>
      <c r="B25" s="98" t="s">
        <v>386</v>
      </c>
      <c r="C25" s="95">
        <f t="shared" si="0"/>
        <v>566</v>
      </c>
      <c r="D25" s="16">
        <v>12</v>
      </c>
    </row>
    <row r="26" spans="1:4" ht="20.100000000000001" customHeight="1">
      <c r="A26" s="97" t="s">
        <v>16</v>
      </c>
      <c r="B26" s="15"/>
      <c r="C26" s="95"/>
      <c r="D26" s="16"/>
    </row>
    <row r="27" spans="1:4" ht="12.2" customHeight="1">
      <c r="A27" s="98" t="s">
        <v>17</v>
      </c>
      <c r="B27"/>
      <c r="C27" s="95">
        <f t="shared" si="0"/>
        <v>567</v>
      </c>
      <c r="D27" s="16">
        <v>13</v>
      </c>
    </row>
    <row r="28" spans="1:4" ht="12.2" customHeight="1">
      <c r="A28" s="98" t="s">
        <v>166</v>
      </c>
      <c r="B28"/>
      <c r="C28" s="95">
        <f t="shared" si="0"/>
        <v>568</v>
      </c>
      <c r="D28" s="16">
        <v>14</v>
      </c>
    </row>
    <row r="29" spans="1:4" ht="12.2" customHeight="1">
      <c r="A29" s="98" t="s">
        <v>167</v>
      </c>
      <c r="B29"/>
      <c r="C29" s="95">
        <f t="shared" si="0"/>
        <v>569</v>
      </c>
      <c r="D29" s="16">
        <v>15</v>
      </c>
    </row>
    <row r="30" spans="1:4" ht="12.2" customHeight="1">
      <c r="A30" s="99" t="s">
        <v>18</v>
      </c>
      <c r="C30" s="95">
        <f t="shared" si="0"/>
        <v>571</v>
      </c>
      <c r="D30" s="16">
        <v>17</v>
      </c>
    </row>
    <row r="31" spans="1:4" ht="12.2" customHeight="1">
      <c r="A31" s="100"/>
    </row>
  </sheetData>
  <hyperlinks>
    <hyperlink ref="A27" location="Fußnotenerläuterungen!A1" tooltip="Fußnotenerläuterungen" display="  Fußnotenerläuterungen"/>
    <hyperlink ref="A28" location="Methodik!A1" display="  Methodik"/>
    <hyperlink ref="A29" location="Glossar!A1" display="  Glossar"/>
    <hyperlink ref="A30" location="'Mehr zum Thema'!A1" display="  Mehr zum Thema"/>
    <hyperlink ref="B3" location="'Überblick in Grafiken'!A1" display="Überblick in Grafiken"/>
    <hyperlink ref="B4" location="'Überblick in Worten'!A1" display="Überblick in Worten"/>
    <hyperlink ref="A7:B7" location="_Tabelle_24.1.1" display="  24.1.1"/>
    <hyperlink ref="A8:B8" location="_Tabelle_24.1.2" display="  24.1.2"/>
    <hyperlink ref="A10:B10" location="_Tabelle_24.2.1" display="  24.2.1"/>
    <hyperlink ref="A11:B11" location="_Tabelle_24.2.2" display="  24.2.2"/>
    <hyperlink ref="A12:B12" location="_Tabelle_24.2.3" display="  24.2.3"/>
    <hyperlink ref="A13:B13" location="_Tabelle_24.2.4" display="  24.2.4"/>
    <hyperlink ref="A14:B14" location="_Tabelle_24.2.5" display="  24.2.5"/>
    <hyperlink ref="A15:B15" location="_Tabelle_24.2.6" display="  24.2.6"/>
    <hyperlink ref="A16:B16" location="_Tabelle_24.2.7" display="  24.2.7"/>
    <hyperlink ref="A18:B18" location="_GrafikDaten_24.1" display="  24.1"/>
    <hyperlink ref="A19:B19" location="_GrafikDaten_24.2" display="  24.2"/>
    <hyperlink ref="A20:B20" location="_GrafikDaten_24.3" display="  24.3"/>
    <hyperlink ref="A21:B21" location="_GrafikDaten_24.4" display="  24.4"/>
    <hyperlink ref="A22:B22" location="_GrafikDaten_24.5" display="  24.5"/>
    <hyperlink ref="A23:B23" location="_GrafikDaten_24.6" display="  24.6"/>
    <hyperlink ref="A24:B24" location="_GrafikDaten_24.7" display="_GrafikDaten_24.7"/>
    <hyperlink ref="A25:B25" location="_GrafikDaten_24.8" display="  24.8"/>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ignoredErrors>
    <ignoredError sqref="A7:A16"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4"/>
  <sheetViews>
    <sheetView zoomScale="160" zoomScaleNormal="160" workbookViewId="0"/>
  </sheetViews>
  <sheetFormatPr baseColWidth="10" defaultRowHeight="11.45" customHeight="1"/>
  <cols>
    <col min="1" max="1" width="91.7109375" style="20" customWidth="1"/>
    <col min="2" max="2" width="2.7109375" style="22" customWidth="1"/>
    <col min="3" max="3" width="19.7109375" style="121" customWidth="1"/>
    <col min="4" max="4" width="12.85546875" style="121" customWidth="1"/>
    <col min="5" max="5" width="19.28515625" style="121" customWidth="1"/>
    <col min="6" max="6" width="8.7109375" style="121" customWidth="1"/>
    <col min="7" max="7" width="10.7109375" style="121" customWidth="1"/>
    <col min="8" max="8" width="6.42578125" style="121" customWidth="1"/>
    <col min="9" max="10" width="8.7109375" style="22" customWidth="1"/>
    <col min="11" max="16384" width="11.42578125" style="22"/>
  </cols>
  <sheetData>
    <row r="1" spans="1:10" ht="12" customHeight="1">
      <c r="A1" s="90" t="s">
        <v>164</v>
      </c>
    </row>
    <row r="2" spans="1:10" s="14" customFormat="1" ht="30.2" customHeight="1" thickBot="1">
      <c r="A2" s="104" t="s">
        <v>162</v>
      </c>
      <c r="B2" s="19"/>
      <c r="C2" s="133"/>
      <c r="D2" s="133"/>
      <c r="E2" s="133"/>
      <c r="F2" s="133"/>
      <c r="G2" s="133"/>
      <c r="H2" s="133"/>
      <c r="I2" s="19"/>
      <c r="J2" s="19"/>
    </row>
    <row r="3" spans="1:10" ht="20.100000000000001" customHeight="1">
      <c r="A3" s="136" t="s">
        <v>176</v>
      </c>
      <c r="B3" s="109"/>
      <c r="C3" s="88" t="s">
        <v>387</v>
      </c>
      <c r="D3" s="31"/>
    </row>
    <row r="4" spans="1:10" ht="11.45" customHeight="1">
      <c r="A4" s="20" t="s">
        <v>223</v>
      </c>
      <c r="B4" s="21"/>
      <c r="C4" s="31" t="s">
        <v>34</v>
      </c>
      <c r="D4" s="31" t="s">
        <v>217</v>
      </c>
      <c r="F4" s="22"/>
      <c r="G4" s="22"/>
      <c r="H4" s="22"/>
    </row>
    <row r="5" spans="1:10" ht="11.45" customHeight="1">
      <c r="A5" s="23" t="s">
        <v>223</v>
      </c>
      <c r="B5" s="24"/>
      <c r="C5" s="61" t="s">
        <v>218</v>
      </c>
      <c r="D5" s="71">
        <v>35.299999999999997</v>
      </c>
      <c r="F5" s="22"/>
      <c r="G5" s="22"/>
      <c r="H5" s="22"/>
    </row>
    <row r="6" spans="1:10" ht="11.45" customHeight="1">
      <c r="A6" s="20" t="s">
        <v>223</v>
      </c>
      <c r="C6" s="31" t="s">
        <v>219</v>
      </c>
      <c r="D6" s="71">
        <v>11.8</v>
      </c>
      <c r="F6" s="22"/>
      <c r="G6" s="22"/>
      <c r="H6" s="22"/>
    </row>
    <row r="7" spans="1:10" ht="11.45" customHeight="1">
      <c r="A7" s="20" t="s">
        <v>223</v>
      </c>
      <c r="C7" s="31" t="s">
        <v>220</v>
      </c>
      <c r="D7" s="71">
        <v>36.200000000000003</v>
      </c>
      <c r="F7" s="22"/>
      <c r="G7" s="22"/>
      <c r="H7" s="22"/>
    </row>
    <row r="8" spans="1:10" ht="11.45" customHeight="1">
      <c r="A8" s="20" t="s">
        <v>223</v>
      </c>
      <c r="C8" s="31" t="s">
        <v>221</v>
      </c>
      <c r="D8" s="71">
        <v>13.6</v>
      </c>
      <c r="F8" s="22"/>
      <c r="G8" s="22"/>
      <c r="H8" s="22"/>
    </row>
    <row r="9" spans="1:10" ht="11.45" customHeight="1">
      <c r="A9" s="20" t="s">
        <v>223</v>
      </c>
      <c r="C9" s="31" t="s">
        <v>222</v>
      </c>
      <c r="D9" s="71">
        <v>3</v>
      </c>
      <c r="F9" s="22"/>
      <c r="G9" s="22"/>
      <c r="H9" s="22"/>
    </row>
    <row r="10" spans="1:10" ht="11.45" customHeight="1">
      <c r="A10" s="20" t="s">
        <v>223</v>
      </c>
    </row>
    <row r="11" spans="1:10" ht="11.45" customHeight="1">
      <c r="A11" s="20" t="s">
        <v>223</v>
      </c>
    </row>
    <row r="12" spans="1:10" ht="11.45" customHeight="1">
      <c r="A12" s="20" t="s">
        <v>223</v>
      </c>
    </row>
    <row r="13" spans="1:10" ht="11.45" customHeight="1">
      <c r="A13" s="20" t="s">
        <v>223</v>
      </c>
    </row>
    <row r="14" spans="1:10" ht="11.45" customHeight="1">
      <c r="A14" s="20" t="s">
        <v>223</v>
      </c>
    </row>
    <row r="15" spans="1:10" ht="11.45" customHeight="1">
      <c r="A15" s="20" t="s">
        <v>223</v>
      </c>
    </row>
    <row r="16" spans="1:10" ht="11.45" customHeight="1">
      <c r="A16" s="20" t="s">
        <v>223</v>
      </c>
    </row>
    <row r="17" spans="1:4" ht="11.45" customHeight="1">
      <c r="A17" s="20" t="s">
        <v>223</v>
      </c>
    </row>
    <row r="18" spans="1:4" ht="11.45" customHeight="1">
      <c r="A18" s="20" t="s">
        <v>223</v>
      </c>
    </row>
    <row r="19" spans="1:4" ht="11.45" customHeight="1">
      <c r="A19" s="20" t="s">
        <v>223</v>
      </c>
    </row>
    <row r="20" spans="1:4" ht="11.45" customHeight="1">
      <c r="A20" s="20" t="s">
        <v>223</v>
      </c>
    </row>
    <row r="21" spans="1:4" ht="11.45" customHeight="1">
      <c r="A21" s="136" t="s">
        <v>177</v>
      </c>
      <c r="B21" s="109"/>
      <c r="C21" s="88" t="s">
        <v>344</v>
      </c>
    </row>
    <row r="22" spans="1:4" ht="11.45" customHeight="1">
      <c r="A22" s="140"/>
      <c r="C22" s="130" t="s">
        <v>186</v>
      </c>
      <c r="D22" s="185" t="s">
        <v>35</v>
      </c>
    </row>
    <row r="23" spans="1:4" ht="11.45" customHeight="1">
      <c r="A23" s="140"/>
      <c r="C23" s="31" t="s">
        <v>54</v>
      </c>
      <c r="D23" s="134">
        <v>746427</v>
      </c>
    </row>
    <row r="24" spans="1:4" ht="11.45" customHeight="1">
      <c r="A24" s="140"/>
      <c r="C24" s="127" t="s">
        <v>55</v>
      </c>
      <c r="D24" s="134">
        <v>172657</v>
      </c>
    </row>
    <row r="25" spans="1:4" ht="11.45" customHeight="1">
      <c r="A25" s="140"/>
      <c r="C25" s="31" t="s">
        <v>56</v>
      </c>
      <c r="D25" s="134">
        <v>932094</v>
      </c>
    </row>
    <row r="26" spans="1:4" ht="11.45" customHeight="1">
      <c r="A26" s="140"/>
      <c r="C26" s="31" t="s">
        <v>57</v>
      </c>
      <c r="D26" s="134">
        <v>1075748</v>
      </c>
    </row>
    <row r="27" spans="1:4" ht="11.45" customHeight="1">
      <c r="A27" s="140"/>
      <c r="B27" s="24"/>
      <c r="C27" s="31" t="s">
        <v>58</v>
      </c>
      <c r="D27" s="134">
        <v>2112318</v>
      </c>
    </row>
    <row r="28" spans="1:4" ht="11.45" customHeight="1">
      <c r="A28" s="140"/>
      <c r="C28" s="31" t="s">
        <v>59</v>
      </c>
      <c r="D28" s="134">
        <v>660131</v>
      </c>
    </row>
    <row r="29" spans="1:4" ht="11.45" customHeight="1">
      <c r="A29" s="140"/>
      <c r="C29" s="31" t="s">
        <v>60</v>
      </c>
      <c r="D29" s="134">
        <v>1329531</v>
      </c>
    </row>
    <row r="30" spans="1:4" ht="11.45" customHeight="1">
      <c r="A30" s="20" t="s">
        <v>223</v>
      </c>
      <c r="C30" s="31" t="s">
        <v>61</v>
      </c>
      <c r="D30" s="134">
        <v>322567</v>
      </c>
    </row>
    <row r="31" spans="1:4" ht="11.45" customHeight="1">
      <c r="A31" s="20" t="s">
        <v>223</v>
      </c>
      <c r="C31" s="34" t="s">
        <v>188</v>
      </c>
      <c r="D31" s="186">
        <v>7351473</v>
      </c>
    </row>
    <row r="32" spans="1:4" ht="11.45" customHeight="1">
      <c r="A32" s="20" t="s">
        <v>223</v>
      </c>
      <c r="D32" s="135"/>
    </row>
    <row r="33" spans="1:8" ht="11.45" customHeight="1">
      <c r="A33" s="20" t="s">
        <v>223</v>
      </c>
    </row>
    <row r="34" spans="1:8" ht="11.45" customHeight="1">
      <c r="A34" s="20" t="s">
        <v>223</v>
      </c>
    </row>
    <row r="35" spans="1:8" ht="11.45" customHeight="1">
      <c r="A35" s="20" t="s">
        <v>223</v>
      </c>
    </row>
    <row r="36" spans="1:8" ht="11.45" customHeight="1">
      <c r="A36" s="20" t="s">
        <v>223</v>
      </c>
    </row>
    <row r="37" spans="1:8" ht="11.45" customHeight="1">
      <c r="A37" s="20" t="s">
        <v>223</v>
      </c>
    </row>
    <row r="38" spans="1:8" ht="11.45" customHeight="1">
      <c r="A38" s="20" t="s">
        <v>223</v>
      </c>
    </row>
    <row r="39" spans="1:8" ht="11.45" customHeight="1">
      <c r="A39" s="20" t="s">
        <v>223</v>
      </c>
    </row>
    <row r="40" spans="1:8" ht="11.45" customHeight="1">
      <c r="A40" s="20" t="s">
        <v>223</v>
      </c>
    </row>
    <row r="41" spans="1:8" ht="11.45" customHeight="1">
      <c r="A41" s="20" t="s">
        <v>223</v>
      </c>
    </row>
    <row r="42" spans="1:8" ht="11.45" customHeight="1">
      <c r="A42" s="20" t="s">
        <v>223</v>
      </c>
    </row>
    <row r="43" spans="1:8" ht="11.45" customHeight="1">
      <c r="A43" s="20" t="s">
        <v>223</v>
      </c>
    </row>
    <row r="44" spans="1:8" ht="11.45" customHeight="1">
      <c r="A44" s="20" t="s">
        <v>223</v>
      </c>
    </row>
    <row r="45" spans="1:8" ht="17.100000000000001" customHeight="1">
      <c r="A45" s="20" t="s">
        <v>223</v>
      </c>
    </row>
    <row r="46" spans="1:8" ht="11.45" customHeight="1">
      <c r="A46" s="136" t="s">
        <v>178</v>
      </c>
      <c r="B46" s="109"/>
      <c r="C46" s="88" t="s">
        <v>190</v>
      </c>
    </row>
    <row r="47" spans="1:8" ht="24" customHeight="1">
      <c r="C47" s="220" t="s">
        <v>199</v>
      </c>
      <c r="D47" s="222" t="s">
        <v>187</v>
      </c>
      <c r="E47" s="221" t="s">
        <v>345</v>
      </c>
      <c r="G47" s="195" t="s">
        <v>346</v>
      </c>
      <c r="H47" s="195"/>
    </row>
    <row r="48" spans="1:8" ht="11.45" customHeight="1">
      <c r="C48" s="121" t="s">
        <v>224</v>
      </c>
      <c r="D48" s="218">
        <v>4.6330843348693209</v>
      </c>
      <c r="E48" s="134">
        <v>11280257</v>
      </c>
      <c r="G48" s="195">
        <f>'24.2.7'!E6/GrafikDaten_24.4[[#This Row],[Nachrichtlich: Bevölkerung am 31.12.2022]]</f>
        <v>4.6330843348693209</v>
      </c>
      <c r="H48" s="195">
        <f>GrafikDaten_24.4[[#This Row],[Übernachtungen je Einwohner]]-G48</f>
        <v>0</v>
      </c>
    </row>
    <row r="49" spans="3:8" ht="11.45" customHeight="1">
      <c r="C49" s="121" t="s">
        <v>225</v>
      </c>
      <c r="D49" s="218">
        <v>6.9014323238160475</v>
      </c>
      <c r="E49" s="134">
        <v>13369393</v>
      </c>
      <c r="G49" s="195">
        <f>'24.2.7'!E7/GrafikDaten_24.4[[#This Row],[Nachrichtlich: Bevölkerung am 31.12.2022]]</f>
        <v>6.9014323238160475</v>
      </c>
      <c r="H49" s="195">
        <f>GrafikDaten_24.4[[#This Row],[Übernachtungen je Einwohner]]-G49</f>
        <v>0</v>
      </c>
    </row>
    <row r="50" spans="3:8" ht="11.45" customHeight="1">
      <c r="C50" s="121" t="s">
        <v>226</v>
      </c>
      <c r="D50" s="218">
        <v>7.0638071862573231</v>
      </c>
      <c r="E50" s="134">
        <v>3755251</v>
      </c>
      <c r="G50" s="195">
        <f>'24.2.7'!E8/GrafikDaten_24.4[[#This Row],[Nachrichtlich: Bevölkerung am 31.12.2022]]</f>
        <v>7.0638071862573231</v>
      </c>
      <c r="H50" s="195">
        <f>GrafikDaten_24.4[[#This Row],[Übernachtungen je Einwohner]]-G50</f>
        <v>0</v>
      </c>
    </row>
    <row r="51" spans="3:8" ht="11.45" customHeight="1">
      <c r="C51" s="121" t="s">
        <v>227</v>
      </c>
      <c r="D51" s="218">
        <v>5.2548568186278608</v>
      </c>
      <c r="E51" s="134">
        <v>2573135</v>
      </c>
      <c r="G51" s="195">
        <f>'24.2.7'!E9/GrafikDaten_24.4[[#This Row],[Nachrichtlich: Bevölkerung am 31.12.2022]]</f>
        <v>5.2548568186278608</v>
      </c>
      <c r="H51" s="195">
        <f>GrafikDaten_24.4[[#This Row],[Übernachtungen je Einwohner]]-G51</f>
        <v>0</v>
      </c>
    </row>
    <row r="52" spans="3:8" ht="11.45" customHeight="1">
      <c r="C52" s="121" t="s">
        <v>228</v>
      </c>
      <c r="D52" s="218">
        <v>3.7563092818428183</v>
      </c>
      <c r="E52" s="134">
        <v>684864</v>
      </c>
      <c r="G52" s="195">
        <f>'24.2.7'!E10/GrafikDaten_24.4[[#This Row],[Nachrichtlich: Bevölkerung am 31.12.2022]]</f>
        <v>3.7563092818428183</v>
      </c>
      <c r="H52" s="195">
        <f>GrafikDaten_24.4[[#This Row],[Übernachtungen je Einwohner]]-G52</f>
        <v>0</v>
      </c>
    </row>
    <row r="53" spans="3:8" ht="11.45" customHeight="1">
      <c r="C53" s="121" t="s">
        <v>229</v>
      </c>
      <c r="D53" s="218">
        <v>7.7749040495274615</v>
      </c>
      <c r="E53" s="134">
        <v>1892122</v>
      </c>
      <c r="G53" s="195">
        <f>'24.2.7'!E11/GrafikDaten_24.4[[#This Row],[Nachrichtlich: Bevölkerung am 31.12.2022]]</f>
        <v>7.7749040495274615</v>
      </c>
      <c r="H53" s="195">
        <f>GrafikDaten_24.4[[#This Row],[Übernachtungen je Einwohner]]-G53</f>
        <v>0</v>
      </c>
    </row>
    <row r="54" spans="3:8" ht="11.45" customHeight="1">
      <c r="C54" s="121" t="s">
        <v>230</v>
      </c>
      <c r="D54" s="218">
        <v>4.6575007510138686</v>
      </c>
      <c r="E54" s="134">
        <v>6391360</v>
      </c>
      <c r="G54" s="195">
        <f>'24.2.7'!E12/GrafikDaten_24.4[[#This Row],[Nachrichtlich: Bevölkerung am 31.12.2022]]</f>
        <v>4.6575007510138686</v>
      </c>
      <c r="H54" s="195">
        <f>GrafikDaten_24.4[[#This Row],[Übernachtungen je Einwohner]]-G54</f>
        <v>0</v>
      </c>
    </row>
    <row r="55" spans="3:8" ht="11.45" customHeight="1">
      <c r="C55" s="121" t="s">
        <v>231</v>
      </c>
      <c r="D55" s="218">
        <v>19.506301976568093</v>
      </c>
      <c r="E55" s="134">
        <v>1628378</v>
      </c>
      <c r="G55" s="195">
        <f>'24.2.7'!E13/GrafikDaten_24.4[[#This Row],[Nachrichtlich: Bevölkerung am 31.12.2022]]</f>
        <v>19.506301976568093</v>
      </c>
      <c r="H55" s="195">
        <f>GrafikDaten_24.4[[#This Row],[Übernachtungen je Einwohner]]-G55</f>
        <v>0</v>
      </c>
    </row>
    <row r="56" spans="3:8" ht="11.45" customHeight="1">
      <c r="C56" s="121" t="s">
        <v>232</v>
      </c>
      <c r="D56" s="218">
        <v>5.3138079924405197</v>
      </c>
      <c r="E56" s="134">
        <v>8140242</v>
      </c>
      <c r="G56" s="195">
        <f>'24.2.7'!E14/GrafikDaten_24.4[[#This Row],[Nachrichtlich: Bevölkerung am 31.12.2022]]</f>
        <v>5.3138079924405197</v>
      </c>
      <c r="H56" s="195">
        <f>GrafikDaten_24.4[[#This Row],[Übernachtungen je Einwohner]]-G56</f>
        <v>0</v>
      </c>
    </row>
    <row r="57" spans="3:8" ht="11.45" customHeight="1">
      <c r="C57" s="121" t="s">
        <v>233</v>
      </c>
      <c r="D57" s="218">
        <v>2.6205588519308218</v>
      </c>
      <c r="E57" s="134">
        <v>18139116</v>
      </c>
      <c r="G57" s="195">
        <f>'24.2.7'!E15/GrafikDaten_24.4[[#This Row],[Nachrichtlich: Bevölkerung am 31.12.2022]]</f>
        <v>2.6205588519308218</v>
      </c>
      <c r="H57" s="195">
        <f>GrafikDaten_24.4[[#This Row],[Übernachtungen je Einwohner]]-G57</f>
        <v>0</v>
      </c>
    </row>
    <row r="58" spans="3:8" ht="11.45" customHeight="1">
      <c r="C58" s="121" t="s">
        <v>234</v>
      </c>
      <c r="D58" s="218">
        <v>5.0647694841494051</v>
      </c>
      <c r="E58" s="134">
        <v>4159150</v>
      </c>
      <c r="G58" s="195">
        <f>'24.2.7'!E16/GrafikDaten_24.4[[#This Row],[Nachrichtlich: Bevölkerung am 31.12.2022]]</f>
        <v>5.0647694841494051</v>
      </c>
      <c r="H58" s="195">
        <f>GrafikDaten_24.4[[#This Row],[Übernachtungen je Einwohner]]-G58</f>
        <v>0</v>
      </c>
    </row>
    <row r="59" spans="3:8" ht="11.45" customHeight="1">
      <c r="C59" s="121" t="s">
        <v>235</v>
      </c>
      <c r="D59" s="218">
        <v>3.0401806851448523</v>
      </c>
      <c r="E59" s="134">
        <v>992666</v>
      </c>
      <c r="G59" s="195">
        <f>'24.2.7'!E17/GrafikDaten_24.4[[#This Row],[Nachrichtlich: Bevölkerung am 31.12.2022]]</f>
        <v>3.0401806851448523</v>
      </c>
      <c r="H59" s="195">
        <f>GrafikDaten_24.4[[#This Row],[Übernachtungen je Einwohner]]-G59</f>
        <v>0</v>
      </c>
    </row>
    <row r="60" spans="3:8" ht="11.45" customHeight="1">
      <c r="C60" s="121" t="s">
        <v>236</v>
      </c>
      <c r="D60" s="218">
        <v>4.3832830986218818</v>
      </c>
      <c r="E60" s="134">
        <v>4086152</v>
      </c>
      <c r="G60" s="195">
        <f>'24.2.7'!E18/GrafikDaten_24.4[[#This Row],[Nachrichtlich: Bevölkerung am 31.12.2022]]</f>
        <v>4.3832830986218818</v>
      </c>
      <c r="H60" s="195">
        <f>GrafikDaten_24.4[[#This Row],[Übernachtungen je Einwohner]]-G60</f>
        <v>0</v>
      </c>
    </row>
    <row r="61" spans="3:8" ht="11.45" customHeight="1">
      <c r="C61" s="121" t="s">
        <v>237</v>
      </c>
      <c r="D61" s="218">
        <v>3.6182074531599353</v>
      </c>
      <c r="E61" s="134">
        <v>2186643</v>
      </c>
      <c r="G61" s="195">
        <f>'24.2.7'!E19/GrafikDaten_24.4[[#This Row],[Nachrichtlich: Bevölkerung am 31.12.2022]]</f>
        <v>3.6182074531599353</v>
      </c>
      <c r="H61" s="195">
        <f>GrafikDaten_24.4[[#This Row],[Übernachtungen je Einwohner]]-G61</f>
        <v>0</v>
      </c>
    </row>
    <row r="62" spans="3:8" ht="11.45" customHeight="1">
      <c r="C62" s="121" t="s">
        <v>238</v>
      </c>
      <c r="D62" s="218">
        <v>12.708221395266941</v>
      </c>
      <c r="E62" s="134">
        <v>2953270</v>
      </c>
      <c r="G62" s="195">
        <f>'24.2.7'!E20/GrafikDaten_24.4[[#This Row],[Nachrichtlich: Bevölkerung am 31.12.2022]]</f>
        <v>12.708221395266941</v>
      </c>
      <c r="H62" s="195">
        <f>GrafikDaten_24.4[[#This Row],[Übernachtungen je Einwohner]]-G62</f>
        <v>0</v>
      </c>
    </row>
    <row r="63" spans="3:8" ht="11.45" customHeight="1">
      <c r="C63" s="121" t="s">
        <v>239</v>
      </c>
      <c r="D63" s="218">
        <v>4.2725575805676579</v>
      </c>
      <c r="E63" s="134">
        <v>2126846</v>
      </c>
      <c r="G63" s="195">
        <f>'24.2.7'!E21/GrafikDaten_24.4[[#This Row],[Nachrichtlich: Bevölkerung am 31.12.2022]]</f>
        <v>4.2725575805676579</v>
      </c>
      <c r="H63" s="195">
        <f>GrafikDaten_24.4[[#This Row],[Übernachtungen je Einwohner]]-G63</f>
        <v>0</v>
      </c>
    </row>
    <row r="64" spans="3:8" ht="11.45" customHeight="1">
      <c r="C64" s="34" t="s">
        <v>215</v>
      </c>
      <c r="D64" s="219">
        <v>5.3427342088431864</v>
      </c>
      <c r="E64" s="186">
        <v>84358845</v>
      </c>
      <c r="G64" s="195">
        <f>'24.2.7'!E5/GrafikDaten_24.4[[#This Row],[Nachrichtlich: Bevölkerung am 31.12.2022]]</f>
        <v>5.3427342088431864</v>
      </c>
      <c r="H64" s="195">
        <f>GrafikDaten_24.4[[#This Row],[Übernachtungen je Einwohner]]-G64</f>
        <v>0</v>
      </c>
    </row>
  </sheetData>
  <conditionalFormatting sqref="H48:H64">
    <cfRule type="cellIs" dxfId="125" priority="1" operator="notEqual">
      <formula>0</formula>
    </cfRule>
  </conditionalFormatting>
  <hyperlinks>
    <hyperlink ref="A1" location="Inhalt!B3" display="Link zum Inhaltsverzeichnis"/>
    <hyperlink ref="A3" location="_GrafikDaten_24.2" display="Grafik 24.2"/>
    <hyperlink ref="A21" location="_GrafikDaten_24.3" display="Grafik 24.3"/>
    <hyperlink ref="A46" location="_GrafikDaten_24.4" display="Grafik 24.4"/>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35"/>
  <sheetViews>
    <sheetView zoomScale="160" zoomScaleNormal="160" workbookViewId="0"/>
  </sheetViews>
  <sheetFormatPr baseColWidth="10" defaultRowHeight="11.45" customHeight="1"/>
  <cols>
    <col min="1" max="1" width="5.7109375" style="27" customWidth="1"/>
    <col min="2" max="2" width="85.7109375" style="28" customWidth="1"/>
    <col min="3" max="8" width="8.7109375" style="28" customWidth="1"/>
    <col min="9" max="16384" width="11.42578125" style="28"/>
  </cols>
  <sheetData>
    <row r="1" spans="1:8" ht="12" customHeight="1">
      <c r="A1" s="161" t="s">
        <v>164</v>
      </c>
    </row>
    <row r="2" spans="1:8" s="26" customFormat="1" ht="30.2" customHeight="1" thickBot="1">
      <c r="A2" s="112" t="s">
        <v>163</v>
      </c>
      <c r="B2" s="111"/>
      <c r="C2" s="25"/>
      <c r="D2" s="25"/>
      <c r="E2" s="25"/>
      <c r="F2" s="25"/>
      <c r="G2" s="25"/>
      <c r="H2" s="25"/>
    </row>
    <row r="3" spans="1:8" ht="48" customHeight="1">
      <c r="A3" s="110" t="s">
        <v>179</v>
      </c>
      <c r="B3" s="225" t="s">
        <v>388</v>
      </c>
    </row>
    <row r="4" spans="1:8" ht="36" customHeight="1">
      <c r="A4" s="29" t="s">
        <v>19</v>
      </c>
      <c r="B4" s="225" t="s">
        <v>396</v>
      </c>
    </row>
    <row r="5" spans="1:8" ht="48" customHeight="1">
      <c r="A5" s="29" t="s">
        <v>19</v>
      </c>
      <c r="B5" s="225" t="s">
        <v>389</v>
      </c>
    </row>
    <row r="6" spans="1:8" ht="60" customHeight="1">
      <c r="A6" s="29" t="s">
        <v>19</v>
      </c>
      <c r="B6" s="165" t="s">
        <v>348</v>
      </c>
    </row>
    <row r="7" spans="1:8" ht="48" customHeight="1">
      <c r="A7" s="29" t="s">
        <v>19</v>
      </c>
      <c r="B7" s="165" t="s">
        <v>349</v>
      </c>
    </row>
    <row r="8" spans="1:8" ht="36" customHeight="1">
      <c r="A8" s="29" t="s">
        <v>19</v>
      </c>
      <c r="B8" s="165" t="s">
        <v>350</v>
      </c>
    </row>
    <row r="9" spans="1:8" ht="60" customHeight="1">
      <c r="A9" s="29" t="s">
        <v>19</v>
      </c>
      <c r="B9" s="165" t="s">
        <v>404</v>
      </c>
    </row>
    <row r="10" spans="1:8" ht="48" customHeight="1">
      <c r="A10" s="29" t="s">
        <v>19</v>
      </c>
      <c r="B10" s="165" t="s">
        <v>351</v>
      </c>
    </row>
    <row r="11" spans="1:8" ht="60" customHeight="1">
      <c r="A11" s="29" t="s">
        <v>19</v>
      </c>
      <c r="B11" s="165" t="s">
        <v>353</v>
      </c>
    </row>
    <row r="19" spans="2:3" ht="11.45" customHeight="1">
      <c r="B19" s="121"/>
      <c r="C19" s="218"/>
    </row>
    <row r="20" spans="2:3" ht="11.45" customHeight="1">
      <c r="B20" s="121"/>
      <c r="C20" s="218"/>
    </row>
    <row r="21" spans="2:3" ht="11.45" customHeight="1">
      <c r="B21" s="121"/>
      <c r="C21" s="218"/>
    </row>
    <row r="22" spans="2:3" ht="11.45" customHeight="1">
      <c r="B22" s="121"/>
      <c r="C22" s="218"/>
    </row>
    <row r="23" spans="2:3" ht="11.45" customHeight="1">
      <c r="B23" s="121"/>
      <c r="C23" s="218"/>
    </row>
    <row r="24" spans="2:3" ht="11.45" customHeight="1">
      <c r="B24" s="34"/>
      <c r="C24" s="219"/>
    </row>
    <row r="25" spans="2:3" ht="11.45" customHeight="1">
      <c r="B25" s="121"/>
      <c r="C25" s="218"/>
    </row>
    <row r="26" spans="2:3" ht="11.45" customHeight="1">
      <c r="B26" s="121"/>
      <c r="C26" s="218"/>
    </row>
    <row r="27" spans="2:3" ht="11.45" customHeight="1">
      <c r="B27" s="121"/>
      <c r="C27" s="218"/>
    </row>
    <row r="28" spans="2:3" ht="11.45" customHeight="1">
      <c r="B28" s="121"/>
      <c r="C28" s="218"/>
    </row>
    <row r="29" spans="2:3" ht="11.45" customHeight="1">
      <c r="B29" s="121"/>
      <c r="C29" s="218"/>
    </row>
    <row r="30" spans="2:3" ht="11.45" customHeight="1">
      <c r="B30" s="121"/>
      <c r="C30" s="218"/>
    </row>
    <row r="31" spans="2:3" ht="11.45" customHeight="1">
      <c r="B31" s="121"/>
      <c r="C31" s="218"/>
    </row>
    <row r="32" spans="2:3" ht="11.45" customHeight="1">
      <c r="B32" s="121"/>
      <c r="C32" s="218"/>
    </row>
    <row r="33" spans="2:3" ht="11.45" customHeight="1">
      <c r="B33" s="121"/>
      <c r="C33" s="218"/>
    </row>
    <row r="34" spans="2:3" ht="11.45" customHeight="1">
      <c r="B34" s="121"/>
      <c r="C34" s="218"/>
    </row>
    <row r="35" spans="2:3" ht="11.45" customHeight="1">
      <c r="B35" s="121"/>
      <c r="C35" s="218"/>
    </row>
  </sheetData>
  <sortState ref="B19:C35">
    <sortCondition descending="1" ref="C19:C35"/>
  </sortState>
  <hyperlinks>
    <hyperlink ref="A1" location="Inhalt!B4"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77"/>
  <sheetViews>
    <sheetView zoomScale="160" zoomScaleNormal="160" workbookViewId="0"/>
  </sheetViews>
  <sheetFormatPr baseColWidth="10" defaultRowHeight="11.45" customHeight="1"/>
  <cols>
    <col min="1" max="1" width="5.7109375" style="36" customWidth="1"/>
    <col min="2" max="2" width="24.7109375" style="37" customWidth="1"/>
    <col min="3" max="6" width="10.28515625" style="37" customWidth="1"/>
    <col min="7" max="7" width="10.28515625" style="41" customWidth="1"/>
    <col min="8" max="8" width="10.28515625" style="37" customWidth="1"/>
    <col min="9" max="9" width="2.7109375" style="31" customWidth="1"/>
    <col min="10" max="10" width="11.42578125" style="31"/>
    <col min="11" max="11" width="9.140625" style="31" customWidth="1"/>
    <col min="12" max="16384" width="11.42578125" style="31"/>
  </cols>
  <sheetData>
    <row r="1" spans="1:10" ht="12" customHeight="1">
      <c r="A1" s="161" t="s">
        <v>164</v>
      </c>
    </row>
    <row r="2" spans="1:10" ht="30" customHeight="1">
      <c r="A2" s="122" t="s">
        <v>20</v>
      </c>
    </row>
    <row r="3" spans="1:10" ht="30" customHeight="1">
      <c r="A3" s="177" t="s">
        <v>360</v>
      </c>
    </row>
    <row r="4" spans="1:10" ht="72" customHeight="1">
      <c r="A4" s="145" t="s">
        <v>182</v>
      </c>
      <c r="B4" s="143" t="s">
        <v>21</v>
      </c>
      <c r="C4" s="226" t="s">
        <v>361</v>
      </c>
      <c r="D4" s="226" t="s">
        <v>399</v>
      </c>
      <c r="E4" s="226" t="s">
        <v>397</v>
      </c>
      <c r="F4" s="227" t="s">
        <v>395</v>
      </c>
      <c r="G4" s="227" t="s">
        <v>398</v>
      </c>
    </row>
    <row r="5" spans="1:10" s="34" customFormat="1" ht="20.100000000000001" customHeight="1">
      <c r="A5" s="32" t="s">
        <v>183</v>
      </c>
      <c r="B5" s="33" t="s">
        <v>4</v>
      </c>
      <c r="C5" s="202">
        <v>5769</v>
      </c>
      <c r="D5" s="203">
        <v>51819</v>
      </c>
      <c r="E5" s="203">
        <v>2259</v>
      </c>
      <c r="F5" s="203">
        <v>649</v>
      </c>
      <c r="G5" s="203">
        <v>136</v>
      </c>
      <c r="H5" s="46"/>
      <c r="J5" s="40"/>
    </row>
    <row r="6" spans="1:10" ht="15" customHeight="1">
      <c r="A6" s="12">
        <v>55</v>
      </c>
      <c r="B6" s="35" t="s">
        <v>22</v>
      </c>
      <c r="C6" s="204">
        <v>2517</v>
      </c>
      <c r="D6" s="205">
        <v>24426</v>
      </c>
      <c r="E6" s="205">
        <v>1292</v>
      </c>
      <c r="F6" s="205">
        <v>366</v>
      </c>
      <c r="G6" s="205">
        <v>102</v>
      </c>
      <c r="H6" s="142"/>
    </row>
    <row r="7" spans="1:10" ht="11.45" customHeight="1">
      <c r="A7" s="12"/>
      <c r="B7" s="35" t="s">
        <v>23</v>
      </c>
      <c r="C7" s="204"/>
      <c r="D7" s="205"/>
      <c r="E7" s="205"/>
      <c r="F7" s="205"/>
      <c r="G7" s="205"/>
      <c r="H7" s="126"/>
    </row>
    <row r="8" spans="1:10" ht="11.45" customHeight="1">
      <c r="A8" s="12" t="s">
        <v>24</v>
      </c>
      <c r="B8" s="35" t="s">
        <v>25</v>
      </c>
      <c r="C8" s="204">
        <v>1224</v>
      </c>
      <c r="D8" s="205">
        <v>18287</v>
      </c>
      <c r="E8" s="205">
        <v>982</v>
      </c>
      <c r="F8" s="205">
        <v>293</v>
      </c>
      <c r="G8" s="205">
        <v>62</v>
      </c>
    </row>
    <row r="9" spans="1:10" ht="15" customHeight="1">
      <c r="A9" s="12" t="s">
        <v>184</v>
      </c>
      <c r="B9" s="35" t="s">
        <v>26</v>
      </c>
      <c r="C9" s="204">
        <v>3252</v>
      </c>
      <c r="D9" s="205">
        <v>27393</v>
      </c>
      <c r="E9" s="205">
        <v>968</v>
      </c>
      <c r="F9" s="205">
        <v>282</v>
      </c>
      <c r="G9" s="205">
        <v>33</v>
      </c>
    </row>
    <row r="10" spans="1:10" ht="11.45" customHeight="1">
      <c r="A10" s="12"/>
      <c r="B10" s="35" t="s">
        <v>27</v>
      </c>
      <c r="C10" s="204"/>
      <c r="D10" s="205"/>
      <c r="E10" s="205"/>
      <c r="F10" s="205"/>
      <c r="G10" s="205"/>
    </row>
    <row r="11" spans="1:10" ht="23.1" customHeight="1">
      <c r="A11" s="228" t="s">
        <v>362</v>
      </c>
      <c r="B11" s="229" t="s">
        <v>390</v>
      </c>
      <c r="C11" s="204">
        <v>2494</v>
      </c>
      <c r="D11" s="205">
        <v>18769</v>
      </c>
      <c r="E11" s="205">
        <v>709</v>
      </c>
      <c r="F11" s="205">
        <v>194</v>
      </c>
      <c r="G11" s="205">
        <v>28</v>
      </c>
    </row>
    <row r="12" spans="1:10" ht="23.1" customHeight="1">
      <c r="A12" s="228" t="s">
        <v>363</v>
      </c>
      <c r="B12" s="229" t="s">
        <v>28</v>
      </c>
      <c r="C12" s="204">
        <v>452</v>
      </c>
      <c r="D12" s="205">
        <v>7058</v>
      </c>
      <c r="E12" s="205">
        <v>226</v>
      </c>
      <c r="F12" s="205">
        <v>80</v>
      </c>
      <c r="G12" s="205">
        <v>3</v>
      </c>
    </row>
    <row r="13" spans="1:10" ht="11.45" customHeight="1">
      <c r="A13" s="228" t="s">
        <v>29</v>
      </c>
      <c r="B13" s="229" t="s">
        <v>30</v>
      </c>
      <c r="C13" s="204">
        <v>307</v>
      </c>
      <c r="D13" s="205">
        <v>1566</v>
      </c>
      <c r="E13" s="205">
        <v>32</v>
      </c>
      <c r="F13" s="205">
        <v>8</v>
      </c>
      <c r="G13" s="205">
        <v>1</v>
      </c>
    </row>
    <row r="14" spans="1:10" ht="11.45" customHeight="1">
      <c r="C14" s="38"/>
      <c r="D14" s="38"/>
      <c r="E14" s="38"/>
      <c r="F14" s="38"/>
      <c r="G14" s="39"/>
      <c r="H14" s="38"/>
    </row>
    <row r="15" spans="1:10" ht="11.45" customHeight="1">
      <c r="C15" s="38"/>
      <c r="D15" s="38"/>
      <c r="E15" s="38"/>
      <c r="F15" s="38"/>
      <c r="G15" s="39"/>
      <c r="H15" s="38"/>
    </row>
    <row r="16" spans="1:10" ht="30" customHeight="1">
      <c r="A16" s="123" t="s">
        <v>31</v>
      </c>
    </row>
    <row r="17" spans="1:11" ht="96" customHeight="1">
      <c r="A17" s="145" t="s">
        <v>182</v>
      </c>
      <c r="B17" s="143" t="s">
        <v>21</v>
      </c>
      <c r="C17" s="144" t="s">
        <v>391</v>
      </c>
      <c r="D17" s="144" t="s">
        <v>392</v>
      </c>
      <c r="E17" s="144" t="s">
        <v>393</v>
      </c>
      <c r="F17" s="144" t="s">
        <v>394</v>
      </c>
      <c r="G17" s="144" t="s">
        <v>405</v>
      </c>
      <c r="H17" s="144" t="s">
        <v>406</v>
      </c>
    </row>
    <row r="18" spans="1:11" ht="20.100000000000001" customHeight="1">
      <c r="A18" s="32" t="s">
        <v>183</v>
      </c>
      <c r="B18" s="33" t="s">
        <v>4</v>
      </c>
      <c r="C18" s="166">
        <v>-19.8</v>
      </c>
      <c r="D18" s="166">
        <v>-0.7</v>
      </c>
      <c r="E18" s="166">
        <v>29.9</v>
      </c>
      <c r="F18" s="166">
        <v>-22.4</v>
      </c>
      <c r="G18" s="166">
        <v>-2.2999999999999998</v>
      </c>
      <c r="H18" s="166">
        <v>21.3</v>
      </c>
    </row>
    <row r="19" spans="1:11" ht="15" customHeight="1">
      <c r="A19" s="12" t="s">
        <v>185</v>
      </c>
      <c r="B19" s="35" t="s">
        <v>22</v>
      </c>
      <c r="C19" s="167">
        <v>-21.8</v>
      </c>
      <c r="D19" s="167">
        <v>2.8</v>
      </c>
      <c r="E19" s="167">
        <v>33</v>
      </c>
      <c r="F19" s="167">
        <v>-23.5</v>
      </c>
      <c r="G19" s="167">
        <v>1.5</v>
      </c>
      <c r="H19" s="167">
        <v>23.9</v>
      </c>
    </row>
    <row r="20" spans="1:11" ht="11.45" customHeight="1">
      <c r="A20" s="12"/>
      <c r="B20" s="35" t="s">
        <v>23</v>
      </c>
      <c r="C20" s="167"/>
      <c r="D20" s="167"/>
      <c r="E20" s="167"/>
      <c r="F20" s="167"/>
      <c r="G20" s="167"/>
      <c r="H20" s="167"/>
    </row>
    <row r="21" spans="1:11" ht="11.45" customHeight="1">
      <c r="A21" s="12" t="s">
        <v>24</v>
      </c>
      <c r="B21" s="35" t="s">
        <v>25</v>
      </c>
      <c r="C21" s="167">
        <v>-25.1</v>
      </c>
      <c r="D21" s="167">
        <v>3.1</v>
      </c>
      <c r="E21" s="167">
        <v>36.4</v>
      </c>
      <c r="F21" s="167">
        <v>-26.2</v>
      </c>
      <c r="G21" s="167">
        <v>2.2999999999999998</v>
      </c>
      <c r="H21" s="167">
        <v>26</v>
      </c>
    </row>
    <row r="22" spans="1:11" ht="15" customHeight="1">
      <c r="A22" s="12" t="s">
        <v>184</v>
      </c>
      <c r="B22" s="35" t="s">
        <v>26</v>
      </c>
      <c r="C22" s="167">
        <v>-16.399999999999999</v>
      </c>
      <c r="D22" s="167">
        <v>-5.7</v>
      </c>
      <c r="E22" s="167">
        <v>27.1</v>
      </c>
      <c r="F22" s="167">
        <v>-20.5</v>
      </c>
      <c r="G22" s="167">
        <v>-8.1999999999999993</v>
      </c>
      <c r="H22" s="167">
        <v>18.899999999999999</v>
      </c>
    </row>
    <row r="23" spans="1:11" ht="11.45" customHeight="1">
      <c r="A23" s="12"/>
      <c r="B23" s="35" t="s">
        <v>27</v>
      </c>
      <c r="C23" s="167"/>
      <c r="D23" s="167"/>
      <c r="E23" s="167"/>
      <c r="F23" s="167"/>
      <c r="G23" s="167"/>
      <c r="H23" s="167"/>
    </row>
    <row r="24" spans="1:11" ht="23.1" customHeight="1">
      <c r="A24" s="12" t="s">
        <v>362</v>
      </c>
      <c r="B24" s="35" t="s">
        <v>390</v>
      </c>
      <c r="C24" s="167">
        <v>-15</v>
      </c>
      <c r="D24" s="167">
        <v>-7.4</v>
      </c>
      <c r="E24" s="167">
        <v>28.4</v>
      </c>
      <c r="F24" s="167">
        <v>-19.600000000000001</v>
      </c>
      <c r="G24" s="167">
        <v>-10.199999999999999</v>
      </c>
      <c r="H24" s="167">
        <v>20.6</v>
      </c>
    </row>
    <row r="25" spans="1:11" ht="23.1" customHeight="1">
      <c r="A25" s="12" t="s">
        <v>363</v>
      </c>
      <c r="B25" s="35" t="s">
        <v>28</v>
      </c>
      <c r="C25" s="167">
        <v>-18</v>
      </c>
      <c r="D25" s="167">
        <v>0.9</v>
      </c>
      <c r="E25" s="167">
        <v>22.6</v>
      </c>
      <c r="F25" s="167">
        <v>-20</v>
      </c>
      <c r="G25" s="167">
        <v>-1.5</v>
      </c>
      <c r="H25" s="167">
        <v>14.5</v>
      </c>
    </row>
    <row r="26" spans="1:11" ht="11.45" customHeight="1">
      <c r="A26" s="12" t="s">
        <v>29</v>
      </c>
      <c r="B26" s="35" t="s">
        <v>30</v>
      </c>
      <c r="C26" s="167">
        <v>-33.5</v>
      </c>
      <c r="D26" s="167">
        <v>-12.9</v>
      </c>
      <c r="E26" s="167">
        <v>39.9</v>
      </c>
      <c r="F26" s="167">
        <v>-37.200000000000003</v>
      </c>
      <c r="G26" s="167">
        <v>-17.8</v>
      </c>
      <c r="H26" s="167">
        <v>29.2</v>
      </c>
    </row>
    <row r="28" spans="1:11" ht="11.45" customHeight="1">
      <c r="A28" s="136" t="s">
        <v>192</v>
      </c>
      <c r="B28" s="109"/>
      <c r="J28" s="124" t="s">
        <v>191</v>
      </c>
    </row>
    <row r="29" spans="1:11" ht="11.45" customHeight="1">
      <c r="J29" s="31" t="s">
        <v>240</v>
      </c>
      <c r="K29" s="31" t="s">
        <v>241</v>
      </c>
    </row>
    <row r="30" spans="1:11" ht="11.45" customHeight="1">
      <c r="J30" s="137">
        <v>43466</v>
      </c>
      <c r="K30" s="31">
        <v>63.1</v>
      </c>
    </row>
    <row r="31" spans="1:11" ht="11.45" customHeight="1">
      <c r="J31" s="137">
        <v>43497</v>
      </c>
      <c r="K31" s="31">
        <v>67.900000000000006</v>
      </c>
    </row>
    <row r="32" spans="1:11" ht="11.45" customHeight="1">
      <c r="J32" s="137">
        <v>43525</v>
      </c>
      <c r="K32" s="31">
        <v>78.8</v>
      </c>
    </row>
    <row r="33" spans="10:11" ht="11.45" customHeight="1">
      <c r="J33" s="137">
        <v>43556</v>
      </c>
      <c r="K33" s="31">
        <v>95.2</v>
      </c>
    </row>
    <row r="34" spans="10:11" ht="11.45" customHeight="1">
      <c r="J34" s="137">
        <v>43586</v>
      </c>
      <c r="K34" s="31">
        <v>103.3</v>
      </c>
    </row>
    <row r="35" spans="10:11" ht="11.45" customHeight="1">
      <c r="J35" s="137">
        <v>43617</v>
      </c>
      <c r="K35" s="31">
        <v>130</v>
      </c>
    </row>
    <row r="36" spans="10:11" ht="11.45" customHeight="1">
      <c r="J36" s="137">
        <v>43647</v>
      </c>
      <c r="K36" s="31">
        <v>159</v>
      </c>
    </row>
    <row r="37" spans="10:11" ht="11.45" customHeight="1">
      <c r="J37" s="137">
        <v>43678</v>
      </c>
      <c r="K37" s="31">
        <v>158.19999999999999</v>
      </c>
    </row>
    <row r="38" spans="10:11" ht="11.45" customHeight="1">
      <c r="J38" s="137">
        <v>43709</v>
      </c>
      <c r="K38" s="31">
        <v>116.3</v>
      </c>
    </row>
    <row r="39" spans="10:11" ht="11.45" customHeight="1">
      <c r="J39" s="137">
        <v>43739</v>
      </c>
      <c r="K39" s="31">
        <v>104.3</v>
      </c>
    </row>
    <row r="40" spans="10:11" ht="11.45" customHeight="1">
      <c r="J40" s="137">
        <v>43770</v>
      </c>
      <c r="K40" s="31">
        <v>71.5</v>
      </c>
    </row>
    <row r="41" spans="10:11" ht="11.45" customHeight="1">
      <c r="J41" s="137">
        <v>43800</v>
      </c>
      <c r="K41" s="31">
        <v>77.599999999999994</v>
      </c>
    </row>
    <row r="42" spans="10:11" ht="11.45" customHeight="1">
      <c r="J42" s="137">
        <v>43831</v>
      </c>
      <c r="K42" s="31">
        <v>61.4</v>
      </c>
    </row>
    <row r="43" spans="10:11" ht="11.45" customHeight="1">
      <c r="J43" s="137">
        <v>43862</v>
      </c>
      <c r="K43" s="31">
        <v>69.5</v>
      </c>
    </row>
    <row r="44" spans="10:11" ht="11.45" customHeight="1">
      <c r="J44" s="137">
        <v>43891</v>
      </c>
      <c r="K44" s="31">
        <v>42.8</v>
      </c>
    </row>
    <row r="45" spans="10:11" ht="11.45" customHeight="1">
      <c r="J45" s="137">
        <v>43922</v>
      </c>
      <c r="K45" s="31">
        <v>16.5</v>
      </c>
    </row>
    <row r="46" spans="10:11" ht="11.45" customHeight="1">
      <c r="J46" s="137">
        <v>43952</v>
      </c>
      <c r="K46" s="31">
        <v>40.799999999999997</v>
      </c>
    </row>
    <row r="47" spans="10:11" ht="11.45" customHeight="1">
      <c r="J47" s="137">
        <v>43983</v>
      </c>
      <c r="K47" s="31">
        <v>113.3</v>
      </c>
    </row>
    <row r="48" spans="10:11" ht="11.45" customHeight="1">
      <c r="J48" s="137">
        <v>44013</v>
      </c>
      <c r="K48" s="31">
        <v>155</v>
      </c>
    </row>
    <row r="49" spans="10:11" ht="11.45" customHeight="1">
      <c r="J49" s="137">
        <v>44044</v>
      </c>
      <c r="K49" s="31">
        <v>165.9</v>
      </c>
    </row>
    <row r="50" spans="10:11" ht="11.45" customHeight="1">
      <c r="J50" s="137">
        <v>44075</v>
      </c>
      <c r="K50" s="31">
        <v>137.1</v>
      </c>
    </row>
    <row r="51" spans="10:11" ht="11.45" customHeight="1">
      <c r="J51" s="137">
        <v>44105</v>
      </c>
      <c r="K51" s="31">
        <v>112.7</v>
      </c>
    </row>
    <row r="52" spans="10:11" ht="11.45" customHeight="1">
      <c r="J52" s="137">
        <v>44136</v>
      </c>
      <c r="K52" s="31">
        <v>18.600000000000001</v>
      </c>
    </row>
    <row r="53" spans="10:11" ht="11.45" customHeight="1">
      <c r="J53" s="137">
        <v>44166</v>
      </c>
      <c r="K53" s="31">
        <v>17.100000000000001</v>
      </c>
    </row>
    <row r="54" spans="10:11" ht="11.45" customHeight="1">
      <c r="J54" s="137">
        <v>44197</v>
      </c>
      <c r="K54" s="61">
        <v>24.3</v>
      </c>
    </row>
    <row r="55" spans="10:11" ht="11.45" customHeight="1">
      <c r="J55" s="137">
        <v>44228</v>
      </c>
      <c r="K55" s="61">
        <v>21.7</v>
      </c>
    </row>
    <row r="56" spans="10:11" ht="11.45" customHeight="1">
      <c r="J56" s="137">
        <v>44256</v>
      </c>
      <c r="K56" s="61">
        <v>26.7</v>
      </c>
    </row>
    <row r="57" spans="10:11" ht="11.45" customHeight="1">
      <c r="J57" s="137">
        <v>44287</v>
      </c>
      <c r="K57" s="61">
        <v>24.5</v>
      </c>
    </row>
    <row r="58" spans="10:11" ht="11.45" customHeight="1">
      <c r="J58" s="137">
        <v>44317</v>
      </c>
      <c r="K58" s="61">
        <v>31.6</v>
      </c>
    </row>
    <row r="59" spans="10:11" ht="11.45" customHeight="1">
      <c r="J59" s="137">
        <v>44348</v>
      </c>
      <c r="K59" s="61">
        <v>103.2</v>
      </c>
    </row>
    <row r="60" spans="10:11" ht="11.45" customHeight="1">
      <c r="J60" s="137">
        <v>44378</v>
      </c>
      <c r="K60" s="61">
        <v>159.30000000000001</v>
      </c>
    </row>
    <row r="61" spans="10:11" ht="11.45" customHeight="1">
      <c r="J61" s="137">
        <v>44409</v>
      </c>
      <c r="K61" s="61">
        <v>166.3</v>
      </c>
    </row>
    <row r="62" spans="10:11" ht="11.45" customHeight="1">
      <c r="J62" s="137">
        <v>44440</v>
      </c>
      <c r="K62" s="61">
        <v>131.30000000000001</v>
      </c>
    </row>
    <row r="63" spans="10:11" ht="11.45" customHeight="1">
      <c r="J63" s="137">
        <v>44470</v>
      </c>
      <c r="K63" s="61">
        <v>115.7</v>
      </c>
    </row>
    <row r="64" spans="10:11" ht="11.45" customHeight="1">
      <c r="J64" s="137">
        <v>44501</v>
      </c>
      <c r="K64" s="61">
        <v>67.900000000000006</v>
      </c>
    </row>
    <row r="65" spans="10:11" ht="11.45" customHeight="1">
      <c r="J65" s="137">
        <v>44531</v>
      </c>
      <c r="K65" s="61">
        <v>56.1</v>
      </c>
    </row>
    <row r="66" spans="10:11" ht="11.45" customHeight="1">
      <c r="J66" s="137">
        <v>44562</v>
      </c>
      <c r="K66" s="61">
        <v>52.2</v>
      </c>
    </row>
    <row r="67" spans="10:11" ht="11.45" customHeight="1">
      <c r="J67" s="137">
        <v>44593</v>
      </c>
      <c r="K67" s="61">
        <v>57.4</v>
      </c>
    </row>
    <row r="68" spans="10:11" ht="11.45" customHeight="1">
      <c r="J68" s="137">
        <v>44621</v>
      </c>
      <c r="K68" s="61">
        <v>69.7</v>
      </c>
    </row>
    <row r="69" spans="10:11" ht="11.45" customHeight="1">
      <c r="J69" s="137">
        <v>44652</v>
      </c>
      <c r="K69" s="61">
        <v>89.1</v>
      </c>
    </row>
    <row r="70" spans="10:11" ht="11.45" customHeight="1">
      <c r="J70" s="137">
        <v>44682</v>
      </c>
      <c r="K70" s="61">
        <v>103.5</v>
      </c>
    </row>
    <row r="71" spans="10:11" ht="11.45" customHeight="1">
      <c r="J71" s="137">
        <v>44713</v>
      </c>
      <c r="K71" s="61">
        <v>120</v>
      </c>
    </row>
    <row r="72" spans="10:11" ht="11.45" customHeight="1">
      <c r="J72" s="137">
        <v>44743</v>
      </c>
      <c r="K72" s="61">
        <v>144</v>
      </c>
    </row>
    <row r="73" spans="10:11" ht="11.45" customHeight="1">
      <c r="J73" s="137">
        <v>44774</v>
      </c>
      <c r="K73" s="61">
        <v>152.5</v>
      </c>
    </row>
    <row r="74" spans="10:11" ht="11.45" customHeight="1">
      <c r="J74" s="137">
        <v>44805</v>
      </c>
      <c r="K74" s="61">
        <v>112.3</v>
      </c>
    </row>
    <row r="75" spans="10:11" ht="11.45" customHeight="1">
      <c r="J75" s="137">
        <v>44835</v>
      </c>
      <c r="K75" s="61">
        <v>101.6</v>
      </c>
    </row>
    <row r="76" spans="10:11" ht="11.45" customHeight="1">
      <c r="J76" s="137">
        <v>44866</v>
      </c>
      <c r="K76" s="61">
        <v>62.5</v>
      </c>
    </row>
    <row r="77" spans="10:11" ht="11.45" customHeight="1">
      <c r="J77" s="137">
        <v>44896</v>
      </c>
      <c r="K77" s="61">
        <v>62.5</v>
      </c>
    </row>
  </sheetData>
  <hyperlinks>
    <hyperlink ref="A1" location="Inhalt!A7" display="Link zum Inhaltsverzeichnis"/>
    <hyperlink ref="A28" location="_GrafikDaten_24.5" display="Grafik 24.5"/>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M66"/>
  <sheetViews>
    <sheetView zoomScale="160" zoomScaleNormal="160" workbookViewId="0"/>
  </sheetViews>
  <sheetFormatPr baseColWidth="10" defaultRowHeight="11.45" customHeight="1"/>
  <cols>
    <col min="1" max="1" width="9.5703125" style="36" customWidth="1"/>
    <col min="2" max="2" width="9.7109375" style="37" customWidth="1"/>
    <col min="3" max="3" width="10" style="37" customWidth="1"/>
    <col min="4" max="7" width="9.7109375" style="37" customWidth="1"/>
    <col min="8" max="9" width="11.7109375" style="37" customWidth="1"/>
    <col min="10" max="10" width="2.7109375" style="37" customWidth="1"/>
    <col min="11" max="11" width="6.7109375" style="37" customWidth="1"/>
    <col min="12" max="12" width="8.7109375" style="37" customWidth="1"/>
    <col min="13" max="13" width="12.7109375" style="31" customWidth="1"/>
    <col min="14" max="16384" width="11.42578125" style="31"/>
  </cols>
  <sheetData>
    <row r="1" spans="1:13" ht="12" customHeight="1">
      <c r="A1" s="161" t="s">
        <v>164</v>
      </c>
    </row>
    <row r="2" spans="1:13" ht="30" customHeight="1">
      <c r="A2" s="122" t="s">
        <v>32</v>
      </c>
    </row>
    <row r="3" spans="1:13" ht="30" customHeight="1">
      <c r="A3" s="123" t="s">
        <v>33</v>
      </c>
    </row>
    <row r="4" spans="1:13" ht="72" customHeight="1">
      <c r="A4" s="145" t="s">
        <v>34</v>
      </c>
      <c r="B4" s="143" t="s">
        <v>35</v>
      </c>
      <c r="C4" s="143" t="s">
        <v>329</v>
      </c>
      <c r="D4" s="143" t="s">
        <v>245</v>
      </c>
      <c r="E4" s="143" t="s">
        <v>327</v>
      </c>
      <c r="F4" s="143" t="s">
        <v>246</v>
      </c>
      <c r="G4" s="143" t="s">
        <v>328</v>
      </c>
      <c r="H4" s="143" t="s">
        <v>247</v>
      </c>
      <c r="I4" s="144" t="s">
        <v>326</v>
      </c>
    </row>
    <row r="5" spans="1:13" ht="20.100000000000001" customHeight="1">
      <c r="A5" s="43">
        <v>1992</v>
      </c>
      <c r="B5" s="11">
        <v>2729958</v>
      </c>
      <c r="C5" s="175" t="s">
        <v>37</v>
      </c>
      <c r="D5" s="11">
        <v>108620</v>
      </c>
      <c r="E5" s="175" t="s">
        <v>37</v>
      </c>
      <c r="F5" s="11">
        <v>9409912</v>
      </c>
      <c r="G5" s="175" t="s">
        <v>37</v>
      </c>
      <c r="H5" s="11">
        <v>243761</v>
      </c>
      <c r="I5" s="175" t="s">
        <v>37</v>
      </c>
    </row>
    <row r="6" spans="1:13" ht="11.45" customHeight="1">
      <c r="A6" s="43">
        <v>1995</v>
      </c>
      <c r="B6" s="11">
        <v>3641747</v>
      </c>
      <c r="C6" s="175">
        <v>12.4</v>
      </c>
      <c r="D6" s="11">
        <v>101595</v>
      </c>
      <c r="E6" s="175">
        <v>2.8</v>
      </c>
      <c r="F6" s="11">
        <v>13425353</v>
      </c>
      <c r="G6" s="175">
        <v>12.6</v>
      </c>
      <c r="H6" s="11">
        <v>281843</v>
      </c>
      <c r="I6" s="175">
        <v>3.6</v>
      </c>
      <c r="K6" s="120"/>
      <c r="M6" s="37"/>
    </row>
    <row r="7" spans="1:13" ht="11.45" customHeight="1">
      <c r="A7" s="43">
        <v>2000</v>
      </c>
      <c r="B7" s="11">
        <v>5050502</v>
      </c>
      <c r="C7" s="175">
        <v>9.1</v>
      </c>
      <c r="D7" s="11">
        <v>186513</v>
      </c>
      <c r="E7" s="175">
        <v>15.7</v>
      </c>
      <c r="F7" s="11">
        <v>21342158</v>
      </c>
      <c r="G7" s="175">
        <v>12.6</v>
      </c>
      <c r="H7" s="11">
        <v>450691</v>
      </c>
      <c r="I7" s="175">
        <v>18.3</v>
      </c>
      <c r="K7" s="121"/>
      <c r="M7" s="37"/>
    </row>
    <row r="8" spans="1:13" ht="11.45" customHeight="1">
      <c r="A8" s="43">
        <v>2005</v>
      </c>
      <c r="B8" s="11">
        <v>5848324</v>
      </c>
      <c r="C8" s="175">
        <v>2.4</v>
      </c>
      <c r="D8" s="11">
        <v>259213</v>
      </c>
      <c r="E8" s="175">
        <v>1</v>
      </c>
      <c r="F8" s="11">
        <v>24494085</v>
      </c>
      <c r="G8" s="175">
        <v>0.4</v>
      </c>
      <c r="H8" s="11">
        <v>646470</v>
      </c>
      <c r="I8" s="175">
        <v>3.4</v>
      </c>
      <c r="M8" s="37"/>
    </row>
    <row r="9" spans="1:13" s="37" customFormat="1" ht="11.45" customHeight="1">
      <c r="A9" s="43">
        <v>2010</v>
      </c>
      <c r="B9" s="11">
        <v>6667279</v>
      </c>
      <c r="C9" s="175">
        <v>-3.6</v>
      </c>
      <c r="D9" s="11">
        <v>305083</v>
      </c>
      <c r="E9" s="175">
        <v>6</v>
      </c>
      <c r="F9" s="11">
        <v>27669773</v>
      </c>
      <c r="G9" s="175">
        <v>-2.6</v>
      </c>
      <c r="H9" s="11">
        <v>846968</v>
      </c>
      <c r="I9" s="175">
        <v>5.3</v>
      </c>
    </row>
    <row r="10" spans="1:13" s="37" customFormat="1" ht="11.45" customHeight="1">
      <c r="A10" s="43">
        <v>2011</v>
      </c>
      <c r="B10" s="11">
        <v>6798445</v>
      </c>
      <c r="C10" s="175">
        <v>2</v>
      </c>
      <c r="D10" s="11">
        <v>298391</v>
      </c>
      <c r="E10" s="175">
        <v>-2.2000000000000002</v>
      </c>
      <c r="F10" s="11">
        <v>27599018</v>
      </c>
      <c r="G10" s="175">
        <v>-0.3</v>
      </c>
      <c r="H10" s="11">
        <v>794668</v>
      </c>
      <c r="I10" s="175">
        <v>-6.2</v>
      </c>
    </row>
    <row r="11" spans="1:13" s="37" customFormat="1" ht="11.45" customHeight="1">
      <c r="A11" s="43" t="s">
        <v>319</v>
      </c>
      <c r="B11" s="11">
        <v>6993178</v>
      </c>
      <c r="C11" s="175">
        <v>2.9</v>
      </c>
      <c r="D11" s="11">
        <v>335297</v>
      </c>
      <c r="E11" s="175">
        <v>12.3</v>
      </c>
      <c r="F11" s="11">
        <v>27940720</v>
      </c>
      <c r="G11" s="175">
        <v>1.3</v>
      </c>
      <c r="H11" s="11">
        <v>917525</v>
      </c>
      <c r="I11" s="175">
        <v>15.5</v>
      </c>
    </row>
    <row r="12" spans="1:13" s="37" customFormat="1" ht="11.45" customHeight="1">
      <c r="A12" s="43">
        <v>2013</v>
      </c>
      <c r="B12" s="11">
        <v>7081209</v>
      </c>
      <c r="C12" s="175">
        <v>1.3</v>
      </c>
      <c r="D12" s="11">
        <v>340423</v>
      </c>
      <c r="E12" s="175">
        <v>1.5</v>
      </c>
      <c r="F12" s="11">
        <v>28157746</v>
      </c>
      <c r="G12" s="175">
        <v>0.8</v>
      </c>
      <c r="H12" s="11">
        <v>945362</v>
      </c>
      <c r="I12" s="175">
        <v>3</v>
      </c>
    </row>
    <row r="13" spans="1:13" s="37" customFormat="1" ht="11.45" customHeight="1">
      <c r="A13" s="43">
        <v>2014</v>
      </c>
      <c r="B13" s="11">
        <v>7250770</v>
      </c>
      <c r="C13" s="175">
        <v>2.4</v>
      </c>
      <c r="D13" s="11">
        <v>369853</v>
      </c>
      <c r="E13" s="175">
        <v>8.6999999999999993</v>
      </c>
      <c r="F13" s="11">
        <v>28722978</v>
      </c>
      <c r="G13" s="175">
        <v>2</v>
      </c>
      <c r="H13" s="11">
        <v>1000635</v>
      </c>
      <c r="I13" s="175">
        <v>5.8</v>
      </c>
    </row>
    <row r="14" spans="1:13" s="37" customFormat="1" ht="11.45" customHeight="1">
      <c r="A14" s="43">
        <v>2015</v>
      </c>
      <c r="B14" s="11">
        <v>7394706</v>
      </c>
      <c r="C14" s="175">
        <v>2</v>
      </c>
      <c r="D14" s="11">
        <v>375419</v>
      </c>
      <c r="E14" s="175">
        <v>1.5</v>
      </c>
      <c r="F14" s="11">
        <v>29468190</v>
      </c>
      <c r="G14" s="175">
        <v>2.6</v>
      </c>
      <c r="H14" s="11">
        <v>1020913</v>
      </c>
      <c r="I14" s="175">
        <v>2</v>
      </c>
    </row>
    <row r="15" spans="1:13" s="37" customFormat="1" ht="11.45" customHeight="1">
      <c r="A15" s="43">
        <v>2016</v>
      </c>
      <c r="B15" s="11">
        <v>7565819</v>
      </c>
      <c r="C15" s="175">
        <v>2.2999999999999998</v>
      </c>
      <c r="D15" s="11">
        <v>379629</v>
      </c>
      <c r="E15" s="175">
        <v>1.1000000000000001</v>
      </c>
      <c r="F15" s="11">
        <v>30292481</v>
      </c>
      <c r="G15" s="175">
        <v>2.8</v>
      </c>
      <c r="H15" s="11">
        <v>1033584</v>
      </c>
      <c r="I15" s="175">
        <v>1.2</v>
      </c>
    </row>
    <row r="16" spans="1:13" s="37" customFormat="1" ht="11.45" customHeight="1">
      <c r="A16" s="43">
        <v>2017</v>
      </c>
      <c r="B16" s="11">
        <v>7527619</v>
      </c>
      <c r="C16" s="175">
        <v>-0.5</v>
      </c>
      <c r="D16" s="11">
        <v>382091</v>
      </c>
      <c r="E16" s="175">
        <v>0.6</v>
      </c>
      <c r="F16" s="11">
        <v>29751881</v>
      </c>
      <c r="G16" s="175">
        <v>-1.8</v>
      </c>
      <c r="H16" s="11">
        <v>997626</v>
      </c>
      <c r="I16" s="175">
        <v>-3.5</v>
      </c>
    </row>
    <row r="17" spans="1:12" s="37" customFormat="1" ht="11.45" customHeight="1">
      <c r="A17" s="43">
        <v>2018</v>
      </c>
      <c r="B17" s="11">
        <v>7874199</v>
      </c>
      <c r="C17" s="175">
        <v>4.5999999999999996</v>
      </c>
      <c r="D17" s="11">
        <v>404917</v>
      </c>
      <c r="E17" s="175">
        <v>6</v>
      </c>
      <c r="F17" s="11">
        <v>30884299</v>
      </c>
      <c r="G17" s="175">
        <v>3.8</v>
      </c>
      <c r="H17" s="11">
        <v>1066952</v>
      </c>
      <c r="I17" s="175">
        <v>7</v>
      </c>
    </row>
    <row r="18" spans="1:12" s="37" customFormat="1" ht="11.45" customHeight="1">
      <c r="A18" s="43">
        <v>2019</v>
      </c>
      <c r="B18" s="11">
        <v>8362988</v>
      </c>
      <c r="C18" s="175">
        <v>6.2</v>
      </c>
      <c r="D18" s="11">
        <v>392783</v>
      </c>
      <c r="E18" s="175">
        <v>-3</v>
      </c>
      <c r="F18" s="11">
        <v>34117199</v>
      </c>
      <c r="G18" s="175">
        <v>10.5</v>
      </c>
      <c r="H18" s="11">
        <v>1103456</v>
      </c>
      <c r="I18" s="175">
        <v>3.4</v>
      </c>
    </row>
    <row r="19" spans="1:12" s="37" customFormat="1" ht="11.45" customHeight="1">
      <c r="A19" s="43">
        <v>2020</v>
      </c>
      <c r="B19" s="11">
        <v>6057669</v>
      </c>
      <c r="C19" s="175">
        <v>-27.565733682745929</v>
      </c>
      <c r="D19" s="11">
        <v>166511</v>
      </c>
      <c r="E19" s="175">
        <v>-57.607381174847177</v>
      </c>
      <c r="F19" s="11">
        <v>27769644</v>
      </c>
      <c r="G19" s="175">
        <v>-18.605146923110539</v>
      </c>
      <c r="H19" s="11">
        <v>520310</v>
      </c>
      <c r="I19" s="175">
        <v>-52.847236319345761</v>
      </c>
    </row>
    <row r="20" spans="1:12" s="37" customFormat="1" ht="11.45" customHeight="1">
      <c r="A20" s="43">
        <v>2021</v>
      </c>
      <c r="B20" s="45">
        <v>5458357</v>
      </c>
      <c r="C20" s="175">
        <v>-9.8934425106422879</v>
      </c>
      <c r="D20" s="45">
        <v>152557</v>
      </c>
      <c r="E20" s="175">
        <v>-8.3802271321414139</v>
      </c>
      <c r="F20" s="45">
        <v>26549951</v>
      </c>
      <c r="G20" s="175">
        <v>-4.3921809008426607</v>
      </c>
      <c r="H20" s="45">
        <v>445142</v>
      </c>
      <c r="I20" s="206">
        <v>-14.446772116622782</v>
      </c>
    </row>
    <row r="21" spans="1:12" s="46" customFormat="1" ht="20.100000000000001" customHeight="1">
      <c r="A21" s="48">
        <v>2022</v>
      </c>
      <c r="B21" s="168">
        <v>7351473</v>
      </c>
      <c r="C21" s="176">
        <v>34.700000000000003</v>
      </c>
      <c r="D21" s="168">
        <v>284741</v>
      </c>
      <c r="E21" s="176">
        <v>86.6</v>
      </c>
      <c r="F21" s="168">
        <v>31763633</v>
      </c>
      <c r="G21" s="176">
        <v>19.600000000000001</v>
      </c>
      <c r="H21" s="168">
        <v>769263</v>
      </c>
      <c r="I21" s="207">
        <v>72.8</v>
      </c>
    </row>
    <row r="22" spans="1:12" ht="11.45" customHeight="1">
      <c r="A22" s="43" t="s">
        <v>38</v>
      </c>
      <c r="B22" s="47">
        <v>187925</v>
      </c>
      <c r="C22" s="175">
        <v>534.5</v>
      </c>
      <c r="D22" s="11">
        <v>3681</v>
      </c>
      <c r="E22" s="175">
        <v>171.3</v>
      </c>
      <c r="F22" s="11">
        <v>803698</v>
      </c>
      <c r="G22" s="175">
        <v>281.10000000000002</v>
      </c>
      <c r="H22" s="11">
        <v>12132</v>
      </c>
      <c r="I22" s="175">
        <v>99</v>
      </c>
      <c r="J22" s="31"/>
      <c r="K22" s="31"/>
      <c r="L22" s="31"/>
    </row>
    <row r="23" spans="1:12" ht="11.45" customHeight="1">
      <c r="A23" s="43" t="s">
        <v>39</v>
      </c>
      <c r="B23" s="47">
        <v>256840</v>
      </c>
      <c r="C23" s="175">
        <v>789.2</v>
      </c>
      <c r="D23" s="11">
        <v>5141</v>
      </c>
      <c r="E23" s="175">
        <v>296.10000000000002</v>
      </c>
      <c r="F23" s="11">
        <v>990805</v>
      </c>
      <c r="G23" s="175">
        <v>335.6</v>
      </c>
      <c r="H23" s="11">
        <v>16446</v>
      </c>
      <c r="I23" s="175">
        <v>223.9</v>
      </c>
      <c r="J23" s="31"/>
      <c r="K23" s="31"/>
      <c r="L23" s="31"/>
    </row>
    <row r="24" spans="1:12" ht="11.45" customHeight="1">
      <c r="A24" s="43" t="s">
        <v>40</v>
      </c>
      <c r="B24" s="47">
        <v>388004</v>
      </c>
      <c r="C24" s="175">
        <v>873.9</v>
      </c>
      <c r="D24" s="11">
        <v>8882</v>
      </c>
      <c r="E24" s="175">
        <v>275.60000000000002</v>
      </c>
      <c r="F24" s="11">
        <v>1439842</v>
      </c>
      <c r="G24" s="175">
        <v>392.9</v>
      </c>
      <c r="H24" s="11">
        <v>25201</v>
      </c>
      <c r="I24" s="175">
        <v>165.2</v>
      </c>
      <c r="J24" s="31"/>
      <c r="K24" s="31"/>
      <c r="L24" s="31"/>
    </row>
    <row r="25" spans="1:12" ht="11.45" customHeight="1">
      <c r="A25" s="43" t="s">
        <v>41</v>
      </c>
      <c r="B25" s="47">
        <v>580623</v>
      </c>
      <c r="C25" s="175" t="s">
        <v>322</v>
      </c>
      <c r="D25" s="11">
        <v>15624</v>
      </c>
      <c r="E25" s="175">
        <v>526.70000000000005</v>
      </c>
      <c r="F25" s="11">
        <v>2300932</v>
      </c>
      <c r="G25" s="175">
        <v>718.5</v>
      </c>
      <c r="H25" s="11">
        <v>40166</v>
      </c>
      <c r="I25" s="175">
        <v>414.6</v>
      </c>
      <c r="J25" s="31"/>
      <c r="K25" s="31"/>
      <c r="L25" s="31"/>
    </row>
    <row r="26" spans="1:12" ht="11.45" customHeight="1">
      <c r="A26" s="43" t="s">
        <v>42</v>
      </c>
      <c r="B26" s="47">
        <v>732941</v>
      </c>
      <c r="C26" s="175" t="s">
        <v>322</v>
      </c>
      <c r="D26" s="11">
        <v>24070</v>
      </c>
      <c r="E26" s="175">
        <v>963.6</v>
      </c>
      <c r="F26" s="11">
        <v>2855707</v>
      </c>
      <c r="G26" s="175">
        <v>817.8</v>
      </c>
      <c r="H26" s="11">
        <v>64024</v>
      </c>
      <c r="I26" s="175">
        <v>757.5</v>
      </c>
      <c r="J26" s="31"/>
      <c r="K26" s="31"/>
      <c r="L26" s="31"/>
    </row>
    <row r="27" spans="1:12" ht="11.45" customHeight="1">
      <c r="A27" s="43" t="s">
        <v>43</v>
      </c>
      <c r="B27" s="47">
        <v>894742</v>
      </c>
      <c r="C27" s="175">
        <v>26.1</v>
      </c>
      <c r="D27" s="11">
        <v>34859</v>
      </c>
      <c r="E27" s="175">
        <v>197.7</v>
      </c>
      <c r="F27" s="11">
        <v>3866689</v>
      </c>
      <c r="G27" s="175">
        <v>21.3</v>
      </c>
      <c r="H27" s="11">
        <v>92803</v>
      </c>
      <c r="I27" s="175">
        <v>186.2</v>
      </c>
      <c r="J27" s="31"/>
      <c r="K27" s="31"/>
      <c r="L27" s="31"/>
    </row>
    <row r="28" spans="1:12" ht="11.45" customHeight="1">
      <c r="A28" s="43" t="s">
        <v>44</v>
      </c>
      <c r="B28" s="47">
        <v>1091248</v>
      </c>
      <c r="C28" s="175">
        <v>-1.6</v>
      </c>
      <c r="D28" s="11">
        <v>65950</v>
      </c>
      <c r="E28" s="175">
        <v>67.3</v>
      </c>
      <c r="F28" s="11">
        <v>5354071</v>
      </c>
      <c r="G28" s="175">
        <v>-7.5</v>
      </c>
      <c r="H28" s="11">
        <v>178576</v>
      </c>
      <c r="I28" s="175">
        <v>55.8</v>
      </c>
      <c r="J28" s="31"/>
      <c r="K28" s="31"/>
      <c r="L28" s="31"/>
    </row>
    <row r="29" spans="1:12" ht="11.45" customHeight="1">
      <c r="A29" s="43" t="s">
        <v>45</v>
      </c>
      <c r="B29" s="47">
        <v>1077952</v>
      </c>
      <c r="C29" s="175">
        <v>-7.7</v>
      </c>
      <c r="D29" s="11">
        <v>51433</v>
      </c>
      <c r="E29" s="175">
        <v>45.4</v>
      </c>
      <c r="F29" s="11">
        <v>5635581</v>
      </c>
      <c r="G29" s="175">
        <v>-10.9</v>
      </c>
      <c r="H29" s="11">
        <v>149545</v>
      </c>
      <c r="I29" s="175">
        <v>46.2</v>
      </c>
      <c r="J29" s="31"/>
      <c r="K29" s="31"/>
      <c r="L29" s="31"/>
    </row>
    <row r="30" spans="1:12" ht="11.45" customHeight="1">
      <c r="A30" s="43" t="s">
        <v>46</v>
      </c>
      <c r="B30" s="47">
        <v>778614</v>
      </c>
      <c r="C30" s="175">
        <v>-12</v>
      </c>
      <c r="D30" s="11">
        <v>31050</v>
      </c>
      <c r="E30" s="175">
        <v>29</v>
      </c>
      <c r="F30" s="11">
        <v>3315988</v>
      </c>
      <c r="G30" s="175">
        <v>-19.8</v>
      </c>
      <c r="H30" s="11">
        <v>79046</v>
      </c>
      <c r="I30" s="175">
        <v>16.600000000000001</v>
      </c>
      <c r="J30" s="31"/>
      <c r="K30" s="31"/>
      <c r="L30" s="31"/>
    </row>
    <row r="31" spans="1:12" ht="11.45" customHeight="1">
      <c r="A31" s="43" t="s">
        <v>47</v>
      </c>
      <c r="B31" s="47">
        <v>678072</v>
      </c>
      <c r="C31" s="175">
        <v>-18.100000000000001</v>
      </c>
      <c r="D31" s="11">
        <v>19805</v>
      </c>
      <c r="E31" s="175">
        <v>10</v>
      </c>
      <c r="F31" s="11">
        <v>2749342</v>
      </c>
      <c r="G31" s="175">
        <v>-21.9</v>
      </c>
      <c r="H31" s="11">
        <v>49863</v>
      </c>
      <c r="I31" s="175">
        <v>2.8</v>
      </c>
      <c r="J31" s="31"/>
      <c r="K31" s="31"/>
      <c r="L31" s="31"/>
    </row>
    <row r="32" spans="1:12" ht="11.45" customHeight="1">
      <c r="A32" s="43" t="s">
        <v>48</v>
      </c>
      <c r="B32" s="47">
        <v>358443</v>
      </c>
      <c r="C32" s="175">
        <v>2.4</v>
      </c>
      <c r="D32" s="11">
        <v>12970</v>
      </c>
      <c r="E32" s="175">
        <v>47.9</v>
      </c>
      <c r="F32" s="11">
        <v>1292304</v>
      </c>
      <c r="G32" s="175">
        <v>-2.8</v>
      </c>
      <c r="H32" s="11">
        <v>32132</v>
      </c>
      <c r="I32" s="175">
        <v>25.8</v>
      </c>
      <c r="J32" s="31"/>
      <c r="K32" s="31"/>
      <c r="L32" s="31"/>
    </row>
    <row r="33" spans="1:13" ht="11.45" customHeight="1">
      <c r="A33" s="43" t="s">
        <v>49</v>
      </c>
      <c r="B33" s="47">
        <v>326069</v>
      </c>
      <c r="C33" s="175">
        <v>37</v>
      </c>
      <c r="D33" s="11">
        <v>11276</v>
      </c>
      <c r="E33" s="175">
        <v>107.2</v>
      </c>
      <c r="F33" s="11">
        <v>1158674</v>
      </c>
      <c r="G33" s="175">
        <v>22.8</v>
      </c>
      <c r="H33" s="11">
        <v>29329</v>
      </c>
      <c r="I33" s="175">
        <v>62.4</v>
      </c>
      <c r="J33" s="31"/>
      <c r="K33" s="31"/>
      <c r="L33" s="31"/>
    </row>
    <row r="34" spans="1:13" ht="11.45" customHeight="1">
      <c r="B34" s="47"/>
      <c r="C34" s="44"/>
      <c r="D34" s="11"/>
      <c r="E34" s="44"/>
      <c r="F34" s="11"/>
      <c r="G34" s="44"/>
      <c r="H34" s="11"/>
      <c r="I34" s="44"/>
    </row>
    <row r="35" spans="1:13" ht="11.45" customHeight="1">
      <c r="A35" s="136" t="s">
        <v>193</v>
      </c>
      <c r="B35" s="109"/>
      <c r="G35" s="41"/>
      <c r="I35" s="31"/>
      <c r="J35" s="31"/>
      <c r="K35" s="124" t="s">
        <v>194</v>
      </c>
      <c r="L35" s="40"/>
    </row>
    <row r="36" spans="1:13" ht="11.45" customHeight="1">
      <c r="K36" s="37" t="s">
        <v>242</v>
      </c>
      <c r="L36" s="37" t="s">
        <v>35</v>
      </c>
      <c r="M36" s="31" t="s">
        <v>36</v>
      </c>
    </row>
    <row r="37" spans="1:13" ht="11.45" customHeight="1">
      <c r="K37" s="138">
        <v>1992</v>
      </c>
      <c r="L37" s="38">
        <v>2729958</v>
      </c>
      <c r="M37" s="134">
        <v>9409912</v>
      </c>
    </row>
    <row r="38" spans="1:13" ht="11.45" customHeight="1">
      <c r="K38" s="139">
        <v>1993</v>
      </c>
      <c r="L38" s="38">
        <v>2929266</v>
      </c>
      <c r="M38" s="134">
        <v>10335224</v>
      </c>
    </row>
    <row r="39" spans="1:13" ht="11.45" customHeight="1">
      <c r="K39" s="36">
        <v>1994</v>
      </c>
      <c r="L39" s="38">
        <v>3240641</v>
      </c>
      <c r="M39" s="134">
        <v>11926305</v>
      </c>
    </row>
    <row r="40" spans="1:13" ht="11.45" customHeight="1">
      <c r="K40" s="36">
        <v>1995</v>
      </c>
      <c r="L40" s="38">
        <v>3641747</v>
      </c>
      <c r="M40" s="134">
        <v>13425353</v>
      </c>
    </row>
    <row r="41" spans="1:13" ht="11.45" customHeight="1">
      <c r="K41" s="36">
        <v>1996</v>
      </c>
      <c r="L41" s="38">
        <v>3607806</v>
      </c>
      <c r="M41" s="134">
        <v>13828119</v>
      </c>
    </row>
    <row r="42" spans="1:13" ht="11.45" customHeight="1">
      <c r="K42" s="36">
        <v>1997</v>
      </c>
      <c r="L42" s="38">
        <v>3920245</v>
      </c>
      <c r="M42" s="134">
        <v>14735799</v>
      </c>
    </row>
    <row r="43" spans="1:13" ht="11.45" customHeight="1">
      <c r="K43" s="36">
        <v>1998</v>
      </c>
      <c r="L43" s="38">
        <v>4047907</v>
      </c>
      <c r="M43" s="134">
        <v>16060499</v>
      </c>
    </row>
    <row r="44" spans="1:13" ht="11.45" customHeight="1">
      <c r="K44" s="36">
        <v>1999</v>
      </c>
      <c r="L44" s="38">
        <v>4630567</v>
      </c>
      <c r="M44" s="134">
        <v>18953965</v>
      </c>
    </row>
    <row r="45" spans="1:13" ht="11.45" customHeight="1">
      <c r="K45" s="36">
        <v>2000</v>
      </c>
      <c r="L45" s="38">
        <v>5050502</v>
      </c>
      <c r="M45" s="134">
        <v>21342158</v>
      </c>
    </row>
    <row r="46" spans="1:13" ht="11.45" customHeight="1">
      <c r="K46" s="36">
        <v>2001</v>
      </c>
      <c r="L46" s="38">
        <v>5351023</v>
      </c>
      <c r="M46" s="134">
        <v>23035551</v>
      </c>
    </row>
    <row r="47" spans="1:13" ht="11.45" customHeight="1">
      <c r="K47" s="36">
        <v>2002</v>
      </c>
      <c r="L47" s="38">
        <v>5663162</v>
      </c>
      <c r="M47" s="134">
        <v>24482172</v>
      </c>
    </row>
    <row r="48" spans="1:13" ht="11.45" customHeight="1">
      <c r="K48" s="36">
        <v>2003</v>
      </c>
      <c r="L48" s="38">
        <v>6189001</v>
      </c>
      <c r="M48" s="134">
        <v>25949976</v>
      </c>
    </row>
    <row r="49" spans="11:13" ht="11.45" customHeight="1">
      <c r="K49" s="36">
        <v>2004</v>
      </c>
      <c r="L49" s="38">
        <v>5708982</v>
      </c>
      <c r="M49" s="134">
        <v>24394776</v>
      </c>
    </row>
    <row r="50" spans="11:13" ht="11.45" customHeight="1">
      <c r="K50" s="36">
        <v>2005</v>
      </c>
      <c r="L50" s="38">
        <v>5848324</v>
      </c>
      <c r="M50" s="134">
        <v>24494085</v>
      </c>
    </row>
    <row r="51" spans="11:13" ht="11.45" customHeight="1">
      <c r="K51" s="36">
        <v>2006</v>
      </c>
      <c r="L51" s="38">
        <v>5953425</v>
      </c>
      <c r="M51" s="134">
        <v>24771546</v>
      </c>
    </row>
    <row r="52" spans="11:13" ht="11.45" customHeight="1">
      <c r="K52" s="36">
        <v>2007</v>
      </c>
      <c r="L52" s="38">
        <v>6247790</v>
      </c>
      <c r="M52" s="134">
        <v>26320258</v>
      </c>
    </row>
    <row r="53" spans="11:13" ht="11.45" customHeight="1">
      <c r="K53" s="36">
        <v>2008</v>
      </c>
      <c r="L53" s="38">
        <v>6588486</v>
      </c>
      <c r="M53" s="134">
        <v>27501888</v>
      </c>
    </row>
    <row r="54" spans="11:13" ht="11.45" customHeight="1">
      <c r="K54" s="36">
        <v>2009</v>
      </c>
      <c r="L54" s="38">
        <v>6916962</v>
      </c>
      <c r="M54" s="134">
        <v>28421343</v>
      </c>
    </row>
    <row r="55" spans="11:13" ht="11.45" customHeight="1">
      <c r="K55" s="36">
        <v>2010</v>
      </c>
      <c r="L55" s="38">
        <v>6667279</v>
      </c>
      <c r="M55" s="134">
        <v>27669773</v>
      </c>
    </row>
    <row r="56" spans="11:13" ht="11.45" customHeight="1">
      <c r="K56" s="36">
        <v>2011</v>
      </c>
      <c r="L56" s="38">
        <v>6798445</v>
      </c>
      <c r="M56" s="134">
        <v>27599018</v>
      </c>
    </row>
    <row r="57" spans="11:13" ht="11.45" customHeight="1">
      <c r="K57" s="36">
        <v>2012</v>
      </c>
      <c r="L57" s="38">
        <v>6993178</v>
      </c>
      <c r="M57" s="134">
        <v>27940720</v>
      </c>
    </row>
    <row r="58" spans="11:13" ht="11.45" customHeight="1">
      <c r="K58" s="36">
        <v>2014</v>
      </c>
      <c r="L58" s="38">
        <v>7250770</v>
      </c>
      <c r="M58" s="134">
        <v>28722978</v>
      </c>
    </row>
    <row r="59" spans="11:13" ht="11.45" customHeight="1">
      <c r="K59" s="36">
        <v>2015</v>
      </c>
      <c r="L59" s="38">
        <v>7394706</v>
      </c>
      <c r="M59" s="134">
        <v>29468190</v>
      </c>
    </row>
    <row r="60" spans="11:13" ht="11.45" customHeight="1">
      <c r="K60" s="36">
        <v>2016</v>
      </c>
      <c r="L60" s="38">
        <v>7565819</v>
      </c>
      <c r="M60" s="134">
        <v>30292481</v>
      </c>
    </row>
    <row r="61" spans="11:13" ht="11.45" customHeight="1">
      <c r="K61" s="36">
        <v>2017</v>
      </c>
      <c r="L61" s="38">
        <v>7527619</v>
      </c>
      <c r="M61" s="134">
        <v>29751881</v>
      </c>
    </row>
    <row r="62" spans="11:13" ht="11.45" customHeight="1">
      <c r="K62" s="36">
        <v>2018</v>
      </c>
      <c r="L62" s="38">
        <v>7874199</v>
      </c>
      <c r="M62" s="134">
        <v>30884299</v>
      </c>
    </row>
    <row r="63" spans="11:13" ht="11.45" customHeight="1">
      <c r="K63" s="36">
        <v>2019</v>
      </c>
      <c r="L63" s="38">
        <v>8362988</v>
      </c>
      <c r="M63" s="134">
        <v>34117199</v>
      </c>
    </row>
    <row r="64" spans="11:13" ht="11.45" customHeight="1">
      <c r="K64" s="36">
        <v>2020</v>
      </c>
      <c r="L64" s="38">
        <v>6057669</v>
      </c>
      <c r="M64" s="134">
        <v>27769644</v>
      </c>
    </row>
    <row r="65" spans="11:13" ht="11.45" customHeight="1">
      <c r="K65" s="36">
        <v>2021</v>
      </c>
      <c r="L65" s="38">
        <v>5458357</v>
      </c>
      <c r="M65" s="134">
        <v>26549951</v>
      </c>
    </row>
    <row r="66" spans="11:13" ht="11.45" customHeight="1">
      <c r="K66" s="138">
        <v>2022</v>
      </c>
      <c r="L66" s="38">
        <v>7351473</v>
      </c>
      <c r="M66" s="134">
        <v>31763633</v>
      </c>
    </row>
  </sheetData>
  <hyperlinks>
    <hyperlink ref="A1" location="Inhalt!A10" display="Link zum Inhaltsverzeichnis"/>
    <hyperlink ref="A35" location="_GrafikDaten_24.6" display="Grafik 24.6"/>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drawing r:id="rId2"/>
  <legacyDrawing r:id="rId3"/>
  <tableParts count="2">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41"/>
  <sheetViews>
    <sheetView zoomScale="160" zoomScaleNormal="160" workbookViewId="0"/>
  </sheetViews>
  <sheetFormatPr baseColWidth="10" defaultRowHeight="11.45" customHeight="1"/>
  <cols>
    <col min="1" max="1" width="26.7109375" style="36" customWidth="1"/>
    <col min="2" max="4" width="10.7109375" style="37" customWidth="1"/>
    <col min="5" max="5" width="9.7109375" style="37" customWidth="1"/>
    <col min="6" max="6" width="10.7109375" style="37" customWidth="1"/>
    <col min="7" max="7" width="12.7109375" style="37" customWidth="1"/>
    <col min="8" max="8" width="2.7109375" style="37" customWidth="1"/>
    <col min="9" max="10" width="8.7109375" style="37" customWidth="1"/>
    <col min="11" max="16384" width="11.42578125" style="31"/>
  </cols>
  <sheetData>
    <row r="1" spans="1:10" ht="12" customHeight="1">
      <c r="A1" s="161" t="s">
        <v>164</v>
      </c>
    </row>
    <row r="2" spans="1:10" ht="30" customHeight="1">
      <c r="A2" s="122" t="s">
        <v>32</v>
      </c>
    </row>
    <row r="3" spans="1:10" ht="30" customHeight="1">
      <c r="A3" s="177" t="s">
        <v>331</v>
      </c>
    </row>
    <row r="4" spans="1:10" s="30" customFormat="1" ht="84" customHeight="1">
      <c r="A4" s="145" t="s">
        <v>34</v>
      </c>
      <c r="B4" s="149" t="s">
        <v>354</v>
      </c>
      <c r="C4" s="143" t="s">
        <v>324</v>
      </c>
      <c r="D4" s="149" t="s">
        <v>355</v>
      </c>
      <c r="E4" s="143" t="s">
        <v>330</v>
      </c>
      <c r="F4" s="143" t="s">
        <v>325</v>
      </c>
      <c r="G4" s="150" t="s">
        <v>323</v>
      </c>
      <c r="H4" s="42"/>
      <c r="I4" s="42"/>
      <c r="J4" s="42"/>
    </row>
    <row r="5" spans="1:10" s="37" customFormat="1" ht="20.100000000000001" customHeight="1">
      <c r="A5" s="48" t="s">
        <v>50</v>
      </c>
      <c r="B5" s="179">
        <v>2962</v>
      </c>
      <c r="C5" s="176">
        <v>-4.2972536348949859</v>
      </c>
      <c r="D5" s="151">
        <v>317155</v>
      </c>
      <c r="E5" s="153">
        <v>100</v>
      </c>
      <c r="F5" s="176">
        <v>-1.4</v>
      </c>
      <c r="G5" s="154">
        <v>31.8</v>
      </c>
    </row>
    <row r="6" spans="1:10" s="37" customFormat="1" ht="20.100000000000001" customHeight="1">
      <c r="A6" s="48" t="s">
        <v>51</v>
      </c>
      <c r="B6" s="178"/>
      <c r="C6" s="175"/>
      <c r="D6" s="147"/>
      <c r="E6" s="147"/>
      <c r="F6" s="175"/>
      <c r="G6" s="147"/>
      <c r="I6" s="120"/>
    </row>
    <row r="7" spans="1:10" ht="11.45" customHeight="1">
      <c r="A7" s="43" t="s">
        <v>248</v>
      </c>
      <c r="B7" s="178">
        <v>1260</v>
      </c>
      <c r="C7" s="175">
        <v>-4.5454545454545467</v>
      </c>
      <c r="D7" s="169">
        <v>85728</v>
      </c>
      <c r="E7" s="170">
        <v>27.030316406804246</v>
      </c>
      <c r="F7" s="175">
        <v>-1.5797207935341646</v>
      </c>
      <c r="G7" s="171">
        <v>42.8</v>
      </c>
      <c r="H7" s="49"/>
      <c r="I7" s="121"/>
    </row>
    <row r="8" spans="1:10" s="37" customFormat="1" ht="11.45" customHeight="1">
      <c r="A8" s="43" t="s">
        <v>249</v>
      </c>
      <c r="B8" s="178">
        <v>595</v>
      </c>
      <c r="C8" s="175">
        <v>-4.0322580645161281</v>
      </c>
      <c r="D8" s="169">
        <v>61454</v>
      </c>
      <c r="E8" s="170">
        <v>19.376645488798854</v>
      </c>
      <c r="F8" s="175">
        <v>-1.3690275570963166</v>
      </c>
      <c r="G8" s="171">
        <v>44.7</v>
      </c>
    </row>
    <row r="9" spans="1:10" s="37" customFormat="1" ht="11.45" customHeight="1">
      <c r="A9" s="43" t="s">
        <v>250</v>
      </c>
      <c r="B9" s="178">
        <v>232</v>
      </c>
      <c r="C9" s="175">
        <v>-2.1097046413502056</v>
      </c>
      <c r="D9" s="169">
        <v>11241</v>
      </c>
      <c r="E9" s="170">
        <v>3.5443237533698033</v>
      </c>
      <c r="F9" s="175">
        <v>0.82518611534666775</v>
      </c>
      <c r="G9" s="171">
        <v>40.799999999999997</v>
      </c>
    </row>
    <row r="10" spans="1:10" s="37" customFormat="1" ht="11.45" customHeight="1">
      <c r="A10" s="43" t="s">
        <v>251</v>
      </c>
      <c r="B10" s="178">
        <v>148</v>
      </c>
      <c r="C10" s="175">
        <v>-8.0745341614906891</v>
      </c>
      <c r="D10" s="169">
        <v>5037</v>
      </c>
      <c r="E10" s="170">
        <v>1.5881824344563384</v>
      </c>
      <c r="F10" s="175">
        <v>-4.9801924165251847</v>
      </c>
      <c r="G10" s="171">
        <v>39</v>
      </c>
    </row>
    <row r="11" spans="1:10" s="37" customFormat="1" ht="11.45" customHeight="1">
      <c r="A11" s="43" t="s">
        <v>252</v>
      </c>
      <c r="B11" s="178">
        <v>285</v>
      </c>
      <c r="C11" s="175">
        <v>-5.6291390728476784</v>
      </c>
      <c r="D11" s="169">
        <v>7996</v>
      </c>
      <c r="E11" s="170">
        <v>2.5211647301792497</v>
      </c>
      <c r="F11" s="175">
        <v>-4.2051036300467217</v>
      </c>
      <c r="G11" s="171">
        <v>33.299999999999997</v>
      </c>
    </row>
    <row r="12" spans="1:10" s="37" customFormat="1" ht="27.95" customHeight="1">
      <c r="A12" s="43" t="s">
        <v>278</v>
      </c>
      <c r="B12" s="178">
        <v>1702</v>
      </c>
      <c r="C12" s="175">
        <v>-4.1126760563380316</v>
      </c>
      <c r="D12" s="169">
        <v>231427</v>
      </c>
      <c r="E12" s="172">
        <v>72.969683593195754</v>
      </c>
      <c r="F12" s="175">
        <v>-1.3802596030102308</v>
      </c>
      <c r="G12" s="171">
        <v>27.3</v>
      </c>
    </row>
    <row r="13" spans="1:10" s="37" customFormat="1" ht="11.45" customHeight="1">
      <c r="A13" s="43" t="s">
        <v>253</v>
      </c>
      <c r="B13" s="178">
        <v>88</v>
      </c>
      <c r="C13" s="175">
        <v>-1.1235955056179705</v>
      </c>
      <c r="D13" s="169">
        <v>6491</v>
      </c>
      <c r="E13" s="172">
        <v>2.0466333496240008</v>
      </c>
      <c r="F13" s="175">
        <v>-1.8893591293833083</v>
      </c>
      <c r="G13" s="171">
        <v>30.1</v>
      </c>
    </row>
    <row r="14" spans="1:10" s="37" customFormat="1" ht="11.45" customHeight="1">
      <c r="A14" s="43" t="s">
        <v>254</v>
      </c>
      <c r="B14" s="178">
        <v>25</v>
      </c>
      <c r="C14" s="175">
        <v>0</v>
      </c>
      <c r="D14" s="169">
        <v>10565</v>
      </c>
      <c r="E14" s="172">
        <v>3.3311787611735588</v>
      </c>
      <c r="F14" s="175">
        <v>3.8737587257890027</v>
      </c>
      <c r="G14" s="171">
        <v>38.6</v>
      </c>
      <c r="H14" s="50"/>
    </row>
    <row r="15" spans="1:10" s="37" customFormat="1" ht="11.45" customHeight="1">
      <c r="A15" s="43" t="s">
        <v>255</v>
      </c>
      <c r="B15" s="178">
        <v>1256</v>
      </c>
      <c r="C15" s="175">
        <v>-5.0642479213907734</v>
      </c>
      <c r="D15" s="169">
        <v>90239</v>
      </c>
      <c r="E15" s="172">
        <v>28.452649335498414</v>
      </c>
      <c r="F15" s="175">
        <v>-3.1302667597015699</v>
      </c>
      <c r="G15" s="171">
        <v>27.4</v>
      </c>
      <c r="H15" s="51"/>
    </row>
    <row r="16" spans="1:10" s="37" customFormat="1" ht="11.45" customHeight="1">
      <c r="A16" s="43" t="s">
        <v>256</v>
      </c>
      <c r="B16" s="178">
        <v>80</v>
      </c>
      <c r="C16" s="175">
        <v>0</v>
      </c>
      <c r="D16" s="169">
        <v>8164</v>
      </c>
      <c r="E16" s="172">
        <v>2.574135674985417</v>
      </c>
      <c r="F16" s="175">
        <v>-3.4531693472090836</v>
      </c>
      <c r="G16" s="171">
        <v>34.1</v>
      </c>
    </row>
    <row r="17" spans="1:7" s="37" customFormat="1" ht="11.45" customHeight="1">
      <c r="A17" s="43" t="s">
        <v>257</v>
      </c>
      <c r="B17" s="178">
        <v>207</v>
      </c>
      <c r="C17" s="175">
        <v>-1.895734597156391</v>
      </c>
      <c r="D17" s="169">
        <v>106196</v>
      </c>
      <c r="E17" s="172">
        <v>33.483943182355631</v>
      </c>
      <c r="F17" s="175">
        <v>-7.151460403493104E-2</v>
      </c>
      <c r="G17" s="171">
        <v>18.5</v>
      </c>
    </row>
    <row r="18" spans="1:7" s="37" customFormat="1" ht="11.45" customHeight="1">
      <c r="A18" s="43" t="s">
        <v>258</v>
      </c>
      <c r="B18" s="178">
        <v>46</v>
      </c>
      <c r="C18" s="175">
        <v>-2.1276595744680833</v>
      </c>
      <c r="D18" s="169">
        <v>9772</v>
      </c>
      <c r="E18" s="172">
        <v>3.081143289558733</v>
      </c>
      <c r="F18" s="175">
        <v>-2.2408963585434236</v>
      </c>
      <c r="G18" s="171">
        <v>78.2</v>
      </c>
    </row>
    <row r="19" spans="1:7" s="37" customFormat="1" ht="11.45" customHeight="1">
      <c r="A19" s="43" t="s">
        <v>259</v>
      </c>
      <c r="B19" s="178" t="s">
        <v>403</v>
      </c>
      <c r="C19" s="175" t="s">
        <v>403</v>
      </c>
      <c r="D19" s="169" t="s">
        <v>403</v>
      </c>
      <c r="E19" s="172" t="s">
        <v>403</v>
      </c>
      <c r="F19" s="175" t="s">
        <v>403</v>
      </c>
      <c r="G19" s="173" t="s">
        <v>403</v>
      </c>
    </row>
    <row r="20" spans="1:7" s="37" customFormat="1" ht="20.100000000000001" customHeight="1">
      <c r="A20" s="48" t="s">
        <v>52</v>
      </c>
      <c r="B20" s="178"/>
      <c r="C20" s="175"/>
      <c r="D20" s="148"/>
      <c r="E20" s="148"/>
      <c r="F20" s="175"/>
      <c r="G20" s="148"/>
    </row>
    <row r="21" spans="1:7" s="37" customFormat="1" ht="11.45" customHeight="1">
      <c r="A21" s="43" t="s">
        <v>260</v>
      </c>
      <c r="B21" s="178">
        <v>685</v>
      </c>
      <c r="C21" s="175">
        <v>-4.4630404463040492</v>
      </c>
      <c r="D21" s="169">
        <v>68006</v>
      </c>
      <c r="E21" s="170">
        <v>21.442512336239378</v>
      </c>
      <c r="F21" s="175">
        <v>-0.46542942450676605</v>
      </c>
      <c r="G21" s="174">
        <v>30.9</v>
      </c>
    </row>
    <row r="22" spans="1:7" s="37" customFormat="1" ht="11.45" customHeight="1">
      <c r="A22" s="43" t="s">
        <v>261</v>
      </c>
      <c r="B22" s="178">
        <v>969</v>
      </c>
      <c r="C22" s="175">
        <v>-3.9643211100099052</v>
      </c>
      <c r="D22" s="169">
        <v>102265</v>
      </c>
      <c r="E22" s="170">
        <v>32.244486134539898</v>
      </c>
      <c r="F22" s="175">
        <v>-1.0488732353481822</v>
      </c>
      <c r="G22" s="174">
        <v>32</v>
      </c>
    </row>
    <row r="23" spans="1:7" s="37" customFormat="1" ht="11.45" customHeight="1">
      <c r="A23" s="43" t="s">
        <v>262</v>
      </c>
      <c r="B23" s="178">
        <v>225</v>
      </c>
      <c r="C23" s="175">
        <v>-3.8461538461538396</v>
      </c>
      <c r="D23" s="169">
        <v>31532</v>
      </c>
      <c r="E23" s="170">
        <v>9.9421418549289786</v>
      </c>
      <c r="F23" s="175">
        <v>-2.3353775630304199</v>
      </c>
      <c r="G23" s="174">
        <v>29.6</v>
      </c>
    </row>
    <row r="24" spans="1:7" s="37" customFormat="1" ht="11.45" customHeight="1">
      <c r="A24" s="43" t="s">
        <v>263</v>
      </c>
      <c r="B24" s="178">
        <v>476</v>
      </c>
      <c r="C24" s="175">
        <v>-4.0322580645161281</v>
      </c>
      <c r="D24" s="169">
        <v>50934</v>
      </c>
      <c r="E24" s="170">
        <v>16.059655373555518</v>
      </c>
      <c r="F24" s="175">
        <v>-0.52924519089933142</v>
      </c>
      <c r="G24" s="174">
        <v>35.6</v>
      </c>
    </row>
    <row r="25" spans="1:7" s="37" customFormat="1" ht="11.45" customHeight="1">
      <c r="A25" s="43" t="s">
        <v>264</v>
      </c>
      <c r="B25" s="178">
        <v>601</v>
      </c>
      <c r="C25" s="175">
        <v>-3.3762057877813447</v>
      </c>
      <c r="D25" s="169">
        <v>76840</v>
      </c>
      <c r="E25" s="170">
        <v>24.227901183963677</v>
      </c>
      <c r="F25" s="175">
        <v>-1.3252516950893778</v>
      </c>
      <c r="G25" s="174">
        <v>36.1</v>
      </c>
    </row>
    <row r="26" spans="1:7" s="37" customFormat="1" ht="11.45" customHeight="1">
      <c r="A26" s="43" t="s">
        <v>265</v>
      </c>
      <c r="B26" s="178">
        <v>229</v>
      </c>
      <c r="C26" s="175">
        <v>-4.1841004184100399</v>
      </c>
      <c r="D26" s="169">
        <v>16864</v>
      </c>
      <c r="E26" s="170">
        <v>5.3172738881619397</v>
      </c>
      <c r="F26" s="175">
        <v>-3.8814477058991201</v>
      </c>
      <c r="G26" s="174">
        <v>27.9</v>
      </c>
    </row>
    <row r="27" spans="1:7" s="37" customFormat="1" ht="23.1" customHeight="1">
      <c r="A27" s="43" t="s">
        <v>279</v>
      </c>
      <c r="B27" s="178">
        <v>478</v>
      </c>
      <c r="C27" s="175">
        <v>-5.9055118110236151</v>
      </c>
      <c r="D27" s="169">
        <v>53180</v>
      </c>
      <c r="E27" s="170">
        <v>16.767826457095111</v>
      </c>
      <c r="F27" s="175">
        <v>-2.743233357717628</v>
      </c>
      <c r="G27" s="174">
        <v>26.9</v>
      </c>
    </row>
    <row r="28" spans="1:7" s="37" customFormat="1" ht="20.100000000000001" customHeight="1">
      <c r="A28" s="48" t="s">
        <v>53</v>
      </c>
      <c r="B28" s="178"/>
      <c r="C28" s="175"/>
      <c r="D28" s="147"/>
      <c r="E28" s="147"/>
      <c r="F28" s="175"/>
      <c r="G28" s="147"/>
    </row>
    <row r="29" spans="1:7" s="37" customFormat="1" ht="11.45" customHeight="1">
      <c r="A29" s="43" t="s">
        <v>266</v>
      </c>
      <c r="B29" s="178">
        <v>115</v>
      </c>
      <c r="C29" s="175">
        <v>-4.1666666666666714</v>
      </c>
      <c r="D29" s="169">
        <v>16561</v>
      </c>
      <c r="E29" s="170">
        <v>5.2217370055651022</v>
      </c>
      <c r="F29" s="175">
        <v>1.3029116711524296</v>
      </c>
      <c r="G29" s="171">
        <v>34.799999999999997</v>
      </c>
    </row>
    <row r="30" spans="1:7" s="37" customFormat="1" ht="11.45" customHeight="1">
      <c r="A30" s="43" t="s">
        <v>267</v>
      </c>
      <c r="B30" s="178">
        <v>45</v>
      </c>
      <c r="C30" s="175">
        <v>2.2727272727272663</v>
      </c>
      <c r="D30" s="169">
        <v>2827</v>
      </c>
      <c r="E30" s="170">
        <v>0.89136226766092286</v>
      </c>
      <c r="F30" s="175">
        <v>-0.21178962230850118</v>
      </c>
      <c r="G30" s="171">
        <v>34.200000000000003</v>
      </c>
    </row>
    <row r="31" spans="1:7" s="37" customFormat="1" ht="15" customHeight="1">
      <c r="A31" s="43" t="s">
        <v>268</v>
      </c>
      <c r="B31" s="178">
        <v>391</v>
      </c>
      <c r="C31" s="175">
        <v>-5.3268765133171883</v>
      </c>
      <c r="D31" s="169">
        <v>46092</v>
      </c>
      <c r="E31" s="170">
        <v>14.532957071463478</v>
      </c>
      <c r="F31" s="175">
        <v>-2.5312440525280664</v>
      </c>
      <c r="G31" s="171">
        <v>26.7</v>
      </c>
    </row>
    <row r="32" spans="1:7" s="37" customFormat="1" ht="11.45" customHeight="1">
      <c r="A32" s="43" t="s">
        <v>269</v>
      </c>
      <c r="B32" s="178">
        <v>367</v>
      </c>
      <c r="C32" s="175">
        <v>-5.4123711340206171</v>
      </c>
      <c r="D32" s="169">
        <v>41886</v>
      </c>
      <c r="E32" s="170">
        <v>13.206791631851933</v>
      </c>
      <c r="F32" s="175">
        <v>-0.67817509247842622</v>
      </c>
      <c r="G32" s="171">
        <v>37.5</v>
      </c>
    </row>
    <row r="33" spans="1:7" s="37" customFormat="1" ht="11.45" customHeight="1">
      <c r="A33" s="43" t="s">
        <v>270</v>
      </c>
      <c r="B33" s="178">
        <v>1033</v>
      </c>
      <c r="C33" s="175">
        <v>-4.0854224698235839</v>
      </c>
      <c r="D33" s="169">
        <v>109060</v>
      </c>
      <c r="E33" s="170">
        <v>34.386971670003625</v>
      </c>
      <c r="F33" s="175">
        <v>-0.91849806034286985</v>
      </c>
      <c r="G33" s="171">
        <v>30.2</v>
      </c>
    </row>
    <row r="34" spans="1:7" s="37" customFormat="1" ht="11.45" customHeight="1">
      <c r="A34" s="43" t="s">
        <v>271</v>
      </c>
      <c r="B34" s="178">
        <v>198</v>
      </c>
      <c r="C34" s="175">
        <v>-1</v>
      </c>
      <c r="D34" s="169">
        <v>25254</v>
      </c>
      <c r="E34" s="170">
        <v>7.9626680960413685</v>
      </c>
      <c r="F34" s="175">
        <v>-4.5830657044621574</v>
      </c>
      <c r="G34" s="171">
        <v>32.6</v>
      </c>
    </row>
    <row r="35" spans="1:7" s="37" customFormat="1" ht="11.45" customHeight="1">
      <c r="A35" s="43" t="s">
        <v>272</v>
      </c>
      <c r="B35" s="178">
        <v>629</v>
      </c>
      <c r="C35" s="175">
        <v>-4.4072948328267501</v>
      </c>
      <c r="D35" s="169">
        <v>61438</v>
      </c>
      <c r="E35" s="170">
        <v>19.37160063691255</v>
      </c>
      <c r="F35" s="175">
        <v>-0.71107663466821691</v>
      </c>
      <c r="G35" s="171">
        <v>34</v>
      </c>
    </row>
    <row r="36" spans="1:7" ht="11.45" customHeight="1">
      <c r="A36" s="43" t="s">
        <v>273</v>
      </c>
      <c r="B36" s="178">
        <v>184</v>
      </c>
      <c r="C36" s="175">
        <v>-5.6410256410256352</v>
      </c>
      <c r="D36" s="169">
        <v>14037</v>
      </c>
      <c r="E36" s="172">
        <v>4.4259116205010169</v>
      </c>
      <c r="F36" s="175">
        <v>-4.588091353996731</v>
      </c>
      <c r="G36" s="171">
        <v>26.3</v>
      </c>
    </row>
    <row r="37" spans="1:7" s="37" customFormat="1" ht="20.100000000000001" customHeight="1">
      <c r="A37" s="48" t="s">
        <v>62</v>
      </c>
      <c r="B37" s="178"/>
      <c r="C37" s="175"/>
      <c r="D37" s="147"/>
      <c r="E37" s="147"/>
      <c r="F37" s="175"/>
      <c r="G37" s="147"/>
    </row>
    <row r="38" spans="1:7" s="37" customFormat="1" ht="11.45" customHeight="1">
      <c r="A38" s="43" t="s">
        <v>274</v>
      </c>
      <c r="B38" s="178">
        <v>34</v>
      </c>
      <c r="C38" s="175">
        <v>-2.8571428571428612</v>
      </c>
      <c r="D38" s="169">
        <v>2152</v>
      </c>
      <c r="E38" s="170">
        <v>0.678532578707572</v>
      </c>
      <c r="F38" s="175">
        <v>4.5167557066537114</v>
      </c>
      <c r="G38" s="171">
        <v>40.6</v>
      </c>
    </row>
    <row r="39" spans="1:7" s="37" customFormat="1" ht="11.45" customHeight="1">
      <c r="A39" s="43" t="s">
        <v>275</v>
      </c>
      <c r="B39" s="178">
        <v>9</v>
      </c>
      <c r="C39" s="175">
        <v>-10</v>
      </c>
      <c r="D39" s="169">
        <v>731</v>
      </c>
      <c r="E39" s="170">
        <v>0.23048667055540667</v>
      </c>
      <c r="F39" s="175">
        <v>-12.244897959183675</v>
      </c>
      <c r="G39" s="171">
        <v>28.6</v>
      </c>
    </row>
    <row r="40" spans="1:7" s="37" customFormat="1" ht="11.45" customHeight="1">
      <c r="A40" s="43" t="s">
        <v>276</v>
      </c>
      <c r="B40" s="178">
        <v>37</v>
      </c>
      <c r="C40" s="175">
        <v>-5.1282051282051242</v>
      </c>
      <c r="D40" s="169">
        <v>3085</v>
      </c>
      <c r="E40" s="170">
        <v>0.97271050432753714</v>
      </c>
      <c r="F40" s="175">
        <v>-8.102472445635982</v>
      </c>
      <c r="G40" s="171">
        <v>38.1</v>
      </c>
    </row>
    <row r="41" spans="1:7" s="37" customFormat="1" ht="11.45" customHeight="1">
      <c r="A41" s="43" t="s">
        <v>277</v>
      </c>
      <c r="B41" s="178">
        <v>30</v>
      </c>
      <c r="C41" s="175">
        <v>3.448275862068968</v>
      </c>
      <c r="D41" s="169">
        <v>3280</v>
      </c>
      <c r="E41" s="170">
        <v>1.0341946366918384</v>
      </c>
      <c r="F41" s="175">
        <v>8.6812458581842264</v>
      </c>
      <c r="G41" s="171">
        <v>34.799999999999997</v>
      </c>
    </row>
  </sheetData>
  <hyperlinks>
    <hyperlink ref="A1" location="Inhalt!A11"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45"/>
  <sheetViews>
    <sheetView zoomScale="160" zoomScaleNormal="160" workbookViewId="0"/>
  </sheetViews>
  <sheetFormatPr baseColWidth="10" defaultRowHeight="11.45" customHeight="1"/>
  <cols>
    <col min="1" max="1" width="22.7109375" style="58" customWidth="1"/>
    <col min="2" max="3" width="13.28515625" style="60" customWidth="1"/>
    <col min="4" max="4" width="13.7109375" style="60" customWidth="1"/>
    <col min="5" max="5" width="13.7109375" style="61" customWidth="1"/>
    <col min="6" max="6" width="15.28515625" style="31" customWidth="1"/>
    <col min="7" max="7" width="2.7109375" style="31" customWidth="1"/>
    <col min="8" max="8" width="11.42578125" style="31"/>
    <col min="9" max="9" width="12" style="31" customWidth="1"/>
    <col min="10" max="16384" width="11.42578125" style="31"/>
  </cols>
  <sheetData>
    <row r="1" spans="1:11" ht="12" customHeight="1">
      <c r="A1" s="161" t="s">
        <v>164</v>
      </c>
    </row>
    <row r="2" spans="1:11" ht="30" customHeight="1">
      <c r="A2" s="122" t="s">
        <v>32</v>
      </c>
    </row>
    <row r="3" spans="1:11" ht="30" customHeight="1">
      <c r="A3" s="177" t="s">
        <v>347</v>
      </c>
    </row>
    <row r="4" spans="1:11" ht="72" customHeight="1">
      <c r="A4" s="155" t="s">
        <v>63</v>
      </c>
      <c r="B4" s="156" t="s">
        <v>334</v>
      </c>
      <c r="C4" s="156" t="s">
        <v>333</v>
      </c>
      <c r="D4" s="156" t="s">
        <v>280</v>
      </c>
      <c r="E4" s="156" t="s">
        <v>332</v>
      </c>
      <c r="F4" s="157" t="s">
        <v>282</v>
      </c>
    </row>
    <row r="5" spans="1:11" ht="20.100000000000001" customHeight="1">
      <c r="A5" s="52" t="s">
        <v>64</v>
      </c>
      <c r="B5" s="208">
        <v>48398</v>
      </c>
      <c r="C5" s="175">
        <v>0.29842085630207293</v>
      </c>
      <c r="D5" s="209">
        <v>3837856</v>
      </c>
      <c r="E5" s="175">
        <v>4.0292941003310432</v>
      </c>
      <c r="F5" s="210">
        <v>35.6</v>
      </c>
      <c r="H5" s="53"/>
    </row>
    <row r="6" spans="1:11" ht="11.45" customHeight="1">
      <c r="A6" s="52" t="s">
        <v>65</v>
      </c>
      <c r="B6" s="208">
        <v>6225</v>
      </c>
      <c r="C6" s="175">
        <v>1.1044339775864813</v>
      </c>
      <c r="D6" s="209">
        <v>430927</v>
      </c>
      <c r="E6" s="175">
        <v>4.1029803620305216</v>
      </c>
      <c r="F6" s="210">
        <v>36.1</v>
      </c>
      <c r="H6" s="211"/>
    </row>
    <row r="7" spans="1:11" ht="11.45" customHeight="1">
      <c r="A7" s="52" t="s">
        <v>66</v>
      </c>
      <c r="B7" s="208">
        <v>11544</v>
      </c>
      <c r="C7" s="175">
        <v>0.2431399791594373</v>
      </c>
      <c r="D7" s="209">
        <v>739930</v>
      </c>
      <c r="E7" s="175">
        <v>3.737424152357022</v>
      </c>
      <c r="F7" s="210">
        <v>37</v>
      </c>
      <c r="H7" s="121"/>
    </row>
    <row r="8" spans="1:11" ht="11.45" customHeight="1">
      <c r="A8" s="52" t="s">
        <v>67</v>
      </c>
      <c r="B8" s="208">
        <v>729</v>
      </c>
      <c r="C8" s="175">
        <v>4.4412607449856694</v>
      </c>
      <c r="D8" s="209">
        <v>145051</v>
      </c>
      <c r="E8" s="175">
        <v>4.4276139120668745</v>
      </c>
      <c r="F8" s="210">
        <v>50.9</v>
      </c>
      <c r="H8" s="54"/>
    </row>
    <row r="9" spans="1:11" ht="11.45" customHeight="1">
      <c r="A9" s="52" t="s">
        <v>68</v>
      </c>
      <c r="B9" s="208">
        <v>1716</v>
      </c>
      <c r="C9" s="175">
        <v>-1.4359563469270569</v>
      </c>
      <c r="D9" s="209">
        <v>134433</v>
      </c>
      <c r="E9" s="175">
        <v>2.5094935261014797</v>
      </c>
      <c r="F9" s="210">
        <v>32.200000000000003</v>
      </c>
      <c r="H9" s="54"/>
    </row>
    <row r="10" spans="1:11" ht="11.45" customHeight="1">
      <c r="A10" s="52" t="s">
        <v>69</v>
      </c>
      <c r="B10" s="208">
        <v>121</v>
      </c>
      <c r="C10" s="175">
        <v>7.0796460176991189</v>
      </c>
      <c r="D10" s="209">
        <v>17013</v>
      </c>
      <c r="E10" s="175">
        <v>7.310457928598467</v>
      </c>
      <c r="F10" s="210">
        <v>42.2</v>
      </c>
      <c r="H10" s="54"/>
    </row>
    <row r="11" spans="1:11" ht="11.45" customHeight="1">
      <c r="A11" s="52" t="s">
        <v>70</v>
      </c>
      <c r="B11" s="208">
        <v>425</v>
      </c>
      <c r="C11" s="175">
        <v>4.6798029556650249</v>
      </c>
      <c r="D11" s="209">
        <v>79028</v>
      </c>
      <c r="E11" s="175">
        <v>8.0739565669274072</v>
      </c>
      <c r="F11" s="210">
        <v>52</v>
      </c>
      <c r="H11" s="54"/>
    </row>
    <row r="12" spans="1:11" ht="11.45" customHeight="1">
      <c r="A12" s="52" t="s">
        <v>71</v>
      </c>
      <c r="B12" s="208">
        <v>3131</v>
      </c>
      <c r="C12" s="175">
        <v>1.0652033570045205</v>
      </c>
      <c r="D12" s="209">
        <v>262451</v>
      </c>
      <c r="E12" s="175">
        <v>7.0341716863170518</v>
      </c>
      <c r="F12" s="210">
        <v>33.6</v>
      </c>
      <c r="H12" s="54"/>
    </row>
    <row r="13" spans="1:11" ht="11.45" customHeight="1">
      <c r="A13" s="55" t="s">
        <v>72</v>
      </c>
      <c r="B13" s="153">
        <v>2962</v>
      </c>
      <c r="C13" s="176">
        <v>-4.2972536348949859</v>
      </c>
      <c r="D13" s="57">
        <v>317155</v>
      </c>
      <c r="E13" s="176">
        <v>-1.4342542810081795</v>
      </c>
      <c r="F13" s="56">
        <v>31.8</v>
      </c>
      <c r="H13" s="54"/>
      <c r="I13" s="56"/>
      <c r="K13" s="56"/>
    </row>
    <row r="14" spans="1:11" ht="11.45" customHeight="1">
      <c r="A14" s="52" t="s">
        <v>73</v>
      </c>
      <c r="B14" s="208">
        <v>5374</v>
      </c>
      <c r="C14" s="175">
        <v>0.86336336336336217</v>
      </c>
      <c r="D14" s="209">
        <v>405073</v>
      </c>
      <c r="E14" s="175">
        <v>3.2448730954116627</v>
      </c>
      <c r="F14" s="210">
        <v>32.9</v>
      </c>
      <c r="H14" s="54"/>
    </row>
    <row r="15" spans="1:11" ht="11.45" customHeight="1">
      <c r="A15" s="52" t="s">
        <v>74</v>
      </c>
      <c r="B15" s="208">
        <v>4735</v>
      </c>
      <c r="C15" s="175">
        <v>2.7114967462039061</v>
      </c>
      <c r="D15" s="209">
        <v>388022</v>
      </c>
      <c r="E15" s="175">
        <v>6.1738799701197706</v>
      </c>
      <c r="F15" s="210">
        <v>35.1</v>
      </c>
      <c r="H15" s="54"/>
    </row>
    <row r="16" spans="1:11" ht="11.45" customHeight="1">
      <c r="A16" s="52" t="s">
        <v>75</v>
      </c>
      <c r="B16" s="208">
        <v>3156</v>
      </c>
      <c r="C16" s="175">
        <v>-0.47303689687795725</v>
      </c>
      <c r="D16" s="209">
        <v>218891</v>
      </c>
      <c r="E16" s="175">
        <v>1.1039209980554432</v>
      </c>
      <c r="F16" s="210">
        <v>30.1</v>
      </c>
      <c r="H16" s="54"/>
    </row>
    <row r="17" spans="1:9" ht="11.45" customHeight="1">
      <c r="A17" s="52" t="s">
        <v>76</v>
      </c>
      <c r="B17" s="208">
        <v>298</v>
      </c>
      <c r="C17" s="175">
        <v>9.9630996309963109</v>
      </c>
      <c r="D17" s="209">
        <v>26650</v>
      </c>
      <c r="E17" s="175">
        <v>12.409313311962208</v>
      </c>
      <c r="F17" s="210">
        <v>34.4</v>
      </c>
      <c r="H17" s="54"/>
    </row>
    <row r="18" spans="1:9" ht="11.45" customHeight="1">
      <c r="A18" s="52" t="s">
        <v>77</v>
      </c>
      <c r="B18" s="208">
        <v>1947</v>
      </c>
      <c r="C18" s="175">
        <v>-1.3177901672579821</v>
      </c>
      <c r="D18" s="209">
        <v>149925</v>
      </c>
      <c r="E18" s="175">
        <v>-0.23157852708071403</v>
      </c>
      <c r="F18" s="210">
        <v>35.9</v>
      </c>
      <c r="H18" s="54"/>
    </row>
    <row r="19" spans="1:9" ht="11.45" customHeight="1">
      <c r="A19" s="52" t="s">
        <v>78</v>
      </c>
      <c r="B19" s="208">
        <v>1084</v>
      </c>
      <c r="C19" s="175">
        <v>0.55658627087198909</v>
      </c>
      <c r="D19" s="209">
        <v>77258</v>
      </c>
      <c r="E19" s="175">
        <v>1.0608656978037061</v>
      </c>
      <c r="F19" s="210">
        <v>30.5</v>
      </c>
      <c r="H19" s="54"/>
    </row>
    <row r="20" spans="1:9" ht="11.45" customHeight="1">
      <c r="A20" s="52" t="s">
        <v>79</v>
      </c>
      <c r="B20" s="208">
        <v>3715</v>
      </c>
      <c r="C20" s="175">
        <v>-1.6154661016949206</v>
      </c>
      <c r="D20" s="209">
        <v>333181</v>
      </c>
      <c r="E20" s="175">
        <v>2.5914122519360205</v>
      </c>
      <c r="F20" s="210">
        <v>35.799999999999997</v>
      </c>
      <c r="H20" s="54"/>
    </row>
    <row r="21" spans="1:9" ht="11.45" customHeight="1">
      <c r="A21" s="52" t="s">
        <v>80</v>
      </c>
      <c r="B21" s="208">
        <v>1236</v>
      </c>
      <c r="C21" s="175">
        <v>1.0629599345870844</v>
      </c>
      <c r="D21" s="209">
        <v>112868</v>
      </c>
      <c r="E21" s="175">
        <v>30.478711720980783</v>
      </c>
      <c r="F21" s="210">
        <v>32</v>
      </c>
      <c r="H21" s="54"/>
    </row>
    <row r="22" spans="1:9" ht="11.45" customHeight="1">
      <c r="B22" s="59"/>
    </row>
    <row r="23" spans="1:9" ht="11.45" customHeight="1">
      <c r="A23" s="136" t="s">
        <v>195</v>
      </c>
      <c r="B23" s="109"/>
      <c r="C23" s="37"/>
      <c r="D23" s="37"/>
      <c r="E23" s="37"/>
      <c r="F23" s="37"/>
      <c r="G23" s="41"/>
      <c r="H23" s="124" t="s">
        <v>196</v>
      </c>
    </row>
    <row r="24" spans="1:9" ht="11.45" customHeight="1">
      <c r="H24" s="31" t="s">
        <v>199</v>
      </c>
      <c r="I24" s="31" t="s">
        <v>216</v>
      </c>
    </row>
    <row r="25" spans="1:9" ht="11.45" customHeight="1">
      <c r="H25" s="61" t="s">
        <v>200</v>
      </c>
      <c r="I25" s="71">
        <v>36.1</v>
      </c>
    </row>
    <row r="26" spans="1:9" ht="11.45" customHeight="1">
      <c r="H26" s="121" t="s">
        <v>201</v>
      </c>
      <c r="I26" s="71">
        <v>37</v>
      </c>
    </row>
    <row r="27" spans="1:9" ht="11.45" customHeight="1">
      <c r="H27" s="71" t="s">
        <v>202</v>
      </c>
      <c r="I27" s="71">
        <v>50.9</v>
      </c>
    </row>
    <row r="28" spans="1:9" ht="11.45" customHeight="1">
      <c r="H28" s="71" t="s">
        <v>203</v>
      </c>
      <c r="I28" s="71">
        <v>32.200000000000003</v>
      </c>
    </row>
    <row r="29" spans="1:9" ht="11.45" customHeight="1">
      <c r="H29" s="71" t="s">
        <v>204</v>
      </c>
      <c r="I29" s="71">
        <v>42.2</v>
      </c>
    </row>
    <row r="30" spans="1:9" ht="11.45" customHeight="1">
      <c r="H30" s="71" t="s">
        <v>205</v>
      </c>
      <c r="I30" s="71">
        <v>52</v>
      </c>
    </row>
    <row r="31" spans="1:9" ht="11.45" customHeight="1">
      <c r="H31" s="71" t="s">
        <v>206</v>
      </c>
      <c r="I31" s="71">
        <v>33.6</v>
      </c>
    </row>
    <row r="32" spans="1:9" ht="11.45" customHeight="1">
      <c r="H32" s="71" t="s">
        <v>188</v>
      </c>
      <c r="I32" s="71">
        <v>31.8</v>
      </c>
    </row>
    <row r="33" spans="8:9" ht="11.45" customHeight="1">
      <c r="H33" s="71" t="s">
        <v>207</v>
      </c>
      <c r="I33" s="71">
        <v>32.9</v>
      </c>
    </row>
    <row r="34" spans="8:9" ht="11.45" customHeight="1">
      <c r="H34" s="71" t="s">
        <v>208</v>
      </c>
      <c r="I34" s="71">
        <v>35.1</v>
      </c>
    </row>
    <row r="35" spans="8:9" ht="11.45" customHeight="1">
      <c r="H35" s="71" t="s">
        <v>209</v>
      </c>
      <c r="I35" s="71">
        <v>30.1</v>
      </c>
    </row>
    <row r="36" spans="8:9" ht="11.45" customHeight="1">
      <c r="H36" s="71" t="s">
        <v>210</v>
      </c>
      <c r="I36" s="71">
        <v>34.4</v>
      </c>
    </row>
    <row r="37" spans="8:9" ht="11.45" customHeight="1">
      <c r="H37" s="71" t="s">
        <v>211</v>
      </c>
      <c r="I37" s="71">
        <v>35.9</v>
      </c>
    </row>
    <row r="38" spans="8:9" ht="11.45" customHeight="1">
      <c r="H38" s="71" t="s">
        <v>212</v>
      </c>
      <c r="I38" s="71">
        <v>30.5</v>
      </c>
    </row>
    <row r="39" spans="8:9" ht="11.45" customHeight="1">
      <c r="H39" s="71" t="s">
        <v>213</v>
      </c>
      <c r="I39" s="71">
        <v>35.799999999999997</v>
      </c>
    </row>
    <row r="40" spans="8:9" ht="11.45" customHeight="1">
      <c r="H40" s="71" t="s">
        <v>214</v>
      </c>
      <c r="I40" s="71">
        <v>32</v>
      </c>
    </row>
    <row r="41" spans="8:9" ht="11.45" customHeight="1">
      <c r="H41" s="34" t="s">
        <v>215</v>
      </c>
      <c r="I41" s="214">
        <v>35.6</v>
      </c>
    </row>
    <row r="43" spans="8:9" ht="11.45" customHeight="1">
      <c r="H43" s="212"/>
    </row>
    <row r="44" spans="8:9" ht="11.45" customHeight="1">
      <c r="H44" s="213"/>
    </row>
    <row r="45" spans="8:9" ht="11.45" customHeight="1">
      <c r="H45" s="212"/>
    </row>
  </sheetData>
  <hyperlinks>
    <hyperlink ref="A1" location="Inhalt!A12" display="Link zum Inhaltsverzeichnis"/>
    <hyperlink ref="A23" location="_GrafikDaten_24.7" display="            Grafik 24.7"/>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drawing r:id="rId2"/>
  <legacyDrawing r:id="rId3"/>
  <tableParts count="2">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41"/>
  <sheetViews>
    <sheetView zoomScale="160" zoomScaleNormal="160" workbookViewId="0"/>
  </sheetViews>
  <sheetFormatPr baseColWidth="10" defaultRowHeight="11.45" customHeight="1"/>
  <cols>
    <col min="1" max="1" width="26.7109375" style="36" customWidth="1"/>
    <col min="2" max="5" width="10.7109375" style="37" customWidth="1"/>
    <col min="6" max="6" width="11.7109375" style="37" customWidth="1"/>
    <col min="7" max="7" width="9.7109375" style="37" customWidth="1"/>
    <col min="8" max="8" width="2.7109375" style="37" customWidth="1"/>
    <col min="9" max="9" width="8.7109375" style="62" customWidth="1"/>
    <col min="10" max="10" width="8.7109375" style="37" customWidth="1"/>
    <col min="11" max="16384" width="11.42578125" style="31"/>
  </cols>
  <sheetData>
    <row r="1" spans="1:9" ht="12" customHeight="1">
      <c r="A1" s="161" t="s">
        <v>164</v>
      </c>
    </row>
    <row r="2" spans="1:9" ht="30" customHeight="1">
      <c r="A2" s="122" t="s">
        <v>32</v>
      </c>
    </row>
    <row r="3" spans="1:9" ht="30" customHeight="1">
      <c r="A3" s="177" t="s">
        <v>335</v>
      </c>
    </row>
    <row r="4" spans="1:9" ht="60" customHeight="1">
      <c r="A4" s="145" t="s">
        <v>34</v>
      </c>
      <c r="B4" s="143" t="s">
        <v>35</v>
      </c>
      <c r="C4" s="143" t="s">
        <v>358</v>
      </c>
      <c r="D4" s="143" t="s">
        <v>246</v>
      </c>
      <c r="E4" s="143" t="s">
        <v>356</v>
      </c>
      <c r="F4" s="143" t="s">
        <v>359</v>
      </c>
      <c r="G4" s="144" t="s">
        <v>357</v>
      </c>
    </row>
    <row r="5" spans="1:9" s="37" customFormat="1" ht="20.100000000000001" customHeight="1">
      <c r="A5" s="48" t="s">
        <v>50</v>
      </c>
      <c r="B5" s="53">
        <v>7351473</v>
      </c>
      <c r="C5" s="152">
        <v>34.700000000000003</v>
      </c>
      <c r="D5" s="53">
        <v>31763633</v>
      </c>
      <c r="E5" s="153">
        <v>100</v>
      </c>
      <c r="F5" s="152">
        <v>19.600000000000001</v>
      </c>
      <c r="G5" s="152">
        <v>4.3</v>
      </c>
      <c r="I5" s="63"/>
    </row>
    <row r="6" spans="1:9" s="37" customFormat="1" ht="20.100000000000001" customHeight="1">
      <c r="A6" s="48" t="s">
        <v>51</v>
      </c>
      <c r="B6" s="146"/>
      <c r="C6" s="147"/>
      <c r="D6" s="147"/>
      <c r="E6" s="147"/>
      <c r="F6" s="147"/>
      <c r="G6" s="147"/>
      <c r="I6" s="120"/>
    </row>
    <row r="7" spans="1:9" ht="11.45" customHeight="1">
      <c r="A7" s="43" t="s">
        <v>248</v>
      </c>
      <c r="B7" s="13">
        <v>4041470</v>
      </c>
      <c r="C7" s="170">
        <v>43.6</v>
      </c>
      <c r="D7" s="13">
        <v>12399551</v>
      </c>
      <c r="E7" s="170">
        <v>39.03694202738081</v>
      </c>
      <c r="F7" s="170">
        <v>31.5</v>
      </c>
      <c r="G7" s="170">
        <v>3.0680794364426807</v>
      </c>
      <c r="I7" s="121"/>
    </row>
    <row r="8" spans="1:9" s="37" customFormat="1" ht="11.45" customHeight="1">
      <c r="A8" s="43" t="s">
        <v>249</v>
      </c>
      <c r="B8" s="13">
        <v>3031723</v>
      </c>
      <c r="C8" s="170">
        <v>43.8</v>
      </c>
      <c r="D8" s="13">
        <v>9351222</v>
      </c>
      <c r="E8" s="170">
        <v>29.44002658637946</v>
      </c>
      <c r="F8" s="170">
        <v>33.299999999999997</v>
      </c>
      <c r="G8" s="170">
        <v>3.0844579138661414</v>
      </c>
      <c r="I8" s="62"/>
    </row>
    <row r="9" spans="1:9" s="37" customFormat="1" ht="11.45" customHeight="1">
      <c r="A9" s="43" t="s">
        <v>250</v>
      </c>
      <c r="B9" s="13">
        <v>571132</v>
      </c>
      <c r="C9" s="170">
        <v>53.2</v>
      </c>
      <c r="D9" s="13">
        <v>1557585</v>
      </c>
      <c r="E9" s="170">
        <v>4.9036739594617531</v>
      </c>
      <c r="F9" s="170">
        <v>31.7</v>
      </c>
      <c r="G9" s="170">
        <v>2.7271891611746497</v>
      </c>
      <c r="I9" s="62"/>
    </row>
    <row r="10" spans="1:9" s="37" customFormat="1" ht="11.45" customHeight="1">
      <c r="A10" s="43" t="s">
        <v>251</v>
      </c>
      <c r="B10" s="13">
        <v>206510</v>
      </c>
      <c r="C10" s="170">
        <v>38</v>
      </c>
      <c r="D10" s="13">
        <v>643361</v>
      </c>
      <c r="E10" s="170">
        <v>2.0254641526679271</v>
      </c>
      <c r="F10" s="170">
        <v>24.2</v>
      </c>
      <c r="G10" s="170">
        <v>3.1153987700353496</v>
      </c>
      <c r="I10" s="62"/>
    </row>
    <row r="11" spans="1:9" s="37" customFormat="1" ht="11.45" customHeight="1">
      <c r="A11" s="43" t="s">
        <v>252</v>
      </c>
      <c r="B11" s="13">
        <v>232105</v>
      </c>
      <c r="C11" s="170">
        <v>26.4</v>
      </c>
      <c r="D11" s="13">
        <v>847383</v>
      </c>
      <c r="E11" s="170">
        <v>2.6677773288716691</v>
      </c>
      <c r="F11" s="170">
        <v>19</v>
      </c>
      <c r="G11" s="170">
        <v>3.6508606018827687</v>
      </c>
      <c r="I11" s="62"/>
    </row>
    <row r="12" spans="1:9" s="37" customFormat="1" ht="30" customHeight="1">
      <c r="A12" s="43" t="s">
        <v>278</v>
      </c>
      <c r="B12" s="13">
        <v>3310003</v>
      </c>
      <c r="C12" s="170">
        <v>25.2</v>
      </c>
      <c r="D12" s="13">
        <v>19364082</v>
      </c>
      <c r="E12" s="170">
        <v>60.963057972619197</v>
      </c>
      <c r="F12" s="170">
        <v>13.1</v>
      </c>
      <c r="G12" s="170">
        <v>5.8501705285463483</v>
      </c>
      <c r="I12" s="62"/>
    </row>
    <row r="13" spans="1:9" s="37" customFormat="1" ht="11.45" customHeight="1">
      <c r="A13" s="43" t="s">
        <v>253</v>
      </c>
      <c r="B13" s="13">
        <v>141545</v>
      </c>
      <c r="C13" s="170">
        <v>41.8</v>
      </c>
      <c r="D13" s="13">
        <v>620559</v>
      </c>
      <c r="E13" s="170">
        <v>1.9536776539383893</v>
      </c>
      <c r="F13" s="170">
        <v>30.2</v>
      </c>
      <c r="G13" s="170">
        <v>4.3841817089971391</v>
      </c>
      <c r="I13" s="62"/>
    </row>
    <row r="14" spans="1:9" s="37" customFormat="1" ht="11.45" customHeight="1">
      <c r="A14" s="43" t="s">
        <v>254</v>
      </c>
      <c r="B14" s="13">
        <v>307850</v>
      </c>
      <c r="C14" s="170">
        <v>61.1</v>
      </c>
      <c r="D14" s="13">
        <v>1433819</v>
      </c>
      <c r="E14" s="170">
        <v>4.5140270950744199</v>
      </c>
      <c r="F14" s="170">
        <v>43.3</v>
      </c>
      <c r="G14" s="170">
        <v>4.6575247685561152</v>
      </c>
      <c r="I14" s="62"/>
    </row>
    <row r="15" spans="1:9" s="37" customFormat="1" ht="11.45" customHeight="1">
      <c r="A15" s="43" t="s">
        <v>255</v>
      </c>
      <c r="B15" s="13">
        <v>1379250</v>
      </c>
      <c r="C15" s="170">
        <v>23.2</v>
      </c>
      <c r="D15" s="13">
        <v>8649229</v>
      </c>
      <c r="E15" s="170">
        <v>27.229973976843265</v>
      </c>
      <c r="F15" s="170">
        <v>13.4</v>
      </c>
      <c r="G15" s="170">
        <v>6.2709653797353635</v>
      </c>
      <c r="I15" s="62"/>
    </row>
    <row r="16" spans="1:9" s="37" customFormat="1" ht="11.45" customHeight="1">
      <c r="A16" s="43" t="s">
        <v>256</v>
      </c>
      <c r="B16" s="13">
        <v>217242</v>
      </c>
      <c r="C16" s="170">
        <v>76.7</v>
      </c>
      <c r="D16" s="13">
        <v>721207</v>
      </c>
      <c r="E16" s="170">
        <v>2.2705431711794426</v>
      </c>
      <c r="F16" s="170">
        <v>57.3</v>
      </c>
      <c r="G16" s="170">
        <v>3.3198322607967152</v>
      </c>
      <c r="I16" s="62"/>
    </row>
    <row r="17" spans="1:11" s="37" customFormat="1" ht="11.45" customHeight="1">
      <c r="A17" s="43" t="s">
        <v>257</v>
      </c>
      <c r="B17" s="13">
        <v>1124594</v>
      </c>
      <c r="C17" s="170">
        <v>14.8</v>
      </c>
      <c r="D17" s="13">
        <v>5145603</v>
      </c>
      <c r="E17" s="170">
        <v>16.1996677143323</v>
      </c>
      <c r="F17" s="170">
        <v>6.6</v>
      </c>
      <c r="G17" s="170">
        <v>4.5755205878743794</v>
      </c>
      <c r="I17" s="62"/>
    </row>
    <row r="18" spans="1:11" s="37" customFormat="1" ht="11.45" customHeight="1">
      <c r="A18" s="43" t="s">
        <v>258</v>
      </c>
      <c r="B18" s="13">
        <v>139522</v>
      </c>
      <c r="C18" s="170">
        <v>6.4</v>
      </c>
      <c r="D18" s="13">
        <v>2793665</v>
      </c>
      <c r="E18" s="170">
        <v>8.7951683612513722</v>
      </c>
      <c r="F18" s="170">
        <v>2.1</v>
      </c>
      <c r="G18" s="170">
        <v>20.023114634251229</v>
      </c>
      <c r="I18" s="62"/>
    </row>
    <row r="19" spans="1:11" s="37" customFormat="1" ht="11.45" customHeight="1">
      <c r="A19" s="43" t="s">
        <v>259</v>
      </c>
      <c r="B19" s="169" t="s">
        <v>403</v>
      </c>
      <c r="C19" s="172" t="s">
        <v>403</v>
      </c>
      <c r="D19" s="169" t="s">
        <v>403</v>
      </c>
      <c r="E19" s="172" t="s">
        <v>403</v>
      </c>
      <c r="F19" s="172" t="s">
        <v>403</v>
      </c>
      <c r="G19" s="172" t="s">
        <v>403</v>
      </c>
      <c r="I19" s="62"/>
    </row>
    <row r="20" spans="1:11" s="37" customFormat="1" ht="20.100000000000001" customHeight="1">
      <c r="A20" s="48" t="s">
        <v>52</v>
      </c>
      <c r="B20" s="158"/>
      <c r="C20" s="158"/>
      <c r="D20" s="158"/>
      <c r="E20" s="158"/>
      <c r="F20" s="158"/>
      <c r="G20" s="158"/>
      <c r="I20" s="62"/>
    </row>
    <row r="21" spans="1:11" s="37" customFormat="1" ht="11.45" customHeight="1">
      <c r="A21" s="43" t="s">
        <v>260</v>
      </c>
      <c r="B21" s="13">
        <v>1300384</v>
      </c>
      <c r="C21" s="170">
        <v>31.5</v>
      </c>
      <c r="D21" s="13">
        <v>6421233</v>
      </c>
      <c r="E21" s="170">
        <v>20.21567558093874</v>
      </c>
      <c r="F21" s="170">
        <v>17.2</v>
      </c>
      <c r="G21" s="170">
        <v>4.9379514051234095</v>
      </c>
      <c r="I21" s="62"/>
    </row>
    <row r="22" spans="1:11" s="37" customFormat="1" ht="11.45" customHeight="1">
      <c r="A22" s="43" t="s">
        <v>261</v>
      </c>
      <c r="B22" s="13">
        <v>2135146</v>
      </c>
      <c r="C22" s="170">
        <v>29.3</v>
      </c>
      <c r="D22" s="13">
        <v>10349766</v>
      </c>
      <c r="E22" s="170">
        <v>32.583697211210065</v>
      </c>
      <c r="F22" s="170">
        <v>16.100000000000001</v>
      </c>
      <c r="G22" s="170">
        <v>4.8473340933125888</v>
      </c>
      <c r="I22" s="62"/>
    </row>
    <row r="23" spans="1:11" s="37" customFormat="1" ht="11.45" customHeight="1">
      <c r="A23" s="43" t="s">
        <v>262</v>
      </c>
      <c r="B23" s="13">
        <v>538980</v>
      </c>
      <c r="C23" s="170">
        <v>28.98</v>
      </c>
      <c r="D23" s="13">
        <v>3087468</v>
      </c>
      <c r="E23" s="170">
        <v>9.7201349732255125</v>
      </c>
      <c r="F23" s="170">
        <v>14.159000000000001</v>
      </c>
      <c r="G23" s="170">
        <v>5.728353556718246</v>
      </c>
      <c r="I23" s="62"/>
    </row>
    <row r="24" spans="1:11" s="37" customFormat="1" ht="11.45" customHeight="1">
      <c r="A24" s="43" t="s">
        <v>263</v>
      </c>
      <c r="B24" s="13">
        <v>1064973</v>
      </c>
      <c r="C24" s="170">
        <v>30.94</v>
      </c>
      <c r="D24" s="13">
        <v>5667127</v>
      </c>
      <c r="E24" s="170">
        <v>17.84155798551129</v>
      </c>
      <c r="F24" s="170">
        <v>17.195</v>
      </c>
      <c r="G24" s="170">
        <v>5.3213809176382876</v>
      </c>
      <c r="I24" s="62"/>
    </row>
    <row r="25" spans="1:11" s="37" customFormat="1" ht="11.45" customHeight="1">
      <c r="A25" s="43" t="s">
        <v>264</v>
      </c>
      <c r="B25" s="13">
        <v>2284303</v>
      </c>
      <c r="C25" s="170">
        <v>46.7</v>
      </c>
      <c r="D25" s="13">
        <v>9261676</v>
      </c>
      <c r="E25" s="170">
        <v>29.158112990412654</v>
      </c>
      <c r="F25" s="170">
        <v>28.7</v>
      </c>
      <c r="G25" s="170">
        <v>4.0544866420960792</v>
      </c>
      <c r="I25" s="62"/>
    </row>
    <row r="26" spans="1:11" s="37" customFormat="1" ht="11.45" customHeight="1">
      <c r="A26" s="43" t="s">
        <v>265</v>
      </c>
      <c r="B26" s="13">
        <v>495224</v>
      </c>
      <c r="C26" s="170">
        <v>30.1</v>
      </c>
      <c r="D26" s="13">
        <v>1384668</v>
      </c>
      <c r="E26" s="170">
        <v>4.3592872389628727</v>
      </c>
      <c r="F26" s="170">
        <v>13.3</v>
      </c>
      <c r="G26" s="170">
        <v>2.7960438104776828</v>
      </c>
      <c r="I26" s="62"/>
    </row>
    <row r="27" spans="1:11" s="37" customFormat="1" ht="23.1" customHeight="1">
      <c r="A27" s="43" t="s">
        <v>279</v>
      </c>
      <c r="B27" s="13">
        <v>1136416</v>
      </c>
      <c r="C27" s="170">
        <v>29</v>
      </c>
      <c r="D27" s="13">
        <v>4346290</v>
      </c>
      <c r="E27" s="170">
        <v>13.683226978475668</v>
      </c>
      <c r="F27" s="170">
        <v>16.3</v>
      </c>
      <c r="G27" s="170">
        <v>3.8245589643229239</v>
      </c>
      <c r="I27" s="62"/>
    </row>
    <row r="28" spans="1:11" s="37" customFormat="1" ht="20.100000000000001" customHeight="1">
      <c r="A28" s="48" t="s">
        <v>53</v>
      </c>
      <c r="B28" s="146"/>
      <c r="C28" s="147"/>
      <c r="D28" s="147"/>
      <c r="E28" s="147"/>
      <c r="F28" s="147"/>
      <c r="G28" s="147"/>
      <c r="I28" s="62"/>
    </row>
    <row r="29" spans="1:11" s="37" customFormat="1" ht="11.45" customHeight="1">
      <c r="A29" s="43" t="s">
        <v>266</v>
      </c>
      <c r="B29" s="13">
        <v>746427</v>
      </c>
      <c r="C29" s="170">
        <v>60.1</v>
      </c>
      <c r="D29" s="13">
        <v>2069986</v>
      </c>
      <c r="E29" s="170">
        <v>6.5168427049890676</v>
      </c>
      <c r="F29" s="170">
        <v>44.4</v>
      </c>
      <c r="G29" s="170">
        <v>2.7731928239466148</v>
      </c>
      <c r="H29" s="38"/>
      <c r="I29" s="63"/>
      <c r="K29" s="64"/>
    </row>
    <row r="30" spans="1:11" s="37" customFormat="1" ht="11.45" customHeight="1">
      <c r="A30" s="43" t="s">
        <v>267</v>
      </c>
      <c r="B30" s="13">
        <v>172657</v>
      </c>
      <c r="C30" s="170">
        <v>50.5</v>
      </c>
      <c r="D30" s="13">
        <v>330981</v>
      </c>
      <c r="E30" s="170">
        <v>1.042012417156438</v>
      </c>
      <c r="F30" s="170">
        <v>37.799999999999997</v>
      </c>
      <c r="G30" s="170">
        <v>1.9169856999716199</v>
      </c>
      <c r="H30" s="38"/>
      <c r="I30" s="63"/>
      <c r="K30" s="64"/>
    </row>
    <row r="31" spans="1:11" s="37" customFormat="1" ht="15" customHeight="1">
      <c r="A31" s="43" t="s">
        <v>268</v>
      </c>
      <c r="B31" s="13">
        <v>932094</v>
      </c>
      <c r="C31" s="170">
        <v>27.5</v>
      </c>
      <c r="D31" s="13">
        <v>3677495</v>
      </c>
      <c r="E31" s="170">
        <v>11.577690121278003</v>
      </c>
      <c r="F31" s="170">
        <v>15.3</v>
      </c>
      <c r="G31" s="170">
        <v>3.9454121580012318</v>
      </c>
      <c r="H31" s="38"/>
      <c r="I31" s="63"/>
      <c r="K31" s="64"/>
    </row>
    <row r="32" spans="1:11" s="37" customFormat="1" ht="11.45" customHeight="1">
      <c r="A32" s="43" t="s">
        <v>269</v>
      </c>
      <c r="B32" s="13">
        <v>1075748</v>
      </c>
      <c r="C32" s="170">
        <v>37.200000000000003</v>
      </c>
      <c r="D32" s="13">
        <v>5225568</v>
      </c>
      <c r="E32" s="170">
        <v>16.451417884094052</v>
      </c>
      <c r="F32" s="170">
        <v>23.4</v>
      </c>
      <c r="G32" s="170">
        <v>4.8576134931229245</v>
      </c>
      <c r="H32" s="38"/>
      <c r="I32" s="63"/>
      <c r="K32" s="64"/>
    </row>
    <row r="33" spans="1:11" s="37" customFormat="1" ht="11.45" customHeight="1">
      <c r="A33" s="43" t="s">
        <v>270</v>
      </c>
      <c r="B33" s="13">
        <v>2112318</v>
      </c>
      <c r="C33" s="170">
        <v>29.6</v>
      </c>
      <c r="D33" s="13">
        <v>10292895</v>
      </c>
      <c r="E33" s="170">
        <v>32.404652830486988</v>
      </c>
      <c r="F33" s="170">
        <v>15.8</v>
      </c>
      <c r="G33" s="170">
        <v>4.8727961414900598</v>
      </c>
      <c r="H33" s="38"/>
      <c r="I33" s="63"/>
      <c r="K33" s="64"/>
    </row>
    <row r="34" spans="1:11" s="37" customFormat="1" ht="11.45" customHeight="1">
      <c r="A34" s="43" t="s">
        <v>271</v>
      </c>
      <c r="B34" s="13">
        <v>660131</v>
      </c>
      <c r="C34" s="170">
        <v>45.9</v>
      </c>
      <c r="D34" s="13">
        <v>2619138</v>
      </c>
      <c r="E34" s="170">
        <v>8.2457129510342853</v>
      </c>
      <c r="F34" s="170">
        <v>26.9</v>
      </c>
      <c r="G34" s="170">
        <v>3.9676033999312259</v>
      </c>
      <c r="H34" s="38"/>
      <c r="I34" s="63"/>
      <c r="K34" s="64"/>
    </row>
    <row r="35" spans="1:11" s="37" customFormat="1" ht="11.45" customHeight="1">
      <c r="A35" s="43" t="s">
        <v>272</v>
      </c>
      <c r="B35" s="13">
        <v>1329531</v>
      </c>
      <c r="C35" s="170">
        <v>31.2</v>
      </c>
      <c r="D35" s="13">
        <v>6493883</v>
      </c>
      <c r="E35" s="170">
        <v>20.444396269154726</v>
      </c>
      <c r="F35" s="170">
        <v>17.7</v>
      </c>
      <c r="G35" s="170">
        <v>4.8843411699313517</v>
      </c>
      <c r="H35" s="38"/>
      <c r="I35" s="63"/>
      <c r="K35" s="64"/>
    </row>
    <row r="36" spans="1:11" s="37" customFormat="1" ht="11.45" customHeight="1">
      <c r="A36" s="43" t="s">
        <v>273</v>
      </c>
      <c r="B36" s="13">
        <v>322567</v>
      </c>
      <c r="C36" s="170">
        <v>21.3</v>
      </c>
      <c r="D36" s="13">
        <v>1053687</v>
      </c>
      <c r="E36" s="170">
        <v>3.3172748218064352</v>
      </c>
      <c r="F36" s="170">
        <v>7.3</v>
      </c>
      <c r="G36" s="170">
        <v>3.2665678758211474</v>
      </c>
      <c r="H36" s="38"/>
      <c r="I36" s="63"/>
    </row>
    <row r="37" spans="1:11" s="37" customFormat="1" ht="20.100000000000001" customHeight="1">
      <c r="A37" s="48" t="s">
        <v>62</v>
      </c>
      <c r="B37" s="146"/>
      <c r="C37" s="147"/>
      <c r="D37" s="147"/>
      <c r="E37" s="147"/>
      <c r="F37" s="147"/>
      <c r="G37" s="147"/>
      <c r="I37" s="62"/>
    </row>
    <row r="38" spans="1:11" s="37" customFormat="1" ht="11.45" customHeight="1">
      <c r="A38" s="43" t="s">
        <v>274</v>
      </c>
      <c r="B38" s="13">
        <v>87952</v>
      </c>
      <c r="C38" s="170">
        <v>42.9</v>
      </c>
      <c r="D38" s="13">
        <v>280534</v>
      </c>
      <c r="E38" s="170">
        <v>0.88319242323445812</v>
      </c>
      <c r="F38" s="170">
        <v>35.4</v>
      </c>
      <c r="G38" s="170">
        <v>3.1896261597234856</v>
      </c>
      <c r="I38" s="62"/>
    </row>
    <row r="39" spans="1:11" s="37" customFormat="1" ht="11.45" customHeight="1">
      <c r="A39" s="43" t="s">
        <v>275</v>
      </c>
      <c r="B39" s="13">
        <v>35622</v>
      </c>
      <c r="C39" s="170">
        <v>11.4</v>
      </c>
      <c r="D39" s="13">
        <v>74123</v>
      </c>
      <c r="E39" s="170">
        <v>0.23335806706997275</v>
      </c>
      <c r="F39" s="170">
        <v>3.3</v>
      </c>
      <c r="G39" s="170">
        <v>2.0808208410532818</v>
      </c>
      <c r="I39" s="62"/>
    </row>
    <row r="40" spans="1:11" s="37" customFormat="1" ht="11.45" customHeight="1">
      <c r="A40" s="43" t="s">
        <v>276</v>
      </c>
      <c r="B40" s="13">
        <v>171479</v>
      </c>
      <c r="C40" s="170">
        <v>30.5</v>
      </c>
      <c r="D40" s="13">
        <v>403521</v>
      </c>
      <c r="E40" s="170">
        <v>1.2703867973792544</v>
      </c>
      <c r="F40" s="170">
        <v>24.2</v>
      </c>
      <c r="G40" s="170">
        <v>2.3531802728030837</v>
      </c>
      <c r="I40" s="62"/>
    </row>
    <row r="41" spans="1:11" s="37" customFormat="1" ht="11.45" customHeight="1">
      <c r="A41" s="43" t="s">
        <v>277</v>
      </c>
      <c r="B41" s="13">
        <v>178120</v>
      </c>
      <c r="C41" s="170">
        <v>44.2</v>
      </c>
      <c r="D41" s="13">
        <v>392286</v>
      </c>
      <c r="E41" s="170">
        <v>1.2350161582587231</v>
      </c>
      <c r="F41" s="170">
        <v>24.2</v>
      </c>
      <c r="G41" s="170">
        <v>2.202369189310577</v>
      </c>
      <c r="I41" s="62"/>
    </row>
  </sheetData>
  <hyperlinks>
    <hyperlink ref="A1" location="Inhalt!A13"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&amp;C&amp;"-,Standard"&amp;7 24 Gastgewerbe und Tourismus</oddHeader>
    <oddFooter>&amp;L&amp;"-,Standard"&amp;7StatA MV, Statistisches Jahrbuch 2023&amp;R&amp;"-,Standard"&amp;7&amp;P</oddFooter>
    <evenHeader>&amp;C&amp;"-,Standard"&amp;7 24 Gastgewerbe und Tourismus</evenHeader>
    <evenFooter>&amp;L&amp;"-,Standard"&amp;7&amp;P&amp;R&amp;"-,Standard"&amp;7StatA MV, Statistisches Jahrbuch 2023</even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33</vt:i4>
      </vt:variant>
    </vt:vector>
  </HeadingPairs>
  <TitlesOfParts>
    <vt:vector size="50" baseType="lpstr">
      <vt:lpstr>Titelblatt</vt:lpstr>
      <vt:lpstr>Inhalt</vt:lpstr>
      <vt:lpstr>Überblick in Grafiken</vt:lpstr>
      <vt:lpstr>Überblick in Worten</vt:lpstr>
      <vt:lpstr>24.1.1+24.1.2</vt:lpstr>
      <vt:lpstr>24.2.1</vt:lpstr>
      <vt:lpstr>24.2.2</vt:lpstr>
      <vt:lpstr>24.2.3</vt:lpstr>
      <vt:lpstr>24.2.4</vt:lpstr>
      <vt:lpstr>24.2.5</vt:lpstr>
      <vt:lpstr>24.2.6</vt:lpstr>
      <vt:lpstr>24.2.7</vt:lpstr>
      <vt:lpstr>Fußnotenerläuterungen</vt:lpstr>
      <vt:lpstr>Methodik</vt:lpstr>
      <vt:lpstr>Glossar</vt:lpstr>
      <vt:lpstr>Mehr zum Thema</vt:lpstr>
      <vt:lpstr> </vt:lpstr>
      <vt:lpstr>_GrafikDaten_24.1</vt:lpstr>
      <vt:lpstr>_GrafikDaten_24.2</vt:lpstr>
      <vt:lpstr>_GrafikDaten_24.3</vt:lpstr>
      <vt:lpstr>_GrafikDaten_24.4</vt:lpstr>
      <vt:lpstr>_GrafikDaten_24.5</vt:lpstr>
      <vt:lpstr>_GrafikDaten_24.6</vt:lpstr>
      <vt:lpstr>_GrafikDaten_24.7</vt:lpstr>
      <vt:lpstr>_GrafikDaten_24.8</vt:lpstr>
      <vt:lpstr>_Tabelle_24.1.1</vt:lpstr>
      <vt:lpstr>_Tabelle_24.1.2</vt:lpstr>
      <vt:lpstr>_Tabelle_24.2.1</vt:lpstr>
      <vt:lpstr>_Tabelle_24.2.2</vt:lpstr>
      <vt:lpstr>_Tabelle_24.2.3</vt:lpstr>
      <vt:lpstr>_Tabelle_24.2.4</vt:lpstr>
      <vt:lpstr>_Tabelle_24.2.5</vt:lpstr>
      <vt:lpstr>_Tabelle_24.2.6</vt:lpstr>
      <vt:lpstr>_Tabelle_24.2.7</vt:lpstr>
      <vt:lpstr>'24.1.1+24.1.2'!Druckbereich</vt:lpstr>
      <vt:lpstr>'24.2.1'!Druckbereich</vt:lpstr>
      <vt:lpstr>'24.2.2'!Druckbereich</vt:lpstr>
      <vt:lpstr>'24.2.3'!Druckbereich</vt:lpstr>
      <vt:lpstr>'24.2.4'!Druckbereich</vt:lpstr>
      <vt:lpstr>'24.2.5'!Druckbereich</vt:lpstr>
      <vt:lpstr>'24.2.6'!Druckbereich</vt:lpstr>
      <vt:lpstr>'24.2.7'!Druckbereich</vt:lpstr>
      <vt:lpstr>Fußnotenerläuterungen!Druckbereich</vt:lpstr>
      <vt:lpstr>Glossar!Druckbereich</vt:lpstr>
      <vt:lpstr>Inhalt!Druckbereich</vt:lpstr>
      <vt:lpstr>'Mehr zum Thema'!Druckbereich</vt:lpstr>
      <vt:lpstr>Methodik!Druckbereich</vt:lpstr>
      <vt:lpstr>Titelblatt!Druckbereich</vt:lpstr>
      <vt:lpstr>'Überblick in Grafiken'!Druckbereich</vt:lpstr>
      <vt:lpstr>'Überblick in Worten'!Druckbereich</vt:lpstr>
    </vt:vector>
  </TitlesOfParts>
  <Company>Statistisches Amt Mecklenburg-Vorpommern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Kapitel 24: Gastgewerbe &amp; Tourismus</dc:title>
  <dc:subject>Statistisches Jahrbuch M-V</dc:subject>
  <dc:creator>FB 431</dc:creator>
  <cp:lastModifiedBy> </cp:lastModifiedBy>
  <cp:lastPrinted>2023-09-15T05:28:06Z</cp:lastPrinted>
  <dcterms:created xsi:type="dcterms:W3CDTF">2023-02-13T12:10:32Z</dcterms:created>
  <dcterms:modified xsi:type="dcterms:W3CDTF">2023-10-05T09:34:11Z</dcterms:modified>
</cp:coreProperties>
</file>