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P:\Pdf-Uebergabe\Doc\"/>
    </mc:Choice>
  </mc:AlternateContent>
  <bookViews>
    <workbookView xWindow="9705" yWindow="-30" windowWidth="9510" windowHeight="11010" tabRatio="828"/>
  </bookViews>
  <sheets>
    <sheet name="Deckblatt" sheetId="59" r:id="rId1"/>
    <sheet name="Inhalt" sheetId="56" r:id="rId2"/>
    <sheet name="Vorbemerkungen" sheetId="60" r:id="rId3"/>
    <sheet name="Grafiken" sheetId="62" r:id="rId4"/>
    <sheet name="Tabelle1" sheetId="51" r:id="rId5"/>
    <sheet name="Tabelle2" sheetId="52" r:id="rId6"/>
    <sheet name="Tabelle3" sheetId="54" r:id="rId7"/>
    <sheet name="Tabelle4" sheetId="55" r:id="rId8"/>
    <sheet name="Fußnotenerläut." sheetId="61" r:id="rId9"/>
    <sheet name="Methodik" sheetId="66" r:id="rId10"/>
    <sheet name="Glossar " sheetId="67" r:id="rId11"/>
    <sheet name="Mehr zum Thema" sheetId="68" r:id="rId12"/>
    <sheet name="Qualitätsbericht" sheetId="69" r:id="rId13"/>
  </sheets>
  <calcPr calcId="162913"/>
</workbook>
</file>

<file path=xl/calcChain.xml><?xml version="1.0" encoding="utf-8"?>
<calcChain xmlns="http://schemas.openxmlformats.org/spreadsheetml/2006/main">
  <c r="F57" i="52" l="1"/>
  <c r="G57" i="52"/>
  <c r="H57" i="52"/>
  <c r="I57" i="52"/>
  <c r="J57" i="52"/>
  <c r="K57" i="52"/>
  <c r="E57" i="52"/>
  <c r="L12" i="52"/>
  <c r="L14" i="52"/>
  <c r="L15" i="52"/>
  <c r="L17" i="52"/>
  <c r="L18" i="52"/>
  <c r="L19" i="52"/>
  <c r="L20" i="52"/>
  <c r="L21" i="52"/>
  <c r="L23" i="52"/>
  <c r="L25" i="52"/>
  <c r="L26" i="52"/>
  <c r="L27" i="52"/>
  <c r="L29" i="52"/>
  <c r="L30" i="52"/>
  <c r="L31" i="52"/>
  <c r="L32" i="52"/>
  <c r="L33" i="52"/>
  <c r="L34" i="52"/>
  <c r="L35" i="52"/>
  <c r="L36" i="52"/>
  <c r="L37" i="52"/>
  <c r="L38" i="52"/>
  <c r="L39" i="52"/>
  <c r="L41" i="52"/>
  <c r="L42" i="52"/>
  <c r="L43" i="52"/>
  <c r="L44" i="52"/>
  <c r="L11" i="52"/>
  <c r="L46" i="52" l="1"/>
  <c r="A41" i="51" l="1"/>
  <c r="A11" i="55" l="1"/>
  <c r="A12" i="55"/>
  <c r="A13" i="55"/>
  <c r="A14" i="55"/>
  <c r="A15" i="55"/>
  <c r="A16" i="55"/>
  <c r="A17" i="55"/>
  <c r="A18" i="55"/>
  <c r="A19" i="55"/>
  <c r="A20" i="55"/>
  <c r="A9" i="54"/>
  <c r="A10" i="54"/>
  <c r="A11" i="54"/>
  <c r="A12" i="54"/>
  <c r="A13" i="54"/>
  <c r="A14" i="54"/>
  <c r="A15" i="54"/>
  <c r="A16" i="54"/>
  <c r="A17" i="54"/>
  <c r="A18" i="54"/>
  <c r="A19" i="54"/>
  <c r="A20" i="54"/>
  <c r="A21" i="54"/>
  <c r="A22" i="54"/>
  <c r="A23" i="54"/>
  <c r="A24" i="54"/>
  <c r="A25" i="54"/>
  <c r="A26" i="54"/>
  <c r="A27" i="54"/>
  <c r="A28" i="54"/>
  <c r="A29" i="54"/>
  <c r="A30" i="54"/>
  <c r="A31" i="54"/>
  <c r="A32" i="54"/>
  <c r="A33" i="54"/>
  <c r="A34" i="54"/>
  <c r="A35" i="54"/>
  <c r="A36" i="54"/>
  <c r="A37" i="54"/>
  <c r="A38" i="54"/>
  <c r="A39" i="54"/>
  <c r="A40" i="54"/>
  <c r="A41" i="54"/>
  <c r="A42" i="54"/>
  <c r="A43" i="54"/>
  <c r="A44" i="54"/>
  <c r="A45" i="54"/>
  <c r="A46" i="54"/>
  <c r="A47" i="54"/>
  <c r="A48" i="54"/>
  <c r="A49" i="54"/>
  <c r="A50" i="54"/>
  <c r="A51" i="54"/>
  <c r="A52" i="54"/>
  <c r="A53" i="54"/>
  <c r="A54" i="54"/>
  <c r="A55" i="54"/>
  <c r="A56" i="54"/>
  <c r="A57" i="54"/>
  <c r="A58" i="54"/>
  <c r="A59" i="54"/>
  <c r="A60" i="54"/>
  <c r="A61" i="54"/>
  <c r="A62" i="54"/>
  <c r="A63" i="54"/>
  <c r="A64" i="54"/>
  <c r="A65" i="54"/>
  <c r="A66" i="54"/>
  <c r="A67" i="54"/>
  <c r="A68" i="54"/>
  <c r="A26" i="51"/>
  <c r="A56" i="51"/>
  <c r="A11" i="52"/>
  <c r="A12" i="52"/>
  <c r="A13" i="52"/>
  <c r="A14" i="52"/>
  <c r="A15" i="52"/>
  <c r="A16" i="52"/>
  <c r="A17" i="52"/>
  <c r="A18" i="52"/>
  <c r="A19" i="52"/>
  <c r="A20" i="52"/>
  <c r="A21" i="52"/>
  <c r="A22" i="52"/>
  <c r="A23" i="52"/>
  <c r="A24" i="52"/>
  <c r="A25" i="52"/>
  <c r="A26" i="52"/>
  <c r="A27" i="52"/>
  <c r="A28" i="52"/>
  <c r="A29" i="52"/>
  <c r="A30" i="52"/>
  <c r="A31" i="52"/>
  <c r="A32" i="52"/>
  <c r="A33" i="52"/>
  <c r="A34" i="52"/>
  <c r="A35" i="52"/>
  <c r="A36" i="52"/>
  <c r="A37" i="52"/>
  <c r="A38" i="52"/>
  <c r="A39" i="52"/>
  <c r="A40" i="52"/>
  <c r="A41" i="52"/>
  <c r="A42" i="52"/>
  <c r="A43" i="52"/>
  <c r="A44" i="52"/>
  <c r="A45" i="52"/>
  <c r="A46" i="52"/>
  <c r="A47" i="52"/>
  <c r="A48" i="52"/>
  <c r="A49" i="52"/>
  <c r="A50" i="52"/>
  <c r="A51" i="52"/>
  <c r="A10" i="52"/>
  <c r="A10" i="55" l="1"/>
  <c r="A8" i="54"/>
</calcChain>
</file>

<file path=xl/comments1.xml><?xml version="1.0" encoding="utf-8"?>
<comments xmlns="http://schemas.openxmlformats.org/spreadsheetml/2006/main">
  <authors>
    <author>USER  für Installationen</author>
  </authors>
  <commentList>
    <comment ref="C1" authorId="0" shapeId="0">
      <text>
        <r>
          <rPr>
            <sz val="7"/>
            <color indexed="81"/>
            <rFont val="Calibri"/>
            <family val="2"/>
            <scheme val="minor"/>
          </rPr>
          <t>Betriebe des Bereiches Verarbeitendes Gewerbe sowie Bergbau und Gewinnung von Steinen und Erden.</t>
        </r>
      </text>
    </comment>
    <comment ref="G3" authorId="0" shapeId="0">
      <text>
        <r>
          <rPr>
            <sz val="7"/>
            <color indexed="81"/>
            <rFont val="Calibri"/>
            <family val="2"/>
            <scheme val="minor"/>
          </rPr>
          <t>Z. B. feste und flüssige biogene Brennstoffe, Biogas, Geothermie, Solarthermie, Umweltwärme, ohne biogene Abfälle.</t>
        </r>
      </text>
    </comment>
    <comment ref="I3" authorId="0" shapeId="0">
      <text>
        <r>
          <rPr>
            <sz val="7"/>
            <color indexed="81"/>
            <rFont val="Calibri"/>
            <family val="2"/>
            <scheme val="minor"/>
          </rPr>
          <t>Einschließlich Dampf.</t>
        </r>
      </text>
    </comment>
    <comment ref="J3" authorId="0" shapeId="0">
      <text>
        <r>
          <rPr>
            <sz val="7"/>
            <color indexed="81"/>
            <rFont val="Calibri"/>
            <family val="2"/>
            <scheme val="minor"/>
          </rPr>
          <t>Abfall sowie Flüssiggas, Dieselkraftstoff und andere Mineralölprodukte.</t>
        </r>
      </text>
    </comment>
    <comment ref="B13" authorId="0" shapeId="0">
      <text>
        <r>
          <rPr>
            <sz val="7"/>
            <color indexed="81"/>
            <rFont val="Calibri"/>
            <family val="2"/>
            <scheme val="minor"/>
          </rPr>
          <t>Aufgrund der Umstellung auf die Klassifikation der Wirtschaftszweige, Ausgabe 2008 (WZ 2008), ist der Vergleich der Angaben ab 2008 mit den Angaben für die Jahre vor 2008 nur eingeschränkt möglich.</t>
        </r>
      </text>
    </comment>
    <comment ref="B28" authorId="0" shapeId="0">
      <text>
        <r>
          <rPr>
            <sz val="7"/>
            <color indexed="81"/>
            <rFont val="Calibri"/>
            <family val="2"/>
            <scheme val="minor"/>
          </rPr>
          <t>Aufgrund der Umstellung auf die Klassifikation der Wirtschaftszweige, Ausgabe 2008 (WZ 2008), ist der Vergleich der Angaben ab 2008 mit den Angaben für die Jahre vor 2008 nur eingeschränkt möglich.</t>
        </r>
      </text>
    </comment>
    <comment ref="B43" authorId="0" shapeId="0">
      <text>
        <r>
          <rPr>
            <sz val="7"/>
            <color indexed="81"/>
            <rFont val="Calibri"/>
            <family val="2"/>
            <scheme val="minor"/>
          </rPr>
          <t>Aufgrund der Umstellung auf die Klassifikation der Wirtschaftszweige, Ausgabe 2008 (WZ 2008), ist der Vergleich der Angaben ab 2008 mit den Angaben für die Jahre vor 2008 nur eingeschränkt möglich.</t>
        </r>
      </text>
    </comment>
    <comment ref="B59" authorId="0" shapeId="0">
      <text>
        <r>
          <rPr>
            <sz val="7"/>
            <color indexed="81"/>
            <rFont val="Calibri"/>
            <family val="2"/>
            <scheme val="minor"/>
          </rPr>
          <t>Aufgrund der Umstellung auf die Klassifikation der Wirtschaftszweige, Ausgabe 2008 (WZ 2008), ist der Vergleich der Angaben ab 2008 mit den Angaben für die Jahre vor 2008 nur eingeschränkt möglich.</t>
        </r>
      </text>
    </comment>
  </commentList>
</comments>
</file>

<file path=xl/comments2.xml><?xml version="1.0" encoding="utf-8"?>
<comments xmlns="http://schemas.openxmlformats.org/spreadsheetml/2006/main">
  <authors>
    <author>USER  für Installationen</author>
  </authors>
  <commentList>
    <comment ref="D1" authorId="0" shapeId="0">
      <text>
        <r>
          <rPr>
            <sz val="7"/>
            <color indexed="81"/>
            <rFont val="Calibri"/>
            <family val="2"/>
            <scheme val="minor"/>
          </rPr>
          <t>Betriebe des Bereiches Verarbeitendes Gewerbe sowie Bergbau und Gewinnung von Steinen und Erden.</t>
        </r>
      </text>
    </comment>
    <comment ref="H3" authorId="0" shapeId="0">
      <text>
        <r>
          <rPr>
            <sz val="7"/>
            <color indexed="81"/>
            <rFont val="Calibri"/>
            <family val="2"/>
            <scheme val="minor"/>
          </rPr>
          <t>Z. B. feste und flüssige biogene Brennstoffe, Biogas, Geothermie, Solarthermie, Umweltwärme, ohne biogene Abfälle.</t>
        </r>
      </text>
    </comment>
    <comment ref="J3" authorId="0" shapeId="0">
      <text>
        <r>
          <rPr>
            <sz val="7"/>
            <color indexed="81"/>
            <rFont val="Calibri"/>
            <family val="2"/>
            <scheme val="minor"/>
          </rPr>
          <t>Einschließlich Dampf.</t>
        </r>
      </text>
    </comment>
    <comment ref="K3" authorId="0" shapeId="0">
      <text>
        <r>
          <rPr>
            <sz val="7"/>
            <color indexed="81"/>
            <rFont val="Calibri"/>
            <family val="2"/>
            <scheme val="minor"/>
          </rPr>
          <t>Abfall sowie Flüssiggas, Dieselkraftstoff und andere Mineralölprodukte.</t>
        </r>
      </text>
    </comment>
  </commentList>
</comments>
</file>

<file path=xl/comments3.xml><?xml version="1.0" encoding="utf-8"?>
<comments xmlns="http://schemas.openxmlformats.org/spreadsheetml/2006/main">
  <authors>
    <author>USER  für Installationen</author>
  </authors>
  <commentList>
    <comment ref="D1" authorId="0" shapeId="0">
      <text>
        <r>
          <rPr>
            <sz val="7"/>
            <color indexed="81"/>
            <rFont val="Calibri"/>
            <family val="2"/>
            <scheme val="minor"/>
          </rPr>
          <t>Betriebe des Bereiches Verarbeitendes Gewerbe sowie Bergbau und Gewinnung von Steinen und Erden.</t>
        </r>
      </text>
    </comment>
    <comment ref="E2" authorId="0" shapeId="0">
      <text>
        <r>
          <rPr>
            <sz val="7"/>
            <color indexed="81"/>
            <rFont val="Calibri"/>
            <family val="2"/>
            <scheme val="minor"/>
          </rPr>
          <t>Von Energieversorgungsunternehmen und/oder von anderen Betrieben im In- und Ausland.</t>
        </r>
      </text>
    </comment>
    <comment ref="F2" authorId="0" shapeId="0">
      <text>
        <r>
          <rPr>
            <sz val="7"/>
            <color indexed="81"/>
            <rFont val="Calibri"/>
            <family val="2"/>
            <scheme val="minor"/>
          </rPr>
          <t>An Energieversorgungsunternehmen und/oder an andere Abnehmer.</t>
        </r>
      </text>
    </comment>
    <comment ref="C15" authorId="0" shapeId="0">
      <text>
        <r>
          <rPr>
            <sz val="7"/>
            <color indexed="81"/>
            <rFont val="Calibri"/>
            <family val="2"/>
            <scheme val="minor"/>
          </rPr>
          <t>Aufgrund der Umstellung auf die Klassifikation der Wirtschaftszweige, Ausgabe 2008 (WZ 2008), ist der Vergleich der Angaben ab 2008 mit den Angaben für die Jahre vor 2008 nur eingeschränkt möglich.</t>
        </r>
      </text>
    </comment>
  </commentList>
</comments>
</file>

<file path=xl/comments4.xml><?xml version="1.0" encoding="utf-8"?>
<comments xmlns="http://schemas.openxmlformats.org/spreadsheetml/2006/main">
  <authors>
    <author>USER  für Installationen</author>
  </authors>
  <commentList>
    <comment ref="C1" authorId="0" shapeId="0">
      <text>
        <r>
          <rPr>
            <sz val="7"/>
            <color indexed="81"/>
            <rFont val="Calibri"/>
            <family val="2"/>
            <scheme val="minor"/>
          </rPr>
          <t>Betriebe des Bereiches Verarbeitendes Gewerbe sowie Bergbau und Gewinnung von Steinen und Erden.</t>
        </r>
      </text>
    </comment>
    <comment ref="G3" authorId="0" shapeId="0">
      <text>
        <r>
          <rPr>
            <sz val="7"/>
            <color indexed="81"/>
            <rFont val="Calibri"/>
            <family val="2"/>
            <scheme val="minor"/>
          </rPr>
          <t>Z. B. feste und flüssige biogene Brennstoffe, Biogas, Geothermie, Solarthermie, Umweltwärme, ohne biogene Abfälle.</t>
        </r>
      </text>
    </comment>
    <comment ref="I3" authorId="0" shapeId="0">
      <text>
        <r>
          <rPr>
            <sz val="7"/>
            <color indexed="81"/>
            <rFont val="Calibri"/>
            <family val="2"/>
            <scheme val="minor"/>
          </rPr>
          <t>Einschließlich Dampf.</t>
        </r>
      </text>
    </comment>
    <comment ref="J3" authorId="0" shapeId="0">
      <text>
        <r>
          <rPr>
            <sz val="7"/>
            <color indexed="81"/>
            <rFont val="Calibri"/>
            <family val="2"/>
            <scheme val="minor"/>
          </rPr>
          <t>Abfall sowie Flüssiggas, Dieselkraftstoff und andere Mineralölprodukte.</t>
        </r>
      </text>
    </comment>
  </commentList>
</comments>
</file>

<file path=xl/sharedStrings.xml><?xml version="1.0" encoding="utf-8"?>
<sst xmlns="http://schemas.openxmlformats.org/spreadsheetml/2006/main" count="535" uniqueCount="195">
  <si>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</si>
  <si>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</si>
  <si>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</si>
  <si>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</si>
  <si>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</si>
  <si>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</si>
  <si>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</si>
  <si>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</si>
  <si>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</si>
  <si>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</si>
  <si>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</si>
  <si>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</si>
  <si>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</si>
  <si>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</si>
  <si>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</si>
  <si>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E I - j</t>
  </si>
  <si>
    <t>in Mecklenburg-Vorpommern</t>
  </si>
  <si>
    <t>Inhaltsverzeichnis</t>
  </si>
  <si>
    <t>Seite</t>
  </si>
  <si>
    <t xml:space="preserve">Jahr </t>
  </si>
  <si>
    <t>Davon</t>
  </si>
  <si>
    <t>Kohle</t>
  </si>
  <si>
    <t>Heizöl</t>
  </si>
  <si>
    <t>Erdgas</t>
  </si>
  <si>
    <t>Strom</t>
  </si>
  <si>
    <t>Gigajoule</t>
  </si>
  <si>
    <t>Veränderung gegenüber dem Vorjahr in Gigajoule</t>
  </si>
  <si>
    <t>Veränderung gegenüber dem Vorjahr in Prozent</t>
  </si>
  <si>
    <t>Anteil in Prozent</t>
  </si>
  <si>
    <t>Insgesamt</t>
  </si>
  <si>
    <t>Investitionsgüterproduzenten</t>
  </si>
  <si>
    <t>Gebrauchsgüterproduzenten</t>
  </si>
  <si>
    <t>Verbrauchsgüterproduzenten</t>
  </si>
  <si>
    <t xml:space="preserve">Gewinnung von Erdöl und Erdgas </t>
  </si>
  <si>
    <t xml:space="preserve">H. v. Nahrungs- und Futtermitteln </t>
  </si>
  <si>
    <t xml:space="preserve">Getränkeherstellung </t>
  </si>
  <si>
    <t xml:space="preserve">Tabakverarbeitung </t>
  </si>
  <si>
    <t xml:space="preserve">H. v. Textilien </t>
  </si>
  <si>
    <t xml:space="preserve">H. v. Bekleidung </t>
  </si>
  <si>
    <t xml:space="preserve">H. v. Papier, Pappe und Waren daraus </t>
  </si>
  <si>
    <t xml:space="preserve">H. v. chemischen Erzeugnissen </t>
  </si>
  <si>
    <t xml:space="preserve">H. v. pharmazeutischen Erzeugnissen </t>
  </si>
  <si>
    <t xml:space="preserve">H. v. Gummi- und Kunststoffwaren </t>
  </si>
  <si>
    <t xml:space="preserve">Metallerzeugung und -bearbeitung </t>
  </si>
  <si>
    <t xml:space="preserve">H. v. Metallerzeugnissen </t>
  </si>
  <si>
    <t xml:space="preserve">H. v. elektrischen Ausrüstungen </t>
  </si>
  <si>
    <t xml:space="preserve">Maschinenbau </t>
  </si>
  <si>
    <t xml:space="preserve">Sonstiger Fahrzeugbau </t>
  </si>
  <si>
    <t xml:space="preserve">H. v. Möbeln </t>
  </si>
  <si>
    <t xml:space="preserve">H. v. sonstigen Waren </t>
  </si>
  <si>
    <t xml:space="preserve">   H. v. Back- und Teigwaren </t>
  </si>
  <si>
    <t xml:space="preserve">   H. v. sonstigen Nahrungsmitteln </t>
  </si>
  <si>
    <t xml:space="preserve">   H. v. Futtermitteln </t>
  </si>
  <si>
    <t xml:space="preserve">H. v. Holz-, Flecht-, Korb- und Korkwaren (ohne Möbel) </t>
  </si>
  <si>
    <t xml:space="preserve">H. v. Kraftwagen und Kraftwagenteilen </t>
  </si>
  <si>
    <t xml:space="preserve">Reparatur und Installation von Maschinen und Ausrüstungen </t>
  </si>
  <si>
    <t>WZ
2008</t>
  </si>
  <si>
    <t xml:space="preserve">H. v. Holz-, Flecht-, Korb- und 
   Korkwaren (ohne Möbel) </t>
  </si>
  <si>
    <t xml:space="preserve">Reparatur und Installation von 
   Maschinen und Ausrüstungen </t>
  </si>
  <si>
    <t>MWh</t>
  </si>
  <si>
    <t>Nettostrom-
erzeugung</t>
  </si>
  <si>
    <t>Strom-
verbrauch</t>
  </si>
  <si>
    <t>Gewinnung von Steinen und Erden, sonstiger Bergbau</t>
  </si>
  <si>
    <t xml:space="preserve">Mecklenburg-Vorpommern </t>
  </si>
  <si>
    <t>Verarbeitendes Gewerbe sowie Bergbau und Gewinnung von
Steinen und Erden</t>
  </si>
  <si>
    <t>Vorbemerkungen</t>
  </si>
  <si>
    <t>Gewinnung von Steinen und Erden,
   sonstiger Bergbau</t>
  </si>
  <si>
    <t>Begriffe und Definitionen</t>
  </si>
  <si>
    <t>Grafiken</t>
  </si>
  <si>
    <t>Tabelle 1</t>
  </si>
  <si>
    <t>Tabelle 2</t>
  </si>
  <si>
    <t>Tabelle 3</t>
  </si>
  <si>
    <t>Tabelle 4</t>
  </si>
  <si>
    <t>Fußnotenerläuterungen</t>
  </si>
  <si>
    <t>Nettostromerzeugung, Strombezug, -abgabe und -verbrauch der Industriebetriebe
  nach Wirtschaftszweigen und Hauptgruppen</t>
  </si>
  <si>
    <t>H. v. Druckerzeugnissen; Verviel-
  fältigung von Ton-, Bild- und
  Datenträgern</t>
  </si>
  <si>
    <t>H. v. DV-Geräten, elektronischen 
   und optischen Erzeugnissen</t>
  </si>
  <si>
    <t>Vorleistungsgüterproduzenten/Energie</t>
  </si>
  <si>
    <t>Ergebnisse im Überblick</t>
  </si>
  <si>
    <t>[rot]</t>
  </si>
  <si>
    <t>Energieverwendung der Industriebetriebe</t>
  </si>
  <si>
    <t xml:space="preserve">1)  </t>
  </si>
  <si>
    <t xml:space="preserve">2)  </t>
  </si>
  <si>
    <t xml:space="preserve">3)  </t>
  </si>
  <si>
    <t xml:space="preserve">4)  </t>
  </si>
  <si>
    <t xml:space="preserve">5)  </t>
  </si>
  <si>
    <t>Lfd.
Nr.</t>
  </si>
  <si>
    <t xml:space="preserve">H. v. pharmazeutischen 
   Erzeugnissen </t>
  </si>
  <si>
    <t>H. v. Glas, Glaswaren, Keramik, 
   Verarbeitung von Steinen und 
   Erden</t>
  </si>
  <si>
    <t xml:space="preserve">H. v. Kraftwagen und Kraft-
   wagenteilen </t>
  </si>
  <si>
    <t xml:space="preserve">6)  </t>
  </si>
  <si>
    <t xml:space="preserve">7)  </t>
  </si>
  <si>
    <t>Energie-
verwendung
insgesamt</t>
  </si>
  <si>
    <t xml:space="preserve">H. v. Papier, Pappe und Waren
   daraus </t>
  </si>
  <si>
    <t xml:space="preserve">Kokerei und Mineralölverarbeitung  </t>
  </si>
  <si>
    <t>Kokerei und Mineralölverarbeitung</t>
  </si>
  <si>
    <t xml:space="preserve">     Auszugsweise Vervielfältigung und Verbreitung mit Quellenangabe gestattet.</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</si>
  <si>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</si>
  <si>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</si>
  <si>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</si>
  <si>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</si>
  <si>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</si>
  <si>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</si>
  <si>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Energieverwendung der Industriebetriebe in Mecklenburg-Vorpommern im Zeitvergleich
  nach Energieträgern</t>
  </si>
  <si>
    <t>Energieverwendung der Industriebetriebe im Zeitvergleich nach Energieträgern</t>
  </si>
  <si>
    <t>Betriebe des Bereiches Verarbeitendes Gewerbe sowie Bergbau und Gewinnung von Steinen und Erden.</t>
  </si>
  <si>
    <t>Einschließlich Dampf.</t>
  </si>
  <si>
    <t>Abfall sowie Flüssiggas, Dieselkraftstoff und andere Mineralölprodukte.</t>
  </si>
  <si>
    <t>Von Energieversorgungsunternehmen und/oder von anderen Betrieben im In- und Ausland.</t>
  </si>
  <si>
    <t>An Energieversorgungsunternehmen und/oder an andere Abnehmer.</t>
  </si>
  <si>
    <t xml:space="preserve">   darunter</t>
  </si>
  <si>
    <t xml:space="preserve">   Schiff- und Bootsbau </t>
  </si>
  <si>
    <t xml:space="preserve">   Schlachten und Fleischverarbeitung </t>
  </si>
  <si>
    <t xml:space="preserve">   Fischverarbeitung </t>
  </si>
  <si>
    <t xml:space="preserve">   Obst- und Gemüseverarbeitung</t>
  </si>
  <si>
    <t xml:space="preserve">   Milchverarbeitung </t>
  </si>
  <si>
    <t xml:space="preserve">   Schlachten und Fleisch-
      verarbeitung </t>
  </si>
  <si>
    <t xml:space="preserve">   davon</t>
  </si>
  <si>
    <t xml:space="preserve">   Vorleistungsgüterproduzenten/
      Energie</t>
  </si>
  <si>
    <t xml:space="preserve">   Investitionsgüterproduzenten</t>
  </si>
  <si>
    <t xml:space="preserve">   Gebrauchsgüterproduzenten</t>
  </si>
  <si>
    <t xml:space="preserve">   Verbrauchsgüterproduzenten</t>
  </si>
  <si>
    <t>Wirtschaftsgliederung
(H. v. = Herstellung von)
Hauptgruppe</t>
  </si>
  <si>
    <t>Jahr
Wirtschaftsgliederung
(H. v. = Herstellung von)
Hauptgruppe</t>
  </si>
  <si>
    <t>H. v. Druckerzeugnissen; Vervielfältigung von Ton-, Bild- und
   Datenträgern</t>
  </si>
  <si>
    <t>H. v. DV-Geräten, elektronischen und optischen Erzeugnissen</t>
  </si>
  <si>
    <t>Land
Kreisfreie Stadt
Landkreis</t>
  </si>
  <si>
    <t xml:space="preserve">   Rostock </t>
  </si>
  <si>
    <t xml:space="preserve">   Schwerin </t>
  </si>
  <si>
    <t xml:space="preserve">   Mecklenburgische Seenplatte </t>
  </si>
  <si>
    <t xml:space="preserve">   Landkreis Rostock </t>
  </si>
  <si>
    <t xml:space="preserve">   Vorpommern-Rügen </t>
  </si>
  <si>
    <t xml:space="preserve">   Nordwestmecklenburg </t>
  </si>
  <si>
    <t xml:space="preserve">   Vorpommern-Greifswald </t>
  </si>
  <si>
    <t xml:space="preserve">   Ludwigslust-Parchim </t>
  </si>
  <si>
    <t>IV</t>
  </si>
  <si>
    <t>GB</t>
  </si>
  <si>
    <t>VB</t>
  </si>
  <si>
    <t>VL/EN</t>
  </si>
  <si>
    <t>Methodik</t>
  </si>
  <si>
    <t>Glossar</t>
  </si>
  <si>
    <t>Definitionen ausgewählter Begriffe und Merkmale</t>
  </si>
  <si>
    <t>Mehr zum Thema</t>
  </si>
  <si>
    <t>Kurzfassung Qualitätsbericht</t>
  </si>
  <si>
    <t>Qualitätsbericht</t>
  </si>
  <si>
    <t>H. v. Glas, Glaswaren, Keramik, Verarbeitung von Steinen und Erden</t>
  </si>
  <si>
    <t>2020</t>
  </si>
  <si>
    <t>2020 nach Wirtschaftszweigen</t>
  </si>
  <si>
    <t>2020 nach Hauptgruppen</t>
  </si>
  <si>
    <t>©  Statistisches Amt Mecklenburg-Vorpommern, Schwerin, 2022</t>
  </si>
  <si>
    <t>E113E 2020 00</t>
  </si>
  <si>
    <r>
      <t xml:space="preserve">erneuer-
bare
Energie-
träger </t>
    </r>
    <r>
      <rPr>
        <sz val="6"/>
        <rFont val="Calibri"/>
        <family val="2"/>
        <scheme val="minor"/>
      </rPr>
      <t>2)</t>
    </r>
  </si>
  <si>
    <r>
      <t xml:space="preserve">Wärme </t>
    </r>
    <r>
      <rPr>
        <sz val="6"/>
        <rFont val="Calibri"/>
        <family val="2"/>
        <scheme val="minor"/>
      </rPr>
      <t>3)</t>
    </r>
  </si>
  <si>
    <r>
      <t xml:space="preserve">sonstige
Energie-
träger </t>
    </r>
    <r>
      <rPr>
        <sz val="6"/>
        <rFont val="Calibri"/>
        <family val="2"/>
        <scheme val="minor"/>
      </rPr>
      <t>4)</t>
    </r>
  </si>
  <si>
    <r>
      <t xml:space="preserve">2008 </t>
    </r>
    <r>
      <rPr>
        <sz val="6"/>
        <rFont val="Calibri"/>
        <family val="2"/>
        <scheme val="minor"/>
      </rPr>
      <t>5)</t>
    </r>
  </si>
  <si>
    <r>
      <t xml:space="preserve">erneuerbare
Energie-
träger </t>
    </r>
    <r>
      <rPr>
        <sz val="6"/>
        <rFont val="Calibri"/>
        <family val="2"/>
        <scheme val="minor"/>
      </rPr>
      <t>2)</t>
    </r>
  </si>
  <si>
    <t>Energieverwendung der Industriebetriebe in Mecklenburg-Vorpommern 2020
  nach Branchen</t>
  </si>
  <si>
    <t>Energieverwendung der Industriebetriebe 2020 nach Energieträgern sowie
  nach Wirtschaftszweigen und Hauptgruppen</t>
  </si>
  <si>
    <t>Energieverwendung der Industriebetriebe 2020 nach Energieträgern und Kreisen</t>
  </si>
  <si>
    <r>
      <t xml:space="preserve">Energieverwendung der Industriebetriebe </t>
    </r>
    <r>
      <rPr>
        <b/>
        <sz val="6"/>
        <rFont val="Calibri"/>
        <family val="2"/>
        <scheme val="minor"/>
      </rPr>
      <t>1)</t>
    </r>
    <r>
      <rPr>
        <b/>
        <sz val="8.5"/>
        <rFont val="Calibri"/>
        <family val="2"/>
        <scheme val="minor"/>
      </rPr>
      <t xml:space="preserve"> im Zeitvergleich
nach Energieträgern</t>
    </r>
  </si>
  <si>
    <r>
      <t xml:space="preserve">Energieverwendung der Industriebetriebe </t>
    </r>
    <r>
      <rPr>
        <b/>
        <sz val="6"/>
        <rFont val="Calibri"/>
        <family val="2"/>
        <scheme val="minor"/>
      </rPr>
      <t>1)</t>
    </r>
    <r>
      <rPr>
        <b/>
        <sz val="8.5"/>
        <rFont val="Calibri"/>
        <family val="2"/>
        <scheme val="minor"/>
      </rPr>
      <t xml:space="preserve"> 2020
nach Energieträgern sowie nach Wirtschaftszweigen und Hauptgruppen</t>
    </r>
  </si>
  <si>
    <r>
      <t xml:space="preserve">Nettostromerzeugung, Strombezug, -abgabe und 
-verbrauch der Industriebetriebe </t>
    </r>
    <r>
      <rPr>
        <b/>
        <sz val="6"/>
        <rFont val="Calibri"/>
        <family val="2"/>
        <scheme val="minor"/>
      </rPr>
      <t xml:space="preserve">1) </t>
    </r>
    <r>
      <rPr>
        <b/>
        <sz val="8.5"/>
        <rFont val="Calibri"/>
        <family val="2"/>
        <scheme val="minor"/>
      </rPr>
      <t xml:space="preserve">
nach Wirtschaftszweigen und Hauptgruppen</t>
    </r>
  </si>
  <si>
    <r>
      <t xml:space="preserve">Strom-
bezug </t>
    </r>
    <r>
      <rPr>
        <sz val="6"/>
        <rFont val="Calibri"/>
        <family val="2"/>
        <scheme val="minor"/>
      </rPr>
      <t>6)</t>
    </r>
  </si>
  <si>
    <r>
      <t xml:space="preserve">Strom-
abgabe </t>
    </r>
    <r>
      <rPr>
        <sz val="6"/>
        <rFont val="Calibri"/>
        <family val="2"/>
        <scheme val="minor"/>
      </rPr>
      <t>7)</t>
    </r>
  </si>
  <si>
    <r>
      <t xml:space="preserve">Energieverwendung der Industriebetriebe </t>
    </r>
    <r>
      <rPr>
        <b/>
        <sz val="6"/>
        <rFont val="Calibri"/>
        <family val="2"/>
        <scheme val="minor"/>
      </rPr>
      <t>1)</t>
    </r>
    <r>
      <rPr>
        <b/>
        <sz val="8.5"/>
        <rFont val="Calibri"/>
        <family val="2"/>
        <scheme val="minor"/>
      </rPr>
      <t xml:space="preserve"> 2020
nach Energieträgern und Kreisen</t>
    </r>
  </si>
  <si>
    <t>Aufgrund der Umstellung auf die Klassifikation der Wirtschaftszweige, Ausgabe 2008 (WZ 2008), ist der Ver-
gleich der Angaben ab 2008 mit den Angaben für die Jahre vor 2008 nur eingeschränkt möglich.</t>
  </si>
  <si>
    <t>Daten für Grafik</t>
  </si>
  <si>
    <t>Energieverwendung nach Wirtschaftsgliederung</t>
  </si>
  <si>
    <t>Energieverwendung nach Energieträgern</t>
  </si>
  <si>
    <t>Sonstige Energieträger</t>
  </si>
  <si>
    <t>Erneuerbare Energieträger</t>
  </si>
  <si>
    <t>Wärme</t>
  </si>
  <si>
    <t>Sonstige Branchen</t>
  </si>
  <si>
    <t>Energieverwendung der Industriebetriebe 2020</t>
  </si>
  <si>
    <t>Bundesergebnisse</t>
  </si>
  <si>
    <t>Zu fachlichen Nachfragen beraten Sie gern:</t>
  </si>
  <si>
    <t>Frau Frauke Kusenack:</t>
  </si>
  <si>
    <t>Telefon: 0385 588-56043</t>
  </si>
  <si>
    <t>Telefon: 0385 588-56661</t>
  </si>
  <si>
    <t xml:space="preserve">Die Ergebnisse der Jahreserhebung über die Energieverwendung im Verarbeitenden Gewerbe sowie im Bergbau und in der
Gewinnung von Steinen und Erden werden jährlich, frühestens 12 Monate nach Abschluss der Verarbeitung des Berichts-
jahres veröffentlicht. </t>
  </si>
  <si>
    <r>
      <t>Der</t>
    </r>
    <r>
      <rPr>
        <b/>
        <sz val="9.5"/>
        <color theme="1"/>
        <rFont val="Calibri"/>
        <family val="2"/>
        <scheme val="minor"/>
      </rPr>
      <t xml:space="preserve"> Bericht E113E</t>
    </r>
    <r>
      <rPr>
        <sz val="9.5"/>
        <color theme="1"/>
        <rFont val="Calibri"/>
        <family val="2"/>
        <scheme val="minor"/>
      </rPr>
      <t xml:space="preserve"> des Statistischen Amtes Mecklenburg-Vorpommern ist Bestandteil des regelmäßigen Angebots Statis-
tischer Berichte zum Verarbeitenden Gewerbe sowie Bergbau und Gewinnung von Steinen und Erden. Er ist über das Inter-
netangebot des Statistischen Amtes Mecklenburg-Vorpommern abrufbar.</t>
    </r>
  </si>
  <si>
    <t>https://www.laiv-mv.de/Statistik/Zahlen-und-Fakten/Wirtschaftsbereiche/Verarbeitendes-Gewerbe</t>
  </si>
  <si>
    <t>Aktuelle Bundesergebnisse werden in Form von Pressemitteilungen durch das Statistische Bundesamt veröffentlicht. Unter www.destatis.de/genesis können zudem Ergebnisse dieser Statistik abgerufen werden.</t>
  </si>
  <si>
    <t>https://www-genesis.destatis.de/genesis/online?operation=themes&amp;code=4#abreadcrumb</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</si>
  <si>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</si>
  <si>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Zuständige Dezernentin: Frauke Kusenack, Telefon: 0385 588-56043</t>
  </si>
  <si>
    <t>Z. B. feste und flüssige biogene Brennstoffe, Biogas, Geothermie, Solarthermie, Umweltwärme, ohne biogene 
Abfälle.</t>
  </si>
  <si>
    <t>Anfragen zu  Energiedaten für Mecklenburg-Vorpommern richten Sie bitte an</t>
  </si>
  <si>
    <t>energie@statistik-mv.de</t>
  </si>
  <si>
    <t>Telefon: 0385 588-56752</t>
  </si>
  <si>
    <t>Frau Gesa Buchholz     
(Energiestatistiken)</t>
  </si>
  <si>
    <t>Frau Susanne Grenz:     
(Verarbeitendes Gewerbe)</t>
  </si>
  <si>
    <t>(Verarbeitendes Gewerbe)</t>
  </si>
  <si>
    <t>(Energiestatistiken)</t>
  </si>
  <si>
    <t>2. März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</si>
</sst>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quot;   &quot;;#,##0&quot;   &quot;;0&quot;   &quot;;@&quot;   &quot;"/>
    <numFmt numFmtId="165" formatCode="#,##0.0&quot;   &quot;;#,##0.0&quot;   &quot;;0&quot;   &quot;;@&quot;   &quot;"/>
    <numFmt numFmtId="166" formatCode="#,##0&quot;      &quot;;#,##0&quot;      &quot;;0&quot;      &quot;;@&quot;      &quot;"/>
    <numFmt numFmtId="167" formatCode="#,##0&quot; &quot;;#,##0&quot; &quot;;0&quot; &quot;;@&quot; &quot;"/>
    <numFmt numFmtId="168" formatCode="00"/>
    <numFmt numFmtId="169" formatCode="#,##0&quot;&quot;;#,##0&quot;&quot;;0&quot;&quot;;@&quot;&quot;"/>
    <numFmt numFmtId="170" formatCode="#,##0&quot;  &quot;;#,##0&quot;  &quot;;0&quot;  &quot;;@&quot;  &quot;"/>
    <numFmt numFmtId="171" formatCode="0&quot;  &quot;"/>
    <numFmt numFmtId="172" formatCode="#,##0&quot;   &quot;;\-\ #,##0&quot;   &quot;;0&quot;   &quot;;@&quot;   &quot;"/>
    <numFmt numFmtId="173" formatCode="#,##0.0&quot;   &quot;;\-\ #,##0.0&quot;   &quot;;0&quot;   &quot;;@&quot;   &quot;"/>
    <numFmt numFmtId="174" formatCode="0.0"/>
  </numFmts>
  <fonts count="49"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u/>
      <sz val="10"/>
      <color theme="10"/>
      <name val="Arial"/>
      <family val="2"/>
    </font>
    <font>
      <sz val="8"/>
      <color theme="1"/>
      <name val="Arial"/>
      <family val="2"/>
    </font>
    <font>
      <b/>
      <sz val="35"/>
      <name val="Calibri"/>
      <family val="2"/>
      <scheme val="minor"/>
    </font>
    <font>
      <sz val="10"/>
      <name val="Calibri"/>
      <family val="2"/>
      <scheme val="minor"/>
    </font>
    <font>
      <b/>
      <sz val="12"/>
      <name val="Calibri"/>
      <family val="2"/>
      <scheme val="minor"/>
    </font>
    <font>
      <b/>
      <sz val="20"/>
      <name val="Calibri"/>
      <family val="2"/>
      <scheme val="minor"/>
    </font>
    <font>
      <sz val="20"/>
      <name val="Calibri"/>
      <family val="2"/>
      <scheme val="minor"/>
    </font>
    <font>
      <sz val="9"/>
      <name val="Calibri"/>
      <family val="2"/>
      <scheme val="minor"/>
    </font>
    <font>
      <sz val="9"/>
      <color rgb="FFFF0000"/>
      <name val="Calibri"/>
      <family val="2"/>
      <scheme val="minor"/>
    </font>
    <font>
      <b/>
      <sz val="9"/>
      <name val="Calibri"/>
      <family val="2"/>
      <scheme val="minor"/>
    </font>
    <font>
      <b/>
      <sz val="13"/>
      <name val="Calibri"/>
      <family val="2"/>
      <scheme val="minor"/>
    </font>
    <font>
      <sz val="13"/>
      <name val="Calibri"/>
      <family val="2"/>
      <scheme val="minor"/>
    </font>
    <font>
      <b/>
      <sz val="21"/>
      <name val="Calibri"/>
      <family val="2"/>
      <scheme val="minor"/>
    </font>
    <font>
      <sz val="21"/>
      <name val="Calibri"/>
      <family val="2"/>
      <scheme val="minor"/>
    </font>
    <font>
      <b/>
      <sz val="10"/>
      <name val="Calibri"/>
      <family val="2"/>
      <scheme val="minor"/>
    </font>
    <font>
      <i/>
      <sz val="9"/>
      <name val="Calibri"/>
      <family val="2"/>
      <scheme val="minor"/>
    </font>
    <font>
      <b/>
      <sz val="11"/>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u/>
      <sz val="9"/>
      <name val="Calibri"/>
      <family val="2"/>
      <scheme val="minor"/>
    </font>
    <font>
      <b/>
      <sz val="6"/>
      <name val="Calibri"/>
      <family val="2"/>
      <scheme val="minor"/>
    </font>
    <font>
      <sz val="6"/>
      <name val="Calibri"/>
      <family val="2"/>
      <scheme val="minor"/>
    </font>
    <font>
      <b/>
      <sz val="11"/>
      <name val="Calibri"/>
      <family val="2"/>
      <scheme val="minor"/>
    </font>
    <font>
      <sz val="11"/>
      <name val="Calibri"/>
      <family val="2"/>
      <scheme val="minor"/>
    </font>
    <font>
      <b/>
      <sz val="8.5"/>
      <name val="Calibri"/>
      <family val="2"/>
      <scheme val="minor"/>
    </font>
    <font>
      <sz val="8.5"/>
      <name val="Calibri"/>
      <family val="2"/>
      <scheme val="minor"/>
    </font>
    <font>
      <sz val="8.5"/>
      <color theme="0" tint="-0.249977111117893"/>
      <name val="Calibri"/>
      <family val="2"/>
      <scheme val="minor"/>
    </font>
    <font>
      <sz val="7"/>
      <color indexed="81"/>
      <name val="Calibri"/>
      <family val="2"/>
      <scheme val="minor"/>
    </font>
    <font>
      <sz val="8.5"/>
      <color theme="0" tint="-0.499984740745262"/>
      <name val="Calibri"/>
      <family val="2"/>
      <scheme val="minor"/>
    </font>
    <font>
      <sz val="8.5"/>
      <color theme="0" tint="-0.34998626667073579"/>
      <name val="Calibri"/>
      <family val="2"/>
      <scheme val="minor"/>
    </font>
    <font>
      <sz val="11"/>
      <color theme="1"/>
      <name val="Calibri"/>
      <family val="2"/>
      <scheme val="minor"/>
    </font>
    <font>
      <b/>
      <sz val="9.5"/>
      <color rgb="FF000000"/>
      <name val="Calibri"/>
      <family val="2"/>
      <scheme val="minor"/>
    </font>
    <font>
      <sz val="9.5"/>
      <color theme="1"/>
      <name val="Calibri"/>
      <family val="2"/>
      <scheme val="minor"/>
    </font>
    <font>
      <b/>
      <sz val="8.5"/>
      <color rgb="FF005E90"/>
      <name val="Calibri"/>
      <family val="2"/>
      <scheme val="minor"/>
    </font>
    <font>
      <b/>
      <sz val="8.5"/>
      <color rgb="FF0CA0D9"/>
      <name val="Calibri"/>
      <family val="2"/>
      <scheme val="minor"/>
    </font>
    <font>
      <sz val="8.5"/>
      <color rgb="FF0CA0D9"/>
      <name val="Calibri"/>
      <family val="2"/>
      <scheme val="minor"/>
    </font>
    <font>
      <sz val="7"/>
      <color rgb="FF0CA0D9"/>
      <name val="Calibri"/>
      <family val="2"/>
      <scheme val="minor"/>
    </font>
    <font>
      <b/>
      <sz val="9.5"/>
      <color theme="1"/>
      <name val="Calibri"/>
      <family val="2"/>
      <scheme val="minor"/>
    </font>
    <font>
      <u/>
      <sz val="9"/>
      <color theme="10"/>
      <name val="Calibri"/>
      <family val="2"/>
      <scheme val="minor"/>
    </font>
    <font>
      <sz val="9.5"/>
      <name val="Calibri"/>
      <family val="2"/>
      <scheme val="minor"/>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style="hair">
        <color indexed="64"/>
      </right>
      <top/>
      <bottom/>
      <diagonal/>
    </border>
    <border>
      <left/>
      <right style="hair">
        <color indexed="64"/>
      </right>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39">
    <xf numFmtId="0" fontId="0" fillId="0" borderId="0"/>
    <xf numFmtId="0" fontId="7" fillId="0" borderId="0" applyNumberFormat="0" applyFill="0" applyBorder="0" applyAlignment="0" applyProtection="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6" fillId="0" borderId="0"/>
    <xf numFmtId="0" fontId="4"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applyNumberFormat="0" applyFill="0" applyBorder="0" applyAlignment="0" applyProtection="0"/>
  </cellStyleXfs>
  <cellXfs count="190">
    <xf numFmtId="0" fontId="0" fillId="0" borderId="0" xfId="0"/>
    <xf numFmtId="0" fontId="10" fillId="0" borderId="0" xfId="20" applyFont="1"/>
    <xf numFmtId="49" fontId="10" fillId="0" borderId="0" xfId="20" applyNumberFormat="1" applyFont="1" applyFill="1" applyAlignment="1">
      <alignment horizontal="right"/>
    </xf>
    <xf numFmtId="0" fontId="10" fillId="0" borderId="0" xfId="20" applyFont="1" applyAlignment="1"/>
    <xf numFmtId="0" fontId="10" fillId="0" borderId="0" xfId="20" applyFont="1" applyAlignment="1">
      <alignment horizontal="left" vertical="center" indent="33"/>
    </xf>
    <xf numFmtId="49" fontId="10" fillId="0" borderId="0" xfId="20" applyNumberFormat="1" applyFont="1" applyAlignment="1">
      <alignment horizontal="right"/>
    </xf>
    <xf numFmtId="0" fontId="21" fillId="0" borderId="0" xfId="20" applyFont="1" applyAlignment="1">
      <alignment vertical="center"/>
    </xf>
    <xf numFmtId="49" fontId="10" fillId="0" borderId="0" xfId="20" applyNumberFormat="1" applyFont="1" applyAlignment="1">
      <alignment horizontal="left" vertical="center"/>
    </xf>
    <xf numFmtId="0" fontId="10" fillId="0" borderId="0" xfId="20" applyNumberFormat="1" applyFont="1" applyAlignment="1">
      <alignment horizontal="left" vertical="center"/>
    </xf>
    <xf numFmtId="0" fontId="10" fillId="0" borderId="0" xfId="20" applyFont="1" applyAlignment="1">
      <alignment horizontal="left" vertical="center"/>
    </xf>
    <xf numFmtId="0" fontId="14" fillId="0" borderId="0" xfId="15" applyFont="1"/>
    <xf numFmtId="0" fontId="14" fillId="0" borderId="0" xfId="15" applyFont="1" applyAlignment="1">
      <alignment horizontal="right" vertical="center"/>
    </xf>
    <xf numFmtId="0" fontId="14" fillId="0" borderId="0" xfId="15" applyFont="1" applyAlignment="1">
      <alignment vertical="center"/>
    </xf>
    <xf numFmtId="0" fontId="22" fillId="0" borderId="0" xfId="15" applyFont="1" applyAlignment="1">
      <alignment horizontal="left" vertical="top"/>
    </xf>
    <xf numFmtId="0" fontId="22" fillId="0" borderId="0" xfId="15" applyFont="1" applyAlignment="1">
      <alignment horizontal="left" vertical="top" wrapText="1"/>
    </xf>
    <xf numFmtId="0" fontId="14" fillId="0" borderId="0" xfId="15" applyFont="1" applyAlignment="1">
      <alignment horizontal="left" vertical="top"/>
    </xf>
    <xf numFmtId="0" fontId="16" fillId="0" borderId="0" xfId="15" applyFont="1" applyAlignment="1">
      <alignment horizontal="left" vertical="center"/>
    </xf>
    <xf numFmtId="0" fontId="16" fillId="0" borderId="0" xfId="15" applyFont="1" applyAlignment="1">
      <alignment horizontal="right" vertical="center"/>
    </xf>
    <xf numFmtId="0" fontId="16" fillId="0" borderId="0" xfId="15" applyFont="1" applyAlignment="1">
      <alignment vertical="center"/>
    </xf>
    <xf numFmtId="0" fontId="14" fillId="0" borderId="0" xfId="15" applyFont="1" applyAlignment="1">
      <alignment horizontal="left" vertical="top" wrapText="1"/>
    </xf>
    <xf numFmtId="0" fontId="14" fillId="0" borderId="0" xfId="15" applyFont="1" applyAlignment="1">
      <alignment horizontal="right"/>
    </xf>
    <xf numFmtId="0" fontId="14" fillId="0" borderId="0" xfId="15" applyFont="1" applyAlignment="1">
      <alignment horizontal="left" vertical="center"/>
    </xf>
    <xf numFmtId="0" fontId="23" fillId="0" borderId="0" xfId="25" applyFont="1" applyAlignment="1">
      <alignment horizontal="left" vertical="center"/>
    </xf>
    <xf numFmtId="0" fontId="24" fillId="0" borderId="0" xfId="25" applyFont="1" applyAlignment="1">
      <alignment horizontal="left" vertical="center"/>
    </xf>
    <xf numFmtId="0" fontId="25" fillId="0" borderId="0" xfId="25" applyFont="1"/>
    <xf numFmtId="0" fontId="26" fillId="0" borderId="0" xfId="25" applyFont="1"/>
    <xf numFmtId="0" fontId="25" fillId="0" borderId="0" xfId="20" applyFont="1"/>
    <xf numFmtId="0" fontId="25" fillId="0" borderId="0" xfId="20" applyFont="1" applyAlignment="1">
      <alignment horizontal="left" vertical="center"/>
    </xf>
    <xf numFmtId="0" fontId="25" fillId="0" borderId="0" xfId="20" applyFont="1" applyAlignment="1">
      <alignment horizontal="justify" vertical="center" wrapText="1"/>
    </xf>
    <xf numFmtId="0" fontId="14" fillId="0" borderId="0" xfId="15" applyFont="1" applyAlignment="1">
      <alignment horizontal="right" vertical="top"/>
    </xf>
    <xf numFmtId="0" fontId="14" fillId="0" borderId="0" xfId="15" applyFont="1" applyAlignment="1">
      <alignment vertical="top" wrapText="1"/>
    </xf>
    <xf numFmtId="0" fontId="14" fillId="0" borderId="0" xfId="15" applyFont="1" applyAlignment="1">
      <alignment wrapText="1"/>
    </xf>
    <xf numFmtId="0" fontId="27" fillId="0" borderId="0" xfId="15" applyFont="1" applyAlignment="1">
      <alignment horizontal="right" vertical="center"/>
    </xf>
    <xf numFmtId="0" fontId="10" fillId="0" borderId="0" xfId="0" applyFont="1"/>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171" fontId="29" fillId="0" borderId="0" xfId="0" applyNumberFormat="1" applyFont="1" applyBorder="1" applyAlignment="1" applyProtection="1">
      <alignment horizontal="right"/>
    </xf>
    <xf numFmtId="0" fontId="29" fillId="0" borderId="2" xfId="0" applyFont="1" applyBorder="1" applyAlignment="1">
      <alignment horizontal="center"/>
    </xf>
    <xf numFmtId="171" fontId="29" fillId="0" borderId="2" xfId="0" applyNumberFormat="1" applyFont="1" applyBorder="1" applyAlignment="1" applyProtection="1">
      <alignment horizontal="right"/>
    </xf>
    <xf numFmtId="0" fontId="15" fillId="0" borderId="0" xfId="15" applyFont="1" applyAlignment="1">
      <alignment vertical="top"/>
    </xf>
    <xf numFmtId="0" fontId="14" fillId="0" borderId="0" xfId="15" applyFont="1" applyAlignment="1">
      <alignment horizontal="left" wrapText="1"/>
    </xf>
    <xf numFmtId="0" fontId="22" fillId="0" borderId="0" xfId="15" applyFont="1" applyAlignment="1">
      <alignment vertical="center"/>
    </xf>
    <xf numFmtId="0" fontId="14" fillId="0" borderId="0" xfId="15" applyFont="1" applyAlignment="1">
      <alignment horizontal="left" vertical="top" wrapText="1" indent="1"/>
    </xf>
    <xf numFmtId="0" fontId="22" fillId="0" borderId="0" xfId="15" applyFont="1" applyAlignment="1">
      <alignment horizontal="left" wrapText="1"/>
    </xf>
    <xf numFmtId="0" fontId="22" fillId="0" borderId="0" xfId="15" applyFont="1" applyAlignment="1">
      <alignment vertical="top" wrapText="1"/>
    </xf>
    <xf numFmtId="0" fontId="14" fillId="0" borderId="0" xfId="15" applyFont="1" applyAlignment="1">
      <alignment horizontal="left" wrapText="1" indent="1"/>
    </xf>
    <xf numFmtId="0" fontId="31" fillId="0" borderId="0" xfId="15" applyFont="1"/>
    <xf numFmtId="0" fontId="30" fillId="0" borderId="0" xfId="15" applyFont="1" applyAlignment="1">
      <alignment horizontal="left" vertical="center"/>
    </xf>
    <xf numFmtId="0" fontId="31" fillId="0" borderId="0" xfId="15" applyFont="1" applyAlignment="1">
      <alignment vertical="center"/>
    </xf>
    <xf numFmtId="0" fontId="30" fillId="0" borderId="0" xfId="15" applyFont="1" applyFill="1" applyAlignment="1">
      <alignment horizontal="left" vertical="center"/>
    </xf>
    <xf numFmtId="0" fontId="32" fillId="0" borderId="0" xfId="0" applyFont="1" applyAlignment="1">
      <alignment horizontal="center" vertical="center"/>
    </xf>
    <xf numFmtId="0" fontId="33" fillId="0" borderId="0" xfId="0" applyFont="1"/>
    <xf numFmtId="0" fontId="33" fillId="0" borderId="1" xfId="0" applyFont="1" applyBorder="1" applyAlignment="1">
      <alignment horizontal="left"/>
    </xf>
    <xf numFmtId="0" fontId="33" fillId="0" borderId="0" xfId="0" applyFont="1" applyAlignment="1">
      <alignment vertical="center"/>
    </xf>
    <xf numFmtId="164" fontId="33" fillId="0" borderId="0" xfId="0" applyNumberFormat="1" applyFont="1" applyAlignment="1">
      <alignment horizontal="right"/>
    </xf>
    <xf numFmtId="164" fontId="33" fillId="0" borderId="0" xfId="0" applyNumberFormat="1" applyFont="1" applyFill="1" applyAlignment="1">
      <alignment horizontal="right"/>
    </xf>
    <xf numFmtId="0" fontId="32" fillId="0" borderId="1" xfId="0" applyFont="1" applyBorder="1" applyAlignment="1">
      <alignment horizontal="left"/>
    </xf>
    <xf numFmtId="172" fontId="32" fillId="0" borderId="0" xfId="0" applyNumberFormat="1" applyFont="1"/>
    <xf numFmtId="172" fontId="33" fillId="0" borderId="0" xfId="0" applyNumberFormat="1" applyFont="1"/>
    <xf numFmtId="173" fontId="33" fillId="0" borderId="0" xfId="0" applyNumberFormat="1" applyFont="1"/>
    <xf numFmtId="173" fontId="32" fillId="0" borderId="0" xfId="0" applyNumberFormat="1" applyFont="1"/>
    <xf numFmtId="166" fontId="33" fillId="0" borderId="0" xfId="0" applyNumberFormat="1" applyFont="1"/>
    <xf numFmtId="165" fontId="33" fillId="0" borderId="0" xfId="0" applyNumberFormat="1" applyFont="1"/>
    <xf numFmtId="165" fontId="33" fillId="0" borderId="0" xfId="0" applyNumberFormat="1" applyFont="1" applyAlignment="1">
      <alignment horizontal="right"/>
    </xf>
    <xf numFmtId="166" fontId="32" fillId="0" borderId="0" xfId="0" applyNumberFormat="1" applyFont="1"/>
    <xf numFmtId="165" fontId="32" fillId="0" borderId="0" xfId="0" applyNumberFormat="1" applyFont="1"/>
    <xf numFmtId="0" fontId="33" fillId="0" borderId="0" xfId="0" applyFont="1" applyAlignment="1">
      <alignment horizontal="left"/>
    </xf>
    <xf numFmtId="0" fontId="34" fillId="0" borderId="0" xfId="0" applyFont="1"/>
    <xf numFmtId="0" fontId="29" fillId="0" borderId="0" xfId="0" applyFont="1"/>
    <xf numFmtId="0" fontId="29" fillId="0" borderId="2" xfId="0" applyFont="1" applyBorder="1" applyAlignment="1">
      <alignment vertical="center"/>
    </xf>
    <xf numFmtId="0" fontId="32" fillId="0" borderId="0" xfId="0" applyFont="1" applyAlignment="1">
      <alignment horizontal="center" vertical="top"/>
    </xf>
    <xf numFmtId="0" fontId="33" fillId="0" borderId="0" xfId="0" applyFont="1" applyAlignment="1">
      <alignment horizontal="left" wrapText="1"/>
    </xf>
    <xf numFmtId="0" fontId="33" fillId="0" borderId="7" xfId="0" applyFont="1" applyBorder="1" applyAlignment="1">
      <alignment horizontal="left" wrapText="1"/>
    </xf>
    <xf numFmtId="168" fontId="33" fillId="0" borderId="0" xfId="0" quotePrefix="1" applyNumberFormat="1" applyFont="1" applyAlignment="1">
      <alignment horizontal="left" wrapText="1"/>
    </xf>
    <xf numFmtId="0" fontId="33" fillId="0" borderId="1" xfId="0" applyFont="1" applyBorder="1" applyAlignment="1">
      <alignment horizontal="left" wrapText="1"/>
    </xf>
    <xf numFmtId="0" fontId="33" fillId="0" borderId="0" xfId="0" quotePrefix="1" applyNumberFormat="1" applyFont="1" applyAlignment="1">
      <alignment horizontal="left" wrapText="1"/>
    </xf>
    <xf numFmtId="0" fontId="33" fillId="0" borderId="0" xfId="0" quotePrefix="1" applyFont="1" applyAlignment="1">
      <alignment horizontal="left" wrapText="1"/>
    </xf>
    <xf numFmtId="0" fontId="32" fillId="0" borderId="0" xfId="0" applyFont="1"/>
    <xf numFmtId="0" fontId="32" fillId="0" borderId="0" xfId="0" applyFont="1" applyAlignment="1">
      <alignment horizontal="left" wrapText="1"/>
    </xf>
    <xf numFmtId="0" fontId="32" fillId="0" borderId="1" xfId="0" applyFont="1" applyBorder="1" applyAlignment="1">
      <alignment horizontal="left" wrapText="1"/>
    </xf>
    <xf numFmtId="0" fontId="36" fillId="0" borderId="0" xfId="0" applyFont="1" applyAlignment="1">
      <alignment wrapText="1"/>
    </xf>
    <xf numFmtId="169" fontId="36" fillId="0" borderId="0" xfId="15" applyNumberFormat="1" applyFont="1" applyFill="1" applyAlignment="1">
      <alignment horizontal="right"/>
    </xf>
    <xf numFmtId="169" fontId="36" fillId="0" borderId="0" xfId="0" applyNumberFormat="1" applyFont="1" applyFill="1"/>
    <xf numFmtId="0" fontId="33" fillId="0" borderId="0" xfId="0" applyFont="1" applyAlignment="1">
      <alignment wrapText="1"/>
    </xf>
    <xf numFmtId="0" fontId="33" fillId="0" borderId="0" xfId="0" applyFont="1" applyFill="1"/>
    <xf numFmtId="0" fontId="33" fillId="0" borderId="1" xfId="0" applyFont="1" applyFill="1" applyBorder="1" applyAlignment="1">
      <alignment vertical="center" wrapText="1"/>
    </xf>
    <xf numFmtId="0" fontId="33" fillId="0" borderId="1" xfId="0" applyFont="1" applyBorder="1" applyAlignment="1">
      <alignment horizontal="center" vertical="center" wrapText="1"/>
    </xf>
    <xf numFmtId="169" fontId="33" fillId="0" borderId="0" xfId="0" applyNumberFormat="1" applyFont="1" applyAlignment="1">
      <alignment horizontal="right"/>
    </xf>
    <xf numFmtId="0" fontId="29" fillId="0" borderId="3" xfId="0" applyFont="1" applyBorder="1"/>
    <xf numFmtId="169" fontId="32" fillId="0" borderId="0" xfId="0" applyNumberFormat="1" applyFont="1" applyAlignment="1">
      <alignment horizontal="right"/>
    </xf>
    <xf numFmtId="0" fontId="33" fillId="0" borderId="0" xfId="0" applyFont="1" applyBorder="1" applyAlignment="1">
      <alignment horizontal="center" vertical="center" wrapText="1"/>
    </xf>
    <xf numFmtId="0" fontId="33" fillId="0" borderId="1" xfId="0" applyFont="1" applyBorder="1" applyAlignment="1">
      <alignment horizontal="left" vertical="center"/>
    </xf>
    <xf numFmtId="170" fontId="33" fillId="0" borderId="0" xfId="0" applyNumberFormat="1" applyFont="1" applyFill="1" applyAlignment="1">
      <alignment horizontal="right" vertical="center"/>
    </xf>
    <xf numFmtId="170" fontId="33" fillId="0" borderId="0" xfId="0" applyNumberFormat="1" applyFont="1" applyFill="1" applyAlignment="1">
      <alignment horizontal="right"/>
    </xf>
    <xf numFmtId="0" fontId="32" fillId="0" borderId="1" xfId="0" applyFont="1" applyBorder="1" applyAlignment="1">
      <alignment horizontal="left" vertical="center"/>
    </xf>
    <xf numFmtId="170" fontId="32" fillId="0" borderId="0" xfId="0" applyNumberFormat="1" applyFont="1" applyFill="1" applyAlignment="1">
      <alignment horizontal="right" vertical="center"/>
    </xf>
    <xf numFmtId="0" fontId="33" fillId="0" borderId="0" xfId="0" applyFont="1" applyAlignment="1">
      <alignment horizontal="left" vertical="center" wrapText="1"/>
    </xf>
    <xf numFmtId="0" fontId="33" fillId="0" borderId="0" xfId="0" applyFont="1" applyFill="1" applyAlignment="1">
      <alignment vertical="center"/>
    </xf>
    <xf numFmtId="0" fontId="33" fillId="0" borderId="1" xfId="0" applyFont="1" applyFill="1" applyBorder="1" applyAlignment="1">
      <alignment horizontal="left" wrapText="1"/>
    </xf>
    <xf numFmtId="170" fontId="33" fillId="0" borderId="0" xfId="15" applyNumberFormat="1" applyFont="1" applyFill="1" applyAlignment="1">
      <alignment horizontal="right"/>
    </xf>
    <xf numFmtId="0" fontId="32" fillId="0" borderId="0" xfId="0" applyFont="1" applyFill="1"/>
    <xf numFmtId="0" fontId="33" fillId="0" borderId="1" xfId="0" applyFont="1" applyFill="1" applyBorder="1" applyAlignment="1">
      <alignment horizontal="left"/>
    </xf>
    <xf numFmtId="0" fontId="33" fillId="0" borderId="0" xfId="0" applyFont="1" applyFill="1" applyAlignment="1">
      <alignment wrapText="1"/>
    </xf>
    <xf numFmtId="0" fontId="33" fillId="0" borderId="7" xfId="0" applyFont="1" applyFill="1" applyBorder="1" applyAlignment="1">
      <alignment horizontal="left" wrapText="1"/>
    </xf>
    <xf numFmtId="167" fontId="33" fillId="0" borderId="0" xfId="0" applyNumberFormat="1" applyFont="1" applyFill="1" applyBorder="1" applyAlignment="1">
      <alignment horizontal="right"/>
    </xf>
    <xf numFmtId="170" fontId="33" fillId="0" borderId="0" xfId="0" applyNumberFormat="1" applyFont="1" applyFill="1" applyBorder="1" applyAlignment="1">
      <alignment horizontal="right"/>
    </xf>
    <xf numFmtId="0" fontId="32" fillId="0" borderId="1" xfId="0" applyFont="1" applyFill="1" applyBorder="1" applyAlignment="1">
      <alignment horizontal="left" wrapText="1"/>
    </xf>
    <xf numFmtId="167" fontId="33" fillId="0" borderId="0" xfId="15" applyNumberFormat="1" applyFont="1" applyFill="1" applyAlignment="1">
      <alignment horizontal="right"/>
    </xf>
    <xf numFmtId="167" fontId="37" fillId="0" borderId="0" xfId="0" applyNumberFormat="1" applyFont="1" applyFill="1"/>
    <xf numFmtId="0" fontId="29" fillId="0" borderId="0" xfId="0" applyFont="1" applyAlignment="1"/>
    <xf numFmtId="167" fontId="32" fillId="0" borderId="0" xfId="15" applyNumberFormat="1" applyFont="1" applyFill="1" applyAlignment="1">
      <alignment horizontal="right"/>
    </xf>
    <xf numFmtId="0" fontId="23" fillId="0" borderId="0" xfId="20" applyFont="1" applyAlignment="1">
      <alignment horizontal="left" vertical="center"/>
    </xf>
    <xf numFmtId="0" fontId="38" fillId="0" borderId="0" xfId="20" applyFont="1"/>
    <xf numFmtId="0" fontId="39" fillId="0" borderId="0" xfId="25" applyFont="1" applyAlignment="1">
      <alignment horizontal="left" vertical="center"/>
    </xf>
    <xf numFmtId="0" fontId="40" fillId="0" borderId="0" xfId="25" applyFont="1"/>
    <xf numFmtId="0" fontId="43" fillId="0" borderId="0" xfId="0" applyFont="1" applyAlignment="1">
      <alignment wrapText="1"/>
    </xf>
    <xf numFmtId="169" fontId="43" fillId="0" borderId="0" xfId="15" applyNumberFormat="1" applyFont="1" applyFill="1" applyAlignment="1">
      <alignment horizontal="right"/>
    </xf>
    <xf numFmtId="174" fontId="43" fillId="0" borderId="0" xfId="0" applyNumberFormat="1" applyFont="1" applyAlignment="1">
      <alignment wrapText="1"/>
    </xf>
    <xf numFmtId="174" fontId="33" fillId="0" borderId="0" xfId="0" applyNumberFormat="1" applyFont="1"/>
    <xf numFmtId="174" fontId="33" fillId="0" borderId="0" xfId="0" applyNumberFormat="1" applyFont="1" applyAlignment="1">
      <alignment horizontal="left" wrapText="1"/>
    </xf>
    <xf numFmtId="174" fontId="43" fillId="0" borderId="0" xfId="0" applyNumberFormat="1" applyFont="1" applyFill="1"/>
    <xf numFmtId="169" fontId="44" fillId="0" borderId="0" xfId="15" applyNumberFormat="1" applyFont="1" applyFill="1" applyAlignment="1">
      <alignment horizontal="center" vertical="center" wrapText="1"/>
    </xf>
    <xf numFmtId="174" fontId="42" fillId="0" borderId="0" xfId="0" applyNumberFormat="1" applyFont="1" applyAlignment="1">
      <alignment horizontal="center" wrapText="1"/>
    </xf>
    <xf numFmtId="174" fontId="43" fillId="0" borderId="0" xfId="0" applyNumberFormat="1" applyFont="1" applyAlignment="1">
      <alignment horizontal="center" wrapText="1"/>
    </xf>
    <xf numFmtId="174" fontId="41" fillId="0" borderId="0" xfId="0" applyNumberFormat="1" applyFont="1" applyAlignment="1">
      <alignment horizontal="center" wrapText="1"/>
    </xf>
    <xf numFmtId="0" fontId="40" fillId="0" borderId="0" xfId="25" applyFont="1" applyAlignment="1">
      <alignment wrapText="1"/>
    </xf>
    <xf numFmtId="0" fontId="47" fillId="0" borderId="0" xfId="25" applyFont="1" applyAlignment="1">
      <alignment vertical="top" wrapText="1"/>
    </xf>
    <xf numFmtId="0" fontId="47" fillId="0" borderId="0" xfId="25" applyFont="1" applyAlignment="1">
      <alignment wrapText="1"/>
    </xf>
    <xf numFmtId="0" fontId="9" fillId="0" borderId="8" xfId="20" applyFont="1" applyBorder="1" applyAlignment="1">
      <alignment horizontal="center" vertical="center" wrapText="1"/>
    </xf>
    <xf numFmtId="0" fontId="17" fillId="0" borderId="9" xfId="21" applyFont="1" applyBorder="1" applyAlignment="1">
      <alignment horizontal="left" vertical="center" wrapText="1"/>
    </xf>
    <xf numFmtId="0" fontId="18" fillId="0" borderId="9" xfId="21" applyFont="1" applyBorder="1" applyAlignment="1">
      <alignment horizontal="right" vertical="center" wrapText="1"/>
    </xf>
    <xf numFmtId="0" fontId="11" fillId="0" borderId="0" xfId="21" applyFont="1" applyBorder="1" applyAlignment="1">
      <alignment horizontal="center" vertical="center" wrapText="1"/>
    </xf>
    <xf numFmtId="0" fontId="19" fillId="0" borderId="0" xfId="21" applyFont="1" applyAlignment="1">
      <alignment vertical="center" wrapText="1"/>
    </xf>
    <xf numFmtId="0" fontId="19" fillId="0" borderId="0" xfId="21" applyFont="1" applyAlignment="1">
      <alignment vertical="center"/>
    </xf>
    <xf numFmtId="49" fontId="20" fillId="0" borderId="0" xfId="20" quotePrefix="1" applyNumberFormat="1" applyFont="1" applyAlignment="1">
      <alignment horizontal="left"/>
    </xf>
    <xf numFmtId="49" fontId="20" fillId="0" borderId="0" xfId="20" applyNumberFormat="1" applyFont="1" applyAlignment="1">
      <alignment horizontal="left"/>
    </xf>
    <xf numFmtId="49" fontId="13" fillId="0" borderId="0" xfId="20" quotePrefix="1" applyNumberFormat="1" applyFont="1" applyAlignment="1">
      <alignment horizontal="left"/>
    </xf>
    <xf numFmtId="0" fontId="12" fillId="0" borderId="0" xfId="20" applyFont="1" applyAlignment="1">
      <alignment horizontal="left" vertical="center"/>
    </xf>
    <xf numFmtId="0" fontId="10" fillId="0" borderId="0" xfId="20" applyFont="1" applyAlignment="1">
      <alignment horizontal="right"/>
    </xf>
    <xf numFmtId="0" fontId="21" fillId="0" borderId="10" xfId="20" applyFont="1" applyBorder="1" applyAlignment="1">
      <alignment horizontal="right"/>
    </xf>
    <xf numFmtId="0" fontId="10" fillId="0" borderId="11" xfId="20" applyFont="1" applyBorder="1" applyAlignment="1">
      <alignment horizontal="center" vertical="center"/>
    </xf>
    <xf numFmtId="0" fontId="10" fillId="0" borderId="0" xfId="20" applyFont="1" applyBorder="1" applyAlignment="1">
      <alignment horizontal="center" vertical="center"/>
    </xf>
    <xf numFmtId="0" fontId="10" fillId="0" borderId="0" xfId="21" applyFont="1" applyBorder="1" applyAlignment="1">
      <alignment horizontal="center" vertical="center"/>
    </xf>
    <xf numFmtId="0" fontId="10" fillId="0" borderId="0" xfId="20" applyFont="1" applyBorder="1" applyAlignment="1">
      <alignment horizontal="left" vertical="center"/>
    </xf>
    <xf numFmtId="0" fontId="10" fillId="0" borderId="10" xfId="20" applyFont="1" applyBorder="1" applyAlignment="1">
      <alignment horizontal="center" vertical="center"/>
    </xf>
    <xf numFmtId="0" fontId="21" fillId="0" borderId="0" xfId="20" applyFont="1" applyAlignment="1">
      <alignment horizontal="center" vertical="center"/>
    </xf>
    <xf numFmtId="0" fontId="10" fillId="0" borderId="0" xfId="20" applyFont="1" applyAlignment="1">
      <alignment horizontal="center" vertical="center"/>
    </xf>
    <xf numFmtId="49" fontId="10" fillId="0" borderId="0" xfId="20" applyNumberFormat="1" applyFont="1" applyAlignment="1">
      <alignment horizontal="left" vertical="center"/>
    </xf>
    <xf numFmtId="0" fontId="10" fillId="0" borderId="0" xfId="20" applyFont="1" applyAlignment="1">
      <alignment horizontal="left" vertical="center"/>
    </xf>
    <xf numFmtId="0" fontId="26" fillId="0" borderId="0" xfId="20" applyFont="1" applyAlignment="1">
      <alignment horizontal="left" wrapText="1"/>
    </xf>
    <xf numFmtId="0" fontId="30" fillId="0" borderId="0" xfId="15" applyFont="1" applyFill="1" applyAlignment="1">
      <alignment horizontal="left" vertical="center"/>
    </xf>
    <xf numFmtId="0" fontId="14" fillId="0" borderId="0" xfId="15" applyFont="1" applyAlignment="1">
      <alignment horizontal="left" vertical="center"/>
    </xf>
    <xf numFmtId="0" fontId="32" fillId="0" borderId="0" xfId="15" applyFont="1" applyAlignment="1">
      <alignment horizontal="center"/>
    </xf>
    <xf numFmtId="0" fontId="32" fillId="0" borderId="0" xfId="0" applyFont="1" applyAlignment="1">
      <alignment horizontal="center"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4" xfId="0" applyFont="1" applyBorder="1" applyAlignment="1">
      <alignment horizontal="center" vertical="center"/>
    </xf>
    <xf numFmtId="0" fontId="32" fillId="0" borderId="4" xfId="0" applyFont="1" applyBorder="1" applyAlignment="1">
      <alignment horizontal="left" vertical="center"/>
    </xf>
    <xf numFmtId="0" fontId="32" fillId="0" borderId="5" xfId="0" applyFont="1" applyBorder="1" applyAlignment="1">
      <alignment horizontal="left" vertical="center"/>
    </xf>
    <xf numFmtId="0" fontId="32" fillId="0" borderId="5" xfId="0" applyFont="1" applyBorder="1" applyAlignment="1">
      <alignment horizontal="center" vertical="center" wrapText="1"/>
    </xf>
    <xf numFmtId="0" fontId="32" fillId="0" borderId="5" xfId="0" applyFont="1" applyBorder="1" applyAlignment="1">
      <alignment horizontal="center" vertical="center"/>
    </xf>
    <xf numFmtId="0" fontId="32" fillId="0" borderId="6" xfId="0" applyFont="1" applyBorder="1" applyAlignment="1">
      <alignment horizontal="center" vertical="center"/>
    </xf>
    <xf numFmtId="174" fontId="43" fillId="0" borderId="0" xfId="0" applyNumberFormat="1" applyFont="1" applyAlignment="1">
      <alignment horizont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5" xfId="0" applyFont="1" applyFill="1" applyBorder="1" applyAlignment="1">
      <alignment horizontal="center" vertical="center" wrapText="1"/>
    </xf>
    <xf numFmtId="0" fontId="32" fillId="0" borderId="5" xfId="0" applyFont="1" applyFill="1" applyBorder="1" applyAlignment="1">
      <alignment horizontal="center" vertical="center"/>
    </xf>
    <xf numFmtId="0" fontId="32" fillId="0" borderId="6" xfId="0" applyFont="1" applyFill="1" applyBorder="1" applyAlignment="1">
      <alignment horizontal="center"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5" xfId="0" applyFont="1" applyFill="1" applyBorder="1" applyAlignment="1">
      <alignment horizontal="center"/>
    </xf>
    <xf numFmtId="0" fontId="33" fillId="0" borderId="6" xfId="0" applyFont="1" applyFill="1" applyBorder="1" applyAlignment="1">
      <alignment horizontal="center"/>
    </xf>
    <xf numFmtId="0" fontId="32" fillId="0" borderId="12" xfId="0" applyFont="1" applyFill="1" applyBorder="1" applyAlignment="1">
      <alignment horizontal="center" vertical="center"/>
    </xf>
    <xf numFmtId="0" fontId="32" fillId="0" borderId="0" xfId="0" applyFont="1" applyFill="1" applyAlignment="1">
      <alignment horizontal="center" vertical="center"/>
    </xf>
    <xf numFmtId="0" fontId="32" fillId="0" borderId="6" xfId="0" applyFont="1" applyFill="1" applyBorder="1" applyAlignment="1">
      <alignment horizontal="center" vertical="center" wrapText="1"/>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0" fillId="0" borderId="0" xfId="15" applyFont="1" applyAlignment="1">
      <alignment horizontal="left" vertical="center"/>
    </xf>
    <xf numFmtId="0" fontId="40" fillId="0" borderId="0" xfId="25" applyFont="1" applyAlignment="1">
      <alignment horizontal="left" wrapText="1"/>
    </xf>
    <xf numFmtId="0" fontId="45" fillId="0" borderId="0" xfId="25" applyFont="1" applyAlignment="1">
      <alignment horizontal="left"/>
    </xf>
    <xf numFmtId="0" fontId="47" fillId="0" borderId="0" xfId="25" applyFont="1" applyAlignment="1">
      <alignment horizontal="left" wrapText="1"/>
    </xf>
    <xf numFmtId="0" fontId="46" fillId="0" borderId="0" xfId="38" applyAlignment="1">
      <alignment horizontal="left" wrapText="1"/>
    </xf>
    <xf numFmtId="0" fontId="1" fillId="0" borderId="0" xfId="0" applyFont="1" applyAlignment="1">
      <alignment horizontal="left" wrapText="1"/>
    </xf>
    <xf numFmtId="0" fontId="23" fillId="0" borderId="0" xfId="25" applyFont="1" applyAlignment="1">
      <alignment horizontal="left" vertical="center"/>
    </xf>
    <xf numFmtId="0" fontId="40" fillId="0" borderId="0" xfId="25" applyFont="1" applyAlignment="1">
      <alignment horizontal="left"/>
    </xf>
    <xf numFmtId="0" fontId="46" fillId="0" borderId="0" xfId="38" applyAlignment="1">
      <alignment horizontal="left"/>
    </xf>
    <xf numFmtId="0" fontId="40" fillId="0" borderId="0" xfId="25" applyFont="1" applyAlignment="1">
      <alignment horizontal="center" wrapText="1"/>
    </xf>
    <xf numFmtId="0" fontId="48" fillId="0" borderId="8" xfId="20" applyFont="1" applyBorder="1" applyAlignment="1">
      <alignment horizontal="left" wrapText="1"/>
    </xf>
  </cellXfs>
  <cellStyles count="39">
    <cellStyle name="Hyperlink 2" xfId="1"/>
    <cellStyle name="Link" xfId="38" builtinId="8" customBuiltin="1"/>
    <cellStyle name="Standard" xfId="0" builtinId="0"/>
    <cellStyle name="Standard 10" xfId="2"/>
    <cellStyle name="Standard 11" xfId="3"/>
    <cellStyle name="Standard 11 2" xfId="4"/>
    <cellStyle name="Standard 12" xfId="5"/>
    <cellStyle name="Standard 12 2" xfId="6"/>
    <cellStyle name="Standard 13" xfId="7"/>
    <cellStyle name="Standard 13 2" xfId="8"/>
    <cellStyle name="Standard 14" xfId="9"/>
    <cellStyle name="Standard 14 2" xfId="10"/>
    <cellStyle name="Standard 15" xfId="11"/>
    <cellStyle name="Standard 16" xfId="12"/>
    <cellStyle name="Standard 2" xfId="13"/>
    <cellStyle name="Standard 2 2" xfId="14"/>
    <cellStyle name="Standard 2 2 2" xfId="15"/>
    <cellStyle name="Standard 2 2 2 2" xfId="16"/>
    <cellStyle name="Standard 2 2 2 3" xfId="17"/>
    <cellStyle name="Standard 2 2 3" xfId="18"/>
    <cellStyle name="Standard 2 2 4" xfId="19"/>
    <cellStyle name="Standard 2 3" xfId="20"/>
    <cellStyle name="Standard 2 4" xfId="21"/>
    <cellStyle name="Standard 2 4 2" xfId="22"/>
    <cellStyle name="Standard 3" xfId="23"/>
    <cellStyle name="Standard 3 2" xfId="24"/>
    <cellStyle name="Standard 3 2 2" xfId="25"/>
    <cellStyle name="Standard 3 3" xfId="26"/>
    <cellStyle name="Standard 4" xfId="27"/>
    <cellStyle name="Standard 4 2" xfId="28"/>
    <cellStyle name="Standard 5" xfId="29"/>
    <cellStyle name="Standard 6" xfId="30"/>
    <cellStyle name="Standard 6 2" xfId="31"/>
    <cellStyle name="Standard 7" xfId="32"/>
    <cellStyle name="Standard 8" xfId="33"/>
    <cellStyle name="Standard 8 2" xfId="34"/>
    <cellStyle name="Standard 9" xfId="35"/>
    <cellStyle name="Standard 9 2" xfId="36"/>
    <cellStyle name="Standard 9 3" xfId="37"/>
  </cellStyles>
  <dxfs count="0"/>
  <tableStyles count="0" defaultTableStyle="TableStyleMedium2" defaultPivotStyle="PivotStyleLight16"/>
  <colors>
    <mruColors>
      <color rgb="FFF2B700"/>
      <color rgb="FF005E90"/>
      <color rgb="FF95D5E1"/>
      <color rgb="FFEEF0BC"/>
      <color rgb="FF0CA0D9"/>
      <color rgb="FF289B38"/>
      <color rgb="FFAA192B"/>
      <color rgb="FF0078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r>
              <a:rPr lang="de-DE" sz="850" b="1"/>
              <a:t>Energieverwendung der Industriebetriebe in Mecklenburg-Vorpommern im Zeitvergleich nach Energieträgern </a:t>
            </a:r>
          </a:p>
        </c:rich>
      </c:tx>
      <c:layout>
        <c:manualLayout>
          <c:xMode val="edge"/>
          <c:yMode val="edge"/>
          <c:x val="0.14797945330175899"/>
          <c:y val="5.2068802157206372E-3"/>
        </c:manualLayout>
      </c:layout>
      <c:overlay val="0"/>
      <c:spPr>
        <a:noFill/>
        <a:ln>
          <a:noFill/>
        </a:ln>
        <a:effectLst/>
      </c:spPr>
      <c:txPr>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1180559939951315"/>
          <c:y val="0.10611621879638659"/>
          <c:w val="0.86486106392666151"/>
          <c:h val="0.57779253288278098"/>
        </c:manualLayout>
      </c:layout>
      <c:barChart>
        <c:barDir val="col"/>
        <c:grouping val="stacked"/>
        <c:varyColors val="0"/>
        <c:ser>
          <c:idx val="4"/>
          <c:order val="0"/>
          <c:tx>
            <c:v>Strom</c:v>
          </c:tx>
          <c:spPr>
            <a:solidFill>
              <a:srgbClr val="0CA0D9"/>
            </a:solidFill>
            <a:ln w="3175">
              <a:solidFill>
                <a:schemeClr val="tx1"/>
              </a:solidFill>
            </a:ln>
            <a:effectLst/>
          </c:spPr>
          <c:invertIfNegative val="0"/>
          <c:cat>
            <c:numLit>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Ref>
              <c:f>Tabelle1!$H$8:$H$25</c:f>
              <c:numCache>
                <c:formatCode>#,##0"   ";#,##0"   ";0"   ";@"   "</c:formatCode>
                <c:ptCount val="18"/>
                <c:pt idx="0">
                  <c:v>4835437</c:v>
                </c:pt>
                <c:pt idx="1">
                  <c:v>5197416</c:v>
                </c:pt>
                <c:pt idx="2">
                  <c:v>5439566</c:v>
                </c:pt>
                <c:pt idx="3">
                  <c:v>5939264</c:v>
                </c:pt>
                <c:pt idx="4">
                  <c:v>6529082</c:v>
                </c:pt>
                <c:pt idx="5">
                  <c:v>6498354</c:v>
                </c:pt>
                <c:pt idx="6">
                  <c:v>6014435</c:v>
                </c:pt>
                <c:pt idx="7">
                  <c:v>6316082</c:v>
                </c:pt>
                <c:pt idx="8">
                  <c:v>6347358.7999999998</c:v>
                </c:pt>
                <c:pt idx="9">
                  <c:v>5789067.5899999999</c:v>
                </c:pt>
                <c:pt idx="10">
                  <c:v>6393512.9199999999</c:v>
                </c:pt>
                <c:pt idx="11">
                  <c:v>6546907.8399999999</c:v>
                </c:pt>
                <c:pt idx="12">
                  <c:v>6645897</c:v>
                </c:pt>
                <c:pt idx="13">
                  <c:v>6505429</c:v>
                </c:pt>
                <c:pt idx="14">
                  <c:v>6525922</c:v>
                </c:pt>
                <c:pt idx="15">
                  <c:v>6722252.4699999997</c:v>
                </c:pt>
                <c:pt idx="16">
                  <c:v>6821454.4199999999</c:v>
                </c:pt>
                <c:pt idx="17" formatCode="#,##0&quot;   &quot;;\-\ #,##0&quot;   &quot;;0&quot;   &quot;;@&quot;   &quot;">
                  <c:v>6555613.3399999999</c:v>
                </c:pt>
              </c:numCache>
            </c:numRef>
          </c:val>
          <c:extLst>
            <c:ext xmlns:c16="http://schemas.microsoft.com/office/drawing/2014/chart" uri="{C3380CC4-5D6E-409C-BE32-E72D297353CC}">
              <c16:uniqueId val="{00000000-AFF3-4D8C-B956-B85E2A8796B4}"/>
            </c:ext>
          </c:extLst>
        </c:ser>
        <c:ser>
          <c:idx val="5"/>
          <c:order val="1"/>
          <c:tx>
            <c:v>Wärme</c:v>
          </c:tx>
          <c:spPr>
            <a:solidFill>
              <a:srgbClr val="AA192B"/>
            </a:solidFill>
            <a:ln w="3175">
              <a:solidFill>
                <a:schemeClr val="tx1"/>
              </a:solidFill>
            </a:ln>
            <a:effectLst/>
          </c:spPr>
          <c:invertIfNegative val="0"/>
          <c:cat>
            <c:numLit>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Ref>
              <c:f>Tabelle1!$I$8:$I$25</c:f>
              <c:numCache>
                <c:formatCode>#,##0"   ";#,##0"   ";0"   ";@"   "</c:formatCode>
                <c:ptCount val="18"/>
                <c:pt idx="0">
                  <c:v>549421</c:v>
                </c:pt>
                <c:pt idx="1">
                  <c:v>685030</c:v>
                </c:pt>
                <c:pt idx="2">
                  <c:v>715096</c:v>
                </c:pt>
                <c:pt idx="3">
                  <c:v>826077</c:v>
                </c:pt>
                <c:pt idx="4">
                  <c:v>1401659</c:v>
                </c:pt>
                <c:pt idx="5">
                  <c:v>1455234</c:v>
                </c:pt>
                <c:pt idx="6">
                  <c:v>1456286</c:v>
                </c:pt>
                <c:pt idx="7">
                  <c:v>1917950</c:v>
                </c:pt>
                <c:pt idx="8">
                  <c:v>1658206.69</c:v>
                </c:pt>
                <c:pt idx="9">
                  <c:v>1717198.28</c:v>
                </c:pt>
                <c:pt idx="10">
                  <c:v>2304267.39</c:v>
                </c:pt>
                <c:pt idx="11">
                  <c:v>2532660.2200000002</c:v>
                </c:pt>
                <c:pt idx="12">
                  <c:v>2361836</c:v>
                </c:pt>
                <c:pt idx="13">
                  <c:v>2457092</c:v>
                </c:pt>
                <c:pt idx="14">
                  <c:v>2464046</c:v>
                </c:pt>
                <c:pt idx="15">
                  <c:v>2480855.59</c:v>
                </c:pt>
                <c:pt idx="16">
                  <c:v>2238782.17</c:v>
                </c:pt>
                <c:pt idx="17" formatCode="#,##0&quot;   &quot;;\-\ #,##0&quot;   &quot;;0&quot;   &quot;;@&quot;   &quot;">
                  <c:v>2095584.58</c:v>
                </c:pt>
              </c:numCache>
            </c:numRef>
          </c:val>
          <c:extLst>
            <c:ext xmlns:c16="http://schemas.microsoft.com/office/drawing/2014/chart" uri="{C3380CC4-5D6E-409C-BE32-E72D297353CC}">
              <c16:uniqueId val="{00000001-AFF3-4D8C-B956-B85E2A8796B4}"/>
            </c:ext>
          </c:extLst>
        </c:ser>
        <c:ser>
          <c:idx val="3"/>
          <c:order val="2"/>
          <c:tx>
            <c:v>Erneuerbare Energien</c:v>
          </c:tx>
          <c:spPr>
            <a:solidFill>
              <a:srgbClr val="289B38"/>
            </a:solidFill>
            <a:ln w="3175">
              <a:solidFill>
                <a:schemeClr val="tx1"/>
              </a:solidFill>
            </a:ln>
            <a:effectLst/>
          </c:spPr>
          <c:invertIfNegative val="0"/>
          <c:cat>
            <c:numLit>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Ref>
              <c:f>Tabelle1!$G$8:$G$25</c:f>
              <c:numCache>
                <c:formatCode>#,##0"   ";#,##0"   ";0"   ";@"   "</c:formatCode>
                <c:ptCount val="18"/>
                <c:pt idx="0">
                  <c:v>815148</c:v>
                </c:pt>
                <c:pt idx="1">
                  <c:v>982896</c:v>
                </c:pt>
                <c:pt idx="2">
                  <c:v>1195214</c:v>
                </c:pt>
                <c:pt idx="3">
                  <c:v>2179218</c:v>
                </c:pt>
                <c:pt idx="4">
                  <c:v>2571217</c:v>
                </c:pt>
                <c:pt idx="5">
                  <c:v>3415528</c:v>
                </c:pt>
                <c:pt idx="6">
                  <c:v>4036842</c:v>
                </c:pt>
                <c:pt idx="7">
                  <c:v>4190562</c:v>
                </c:pt>
                <c:pt idx="8">
                  <c:v>4348755.57</c:v>
                </c:pt>
                <c:pt idx="9">
                  <c:v>4157199.93</c:v>
                </c:pt>
                <c:pt idx="10">
                  <c:v>4635643.22</c:v>
                </c:pt>
                <c:pt idx="11">
                  <c:v>4865008.45</c:v>
                </c:pt>
                <c:pt idx="12">
                  <c:v>4699672</c:v>
                </c:pt>
                <c:pt idx="13">
                  <c:v>4409463</c:v>
                </c:pt>
                <c:pt idx="14">
                  <c:v>4673228</c:v>
                </c:pt>
                <c:pt idx="15">
                  <c:v>4576502.95</c:v>
                </c:pt>
                <c:pt idx="16">
                  <c:v>4269674.26</c:v>
                </c:pt>
                <c:pt idx="17" formatCode="#,##0&quot;   &quot;;\-\ #,##0&quot;   &quot;;0&quot;   &quot;;@&quot;   &quot;">
                  <c:v>4412072.32</c:v>
                </c:pt>
              </c:numCache>
            </c:numRef>
          </c:val>
          <c:extLst>
            <c:ext xmlns:c16="http://schemas.microsoft.com/office/drawing/2014/chart" uri="{C3380CC4-5D6E-409C-BE32-E72D297353CC}">
              <c16:uniqueId val="{00000002-AFF3-4D8C-B956-B85E2A8796B4}"/>
            </c:ext>
          </c:extLst>
        </c:ser>
        <c:ser>
          <c:idx val="2"/>
          <c:order val="3"/>
          <c:tx>
            <c:v>Erdgas</c:v>
          </c:tx>
          <c:spPr>
            <a:solidFill>
              <a:srgbClr val="F2B700"/>
            </a:solidFill>
            <a:ln w="3175">
              <a:solidFill>
                <a:schemeClr val="tx1"/>
              </a:solidFill>
            </a:ln>
            <a:effectLst/>
          </c:spPr>
          <c:invertIfNegative val="0"/>
          <c:cat>
            <c:numLit>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Ref>
              <c:f>Tabelle1!$F$8:$F$25</c:f>
              <c:numCache>
                <c:formatCode>#,##0"   ";#,##0"   ";0"   ";@"   "</c:formatCode>
                <c:ptCount val="18"/>
                <c:pt idx="0">
                  <c:v>6890377</c:v>
                </c:pt>
                <c:pt idx="1">
                  <c:v>6903438</c:v>
                </c:pt>
                <c:pt idx="2">
                  <c:v>6617945</c:v>
                </c:pt>
                <c:pt idx="3">
                  <c:v>6525760</c:v>
                </c:pt>
                <c:pt idx="4">
                  <c:v>6577080</c:v>
                </c:pt>
                <c:pt idx="5">
                  <c:v>6589558</c:v>
                </c:pt>
                <c:pt idx="6">
                  <c:v>6419580</c:v>
                </c:pt>
                <c:pt idx="7">
                  <c:v>7462858</c:v>
                </c:pt>
                <c:pt idx="8">
                  <c:v>7162234.8099999996</c:v>
                </c:pt>
                <c:pt idx="9">
                  <c:v>7742364.9299999997</c:v>
                </c:pt>
                <c:pt idx="10">
                  <c:v>7674059.3600000003</c:v>
                </c:pt>
                <c:pt idx="11">
                  <c:v>7641057.6200000001</c:v>
                </c:pt>
                <c:pt idx="12">
                  <c:v>7737542</c:v>
                </c:pt>
                <c:pt idx="13">
                  <c:v>7910307</c:v>
                </c:pt>
                <c:pt idx="14">
                  <c:v>7771535</c:v>
                </c:pt>
                <c:pt idx="15">
                  <c:v>8274562.5800000001</c:v>
                </c:pt>
                <c:pt idx="16">
                  <c:v>8279374.0199999996</c:v>
                </c:pt>
                <c:pt idx="17" formatCode="#,##0&quot;   &quot;;\-\ #,##0&quot;   &quot;;0&quot;   &quot;;@&quot;   &quot;">
                  <c:v>8594400.7599999998</c:v>
                </c:pt>
              </c:numCache>
            </c:numRef>
          </c:val>
          <c:extLst>
            <c:ext xmlns:c16="http://schemas.microsoft.com/office/drawing/2014/chart" uri="{C3380CC4-5D6E-409C-BE32-E72D297353CC}">
              <c16:uniqueId val="{00000003-AFF3-4D8C-B956-B85E2A8796B4}"/>
            </c:ext>
          </c:extLst>
        </c:ser>
        <c:ser>
          <c:idx val="1"/>
          <c:order val="4"/>
          <c:tx>
            <c:v>Heizöl</c:v>
          </c:tx>
          <c:spPr>
            <a:solidFill>
              <a:srgbClr val="95D5E1"/>
            </a:solidFill>
            <a:ln w="3175">
              <a:solidFill>
                <a:schemeClr val="tx1"/>
              </a:solidFill>
            </a:ln>
            <a:effectLst/>
          </c:spPr>
          <c:invertIfNegative val="0"/>
          <c:cat>
            <c:numLit>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Ref>
              <c:f>Tabelle1!$E$8:$E$25</c:f>
              <c:numCache>
                <c:formatCode>#,##0"   ";#,##0"   ";0"   ";@"   "</c:formatCode>
                <c:ptCount val="18"/>
                <c:pt idx="0">
                  <c:v>1690021</c:v>
                </c:pt>
                <c:pt idx="1">
                  <c:v>1727942</c:v>
                </c:pt>
                <c:pt idx="2">
                  <c:v>1573210</c:v>
                </c:pt>
                <c:pt idx="3">
                  <c:v>1474652</c:v>
                </c:pt>
                <c:pt idx="4">
                  <c:v>1537374</c:v>
                </c:pt>
                <c:pt idx="5">
                  <c:v>847126</c:v>
                </c:pt>
                <c:pt idx="6">
                  <c:v>953801</c:v>
                </c:pt>
                <c:pt idx="7">
                  <c:v>738437</c:v>
                </c:pt>
                <c:pt idx="8">
                  <c:v>679524.49</c:v>
                </c:pt>
                <c:pt idx="9">
                  <c:v>578714.31000000006</c:v>
                </c:pt>
                <c:pt idx="10">
                  <c:v>446104.11</c:v>
                </c:pt>
                <c:pt idx="11">
                  <c:v>365936.71</c:v>
                </c:pt>
                <c:pt idx="12">
                  <c:v>393760</c:v>
                </c:pt>
                <c:pt idx="13">
                  <c:v>373524</c:v>
                </c:pt>
                <c:pt idx="14">
                  <c:v>434765</c:v>
                </c:pt>
                <c:pt idx="15">
                  <c:v>467705.63</c:v>
                </c:pt>
                <c:pt idx="16">
                  <c:v>393932.92</c:v>
                </c:pt>
                <c:pt idx="17" formatCode="#,##0&quot;   &quot;;\-\ #,##0&quot;   &quot;;0&quot;   &quot;;@&quot;   &quot;">
                  <c:v>382352.43</c:v>
                </c:pt>
              </c:numCache>
            </c:numRef>
          </c:val>
          <c:extLst>
            <c:ext xmlns:c16="http://schemas.microsoft.com/office/drawing/2014/chart" uri="{C3380CC4-5D6E-409C-BE32-E72D297353CC}">
              <c16:uniqueId val="{00000004-AFF3-4D8C-B956-B85E2A8796B4}"/>
            </c:ext>
          </c:extLst>
        </c:ser>
        <c:ser>
          <c:idx val="0"/>
          <c:order val="5"/>
          <c:tx>
            <c:v>Kohle</c:v>
          </c:tx>
          <c:spPr>
            <a:solidFill>
              <a:srgbClr val="005E90"/>
            </a:solidFill>
            <a:ln w="3175">
              <a:solidFill>
                <a:schemeClr val="tx1"/>
              </a:solidFill>
            </a:ln>
            <a:effectLst/>
          </c:spPr>
          <c:invertIfNegative val="0"/>
          <c:cat>
            <c:numLit>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Ref>
              <c:f>Tabelle1!$D$8:$D$25</c:f>
              <c:numCache>
                <c:formatCode>#,##0"   ";#,##0"   ";0"   ";@"   "</c:formatCode>
                <c:ptCount val="18"/>
                <c:pt idx="0">
                  <c:v>207696</c:v>
                </c:pt>
                <c:pt idx="1">
                  <c:v>274057</c:v>
                </c:pt>
                <c:pt idx="2">
                  <c:v>233413</c:v>
                </c:pt>
                <c:pt idx="3">
                  <c:v>172352</c:v>
                </c:pt>
                <c:pt idx="4">
                  <c:v>277002</c:v>
                </c:pt>
                <c:pt idx="5">
                  <c:v>285146</c:v>
                </c:pt>
                <c:pt idx="6">
                  <c:v>314747</c:v>
                </c:pt>
                <c:pt idx="7">
                  <c:v>302579</c:v>
                </c:pt>
                <c:pt idx="8">
                  <c:v>413768.11</c:v>
                </c:pt>
                <c:pt idx="9">
                  <c:v>454460.67</c:v>
                </c:pt>
                <c:pt idx="10">
                  <c:v>432519.45</c:v>
                </c:pt>
                <c:pt idx="11">
                  <c:v>474453.74</c:v>
                </c:pt>
                <c:pt idx="12">
                  <c:v>642393</c:v>
                </c:pt>
                <c:pt idx="13">
                  <c:v>585245</c:v>
                </c:pt>
                <c:pt idx="14">
                  <c:v>646246</c:v>
                </c:pt>
                <c:pt idx="15">
                  <c:v>619883.88</c:v>
                </c:pt>
                <c:pt idx="16">
                  <c:v>615441.06000000006</c:v>
                </c:pt>
                <c:pt idx="17" formatCode="#,##0&quot;   &quot;;\-\ #,##0&quot;   &quot;;0&quot;   &quot;;@&quot;   &quot;">
                  <c:v>626362.91</c:v>
                </c:pt>
              </c:numCache>
            </c:numRef>
          </c:val>
          <c:extLst>
            <c:ext xmlns:c16="http://schemas.microsoft.com/office/drawing/2014/chart" uri="{C3380CC4-5D6E-409C-BE32-E72D297353CC}">
              <c16:uniqueId val="{00000005-AFF3-4D8C-B956-B85E2A8796B4}"/>
            </c:ext>
          </c:extLst>
        </c:ser>
        <c:ser>
          <c:idx val="6"/>
          <c:order val="6"/>
          <c:tx>
            <c:v>Sonstige Energieträger</c:v>
          </c:tx>
          <c:spPr>
            <a:solidFill>
              <a:srgbClr val="EEF0BC"/>
            </a:solidFill>
            <a:ln w="3175">
              <a:solidFill>
                <a:schemeClr val="tx1"/>
              </a:solidFill>
            </a:ln>
            <a:effectLst/>
          </c:spPr>
          <c:invertIfNegative val="0"/>
          <c:cat>
            <c:numLit>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Ref>
              <c:f>Tabelle1!$J$8:$J$25</c:f>
              <c:numCache>
                <c:formatCode>#,##0"   ";#,##0"   ";0"   ";@"   "</c:formatCode>
                <c:ptCount val="18"/>
                <c:pt idx="0">
                  <c:v>164318</c:v>
                </c:pt>
                <c:pt idx="1">
                  <c:v>199166</c:v>
                </c:pt>
                <c:pt idx="2">
                  <c:v>189582</c:v>
                </c:pt>
                <c:pt idx="3">
                  <c:v>171379</c:v>
                </c:pt>
                <c:pt idx="4">
                  <c:v>131014</c:v>
                </c:pt>
                <c:pt idx="5">
                  <c:v>186958</c:v>
                </c:pt>
                <c:pt idx="6">
                  <c:v>859914</c:v>
                </c:pt>
                <c:pt idx="7">
                  <c:v>1125115</c:v>
                </c:pt>
                <c:pt idx="8">
                  <c:v>1115544.1599999999</c:v>
                </c:pt>
                <c:pt idx="9">
                  <c:v>1090173.68</c:v>
                </c:pt>
                <c:pt idx="10">
                  <c:v>123559.03</c:v>
                </c:pt>
                <c:pt idx="11">
                  <c:v>94223.47</c:v>
                </c:pt>
                <c:pt idx="12">
                  <c:v>72400</c:v>
                </c:pt>
                <c:pt idx="13">
                  <c:v>86921</c:v>
                </c:pt>
                <c:pt idx="14">
                  <c:v>88611</c:v>
                </c:pt>
                <c:pt idx="15">
                  <c:v>114915.76</c:v>
                </c:pt>
                <c:pt idx="16">
                  <c:v>109579.27</c:v>
                </c:pt>
                <c:pt idx="17" formatCode="#,##0&quot;   &quot;;\-\ #,##0&quot;   &quot;;0&quot;   &quot;;@&quot;   &quot;">
                  <c:v>73294.210000000006</c:v>
                </c:pt>
              </c:numCache>
            </c:numRef>
          </c:val>
          <c:extLst>
            <c:ext xmlns:c16="http://schemas.microsoft.com/office/drawing/2014/chart" uri="{C3380CC4-5D6E-409C-BE32-E72D297353CC}">
              <c16:uniqueId val="{00000006-AFF3-4D8C-B956-B85E2A8796B4}"/>
            </c:ext>
          </c:extLst>
        </c:ser>
        <c:dLbls>
          <c:showLegendKey val="0"/>
          <c:showVal val="0"/>
          <c:showCatName val="0"/>
          <c:showSerName val="0"/>
          <c:showPercent val="0"/>
          <c:showBubbleSize val="0"/>
        </c:dLbls>
        <c:gapWidth val="150"/>
        <c:overlap val="100"/>
        <c:axId val="110364928"/>
        <c:axId val="110370816"/>
      </c:barChart>
      <c:catAx>
        <c:axId val="110364928"/>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5400000" spcFirstLastPara="1" vertOverflow="ellipsis" wrap="square" anchor="ctr" anchorCtr="1"/>
          <a:lstStyle/>
          <a:p>
            <a:pPr>
              <a:defRPr sz="850" b="0" i="0" u="none" strike="noStrike" kern="1200" baseline="0">
                <a:solidFill>
                  <a:sysClr val="windowText" lastClr="000000"/>
                </a:solidFill>
                <a:latin typeface="+mn-lt"/>
                <a:ea typeface="+mn-ea"/>
                <a:cs typeface="+mn-cs"/>
              </a:defRPr>
            </a:pPr>
            <a:endParaRPr lang="de-DE"/>
          </a:p>
        </c:txPr>
        <c:crossAx val="110370816"/>
        <c:crosses val="autoZero"/>
        <c:auto val="1"/>
        <c:lblAlgn val="ctr"/>
        <c:lblOffset val="100"/>
        <c:noMultiLvlLbl val="0"/>
      </c:catAx>
      <c:valAx>
        <c:axId val="110370816"/>
        <c:scaling>
          <c:orientation val="minMax"/>
        </c:scaling>
        <c:delete val="0"/>
        <c:axPos val="l"/>
        <c:majorGridlines>
          <c:spPr>
            <a:ln w="3175" cap="flat" cmpd="sng" algn="ctr">
              <a:solidFill>
                <a:schemeClr val="bg1">
                  <a:lumMod val="85000"/>
                  <a:alpha val="50000"/>
                </a:schemeClr>
              </a:solidFill>
              <a:round/>
            </a:ln>
            <a:effectLst/>
          </c:spPr>
        </c:majorGridlines>
        <c:numFmt formatCode="#,##0&quot;&quot;;#,##0&quot;&quot;;0&quot;&quot;;@&quot;&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10364928"/>
        <c:crosses val="autoZero"/>
        <c:crossBetween val="between"/>
      </c:valAx>
      <c:spPr>
        <a:noFill/>
        <a:ln>
          <a:noFill/>
        </a:ln>
        <a:effectLst/>
      </c:spPr>
    </c:plotArea>
    <c:legend>
      <c:legendPos val="b"/>
      <c:layout>
        <c:manualLayout>
          <c:xMode val="edge"/>
          <c:yMode val="edge"/>
          <c:x val="7.8541982134380642E-2"/>
          <c:y val="0.76497126683600647"/>
          <c:w val="0.88746132962939561"/>
          <c:h val="5.0184485505910932E-2"/>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legend>
    <c:plotVisOnly val="0"/>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r>
              <a:rPr lang="de-DE" sz="850" b="1"/>
              <a:t>Nach Wirtschaftsgliederung</a:t>
            </a:r>
          </a:p>
        </c:rich>
      </c:tx>
      <c:layout>
        <c:manualLayout>
          <c:xMode val="edge"/>
          <c:yMode val="edge"/>
          <c:x val="0.35040019092076075"/>
          <c:y val="2.2626254948008608E-2"/>
        </c:manualLayout>
      </c:layout>
      <c:overlay val="0"/>
      <c:spPr>
        <a:noFill/>
        <a:ln>
          <a:noFill/>
        </a:ln>
        <a:effectLst/>
      </c:spPr>
      <c:txPr>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33976903684142973"/>
          <c:y val="0.25655530411973027"/>
          <c:w val="0.53356945690439272"/>
          <c:h val="0.5098550405327682"/>
        </c:manualLayout>
      </c:layout>
      <c:pieChart>
        <c:varyColors val="1"/>
        <c:ser>
          <c:idx val="0"/>
          <c:order val="0"/>
          <c:tx>
            <c:v>nach Wirtschaftsgliederung</c:v>
          </c:tx>
          <c:spPr>
            <a:ln w="3175">
              <a:solidFill>
                <a:schemeClr val="tx1"/>
              </a:solidFill>
            </a:ln>
          </c:spPr>
          <c:dPt>
            <c:idx val="0"/>
            <c:bubble3D val="0"/>
            <c:spPr>
              <a:solidFill>
                <a:srgbClr val="289B38"/>
              </a:solidFill>
              <a:ln w="3175">
                <a:solidFill>
                  <a:schemeClr val="tx1"/>
                </a:solidFill>
              </a:ln>
              <a:effectLst/>
            </c:spPr>
            <c:extLst>
              <c:ext xmlns:c16="http://schemas.microsoft.com/office/drawing/2014/chart" uri="{C3380CC4-5D6E-409C-BE32-E72D297353CC}">
                <c16:uniqueId val="{00000001-BDCD-4E5E-8177-23BDE37ED76C}"/>
              </c:ext>
            </c:extLst>
          </c:dPt>
          <c:dPt>
            <c:idx val="1"/>
            <c:bubble3D val="0"/>
            <c:spPr>
              <a:solidFill>
                <a:srgbClr val="0CA0D9"/>
              </a:solidFill>
              <a:ln w="3175">
                <a:solidFill>
                  <a:schemeClr val="tx1"/>
                </a:solidFill>
              </a:ln>
              <a:effectLst/>
            </c:spPr>
            <c:extLst>
              <c:ext xmlns:c16="http://schemas.microsoft.com/office/drawing/2014/chart" uri="{C3380CC4-5D6E-409C-BE32-E72D297353CC}">
                <c16:uniqueId val="{00000003-BDCD-4E5E-8177-23BDE37ED76C}"/>
              </c:ext>
            </c:extLst>
          </c:dPt>
          <c:dPt>
            <c:idx val="2"/>
            <c:bubble3D val="0"/>
            <c:spPr>
              <a:solidFill>
                <a:srgbClr val="F2B700"/>
              </a:solidFill>
              <a:ln w="3175">
                <a:solidFill>
                  <a:schemeClr val="tx1"/>
                </a:solidFill>
              </a:ln>
              <a:effectLst/>
            </c:spPr>
            <c:extLst>
              <c:ext xmlns:c16="http://schemas.microsoft.com/office/drawing/2014/chart" uri="{C3380CC4-5D6E-409C-BE32-E72D297353CC}">
                <c16:uniqueId val="{00000005-BDCD-4E5E-8177-23BDE37ED76C}"/>
              </c:ext>
            </c:extLst>
          </c:dPt>
          <c:dPt>
            <c:idx val="3"/>
            <c:bubble3D val="0"/>
            <c:spPr>
              <a:solidFill>
                <a:srgbClr val="95D5E1"/>
              </a:solidFill>
              <a:ln w="3175">
                <a:solidFill>
                  <a:schemeClr val="tx1"/>
                </a:solidFill>
              </a:ln>
              <a:effectLst/>
            </c:spPr>
            <c:extLst>
              <c:ext xmlns:c16="http://schemas.microsoft.com/office/drawing/2014/chart" uri="{C3380CC4-5D6E-409C-BE32-E72D297353CC}">
                <c16:uniqueId val="{00000007-BDCD-4E5E-8177-23BDE37ED76C}"/>
              </c:ext>
            </c:extLst>
          </c:dPt>
          <c:dPt>
            <c:idx val="4"/>
            <c:bubble3D val="0"/>
            <c:spPr>
              <a:solidFill>
                <a:srgbClr val="005E90"/>
              </a:solidFill>
              <a:ln w="3175">
                <a:solidFill>
                  <a:schemeClr val="tx1"/>
                </a:solidFill>
              </a:ln>
              <a:effectLst/>
            </c:spPr>
            <c:extLst>
              <c:ext xmlns:c16="http://schemas.microsoft.com/office/drawing/2014/chart" uri="{C3380CC4-5D6E-409C-BE32-E72D297353CC}">
                <c16:uniqueId val="{00000009-BDCD-4E5E-8177-23BDE37ED76C}"/>
              </c:ext>
            </c:extLst>
          </c:dPt>
          <c:dPt>
            <c:idx val="5"/>
            <c:bubble3D val="0"/>
            <c:spPr>
              <a:solidFill>
                <a:srgbClr val="AA192B"/>
              </a:solidFill>
              <a:ln w="3175">
                <a:solidFill>
                  <a:schemeClr val="tx1"/>
                </a:solidFill>
              </a:ln>
              <a:effectLst/>
            </c:spPr>
            <c:extLst>
              <c:ext xmlns:c16="http://schemas.microsoft.com/office/drawing/2014/chart" uri="{C3380CC4-5D6E-409C-BE32-E72D297353CC}">
                <c16:uniqueId val="{0000000B-BDCD-4E5E-8177-23BDE37ED76C}"/>
              </c:ext>
            </c:extLst>
          </c:dPt>
          <c:dPt>
            <c:idx val="6"/>
            <c:bubble3D val="0"/>
            <c:spPr>
              <a:solidFill>
                <a:srgbClr val="289B38"/>
              </a:solidFill>
              <a:ln w="3175">
                <a:solidFill>
                  <a:schemeClr val="tx1"/>
                </a:solidFill>
              </a:ln>
              <a:effectLst/>
            </c:spPr>
            <c:extLst>
              <c:ext xmlns:c16="http://schemas.microsoft.com/office/drawing/2014/chart" uri="{C3380CC4-5D6E-409C-BE32-E72D297353CC}">
                <c16:uniqueId val="{0000000D-BDCD-4E5E-8177-23BDE37ED76C}"/>
              </c:ext>
            </c:extLst>
          </c:dPt>
          <c:dPt>
            <c:idx val="7"/>
            <c:bubble3D val="0"/>
            <c:spPr>
              <a:solidFill>
                <a:srgbClr val="0CA0D9"/>
              </a:solidFill>
              <a:ln w="3175">
                <a:solidFill>
                  <a:schemeClr val="tx1"/>
                </a:solidFill>
              </a:ln>
              <a:effectLst/>
            </c:spPr>
            <c:extLst>
              <c:ext xmlns:c16="http://schemas.microsoft.com/office/drawing/2014/chart" uri="{C3380CC4-5D6E-409C-BE32-E72D297353CC}">
                <c16:uniqueId val="{0000000F-BDCD-4E5E-8177-23BDE37ED76C}"/>
              </c:ext>
            </c:extLst>
          </c:dPt>
          <c:dPt>
            <c:idx val="8"/>
            <c:bubble3D val="0"/>
            <c:spPr>
              <a:solidFill>
                <a:srgbClr val="F2B700"/>
              </a:solidFill>
              <a:ln w="3175">
                <a:solidFill>
                  <a:schemeClr val="tx1"/>
                </a:solidFill>
              </a:ln>
              <a:effectLst/>
            </c:spPr>
            <c:extLst>
              <c:ext xmlns:c16="http://schemas.microsoft.com/office/drawing/2014/chart" uri="{C3380CC4-5D6E-409C-BE32-E72D297353CC}">
                <c16:uniqueId val="{00000010-BDCD-4E5E-8177-23BDE37ED76C}"/>
              </c:ext>
            </c:extLst>
          </c:dPt>
          <c:dLbls>
            <c:dLbl>
              <c:idx val="0"/>
              <c:layout>
                <c:manualLayout>
                  <c:x val="-1.6094178874481096E-2"/>
                  <c:y val="-0.18855212456673839"/>
                </c:manualLayout>
              </c:layout>
              <c:tx>
                <c:rich>
                  <a:bodyPr rot="0" spcFirstLastPara="1" vertOverflow="ellipsis" vert="horz" wrap="square" lIns="38100" tIns="19050" rIns="38100" bIns="19050" anchor="ctr" anchorCtr="1">
                    <a:noAutofit/>
                  </a:bodyPr>
                  <a:lstStyle/>
                  <a:p>
                    <a:pPr>
                      <a:defRPr sz="850" b="0" i="0" u="none" strike="noStrike" kern="1200" baseline="0">
                        <a:solidFill>
                          <a:sysClr val="windowText" lastClr="000000"/>
                        </a:solidFill>
                        <a:latin typeface="+mn-lt"/>
                        <a:ea typeface="+mn-ea"/>
                        <a:cs typeface="+mn-cs"/>
                      </a:defRPr>
                    </a:pPr>
                    <a:fld id="{948C70DF-C6F9-44A4-A01A-174032101E5C}" type="CELLRANGE">
                      <a:rPr lang="en-US" baseline="0"/>
                      <a:pPr>
                        <a:defRPr/>
                      </a:pPr>
                      <a:t>[ZELLBEREICH]</a:t>
                    </a:fld>
                    <a:r>
                      <a:rPr lang="en-US" baseline="0"/>
                      <a:t> </a:t>
                    </a:r>
                    <a:fld id="{C3BEC765-A3CC-4AA4-920A-D08ED52662EA}" type="VALUE">
                      <a:rPr lang="en-US" baseline="0"/>
                      <a:pPr>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ysClr val="windowText" lastClr="000000"/>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8299434850931715"/>
                      <c:h val="0.14669355291292246"/>
                    </c:manualLayout>
                  </c15:layout>
                  <c15:dlblFieldTable/>
                  <c15:showDataLabelsRange val="1"/>
                </c:ext>
                <c:ext xmlns:c16="http://schemas.microsoft.com/office/drawing/2014/chart" uri="{C3380CC4-5D6E-409C-BE32-E72D297353CC}">
                  <c16:uniqueId val="{00000001-BDCD-4E5E-8177-23BDE37ED76C}"/>
                </c:ext>
              </c:extLst>
            </c:dLbl>
            <c:dLbl>
              <c:idx val="1"/>
              <c:layout>
                <c:manualLayout>
                  <c:x val="8.6821868506433475E-2"/>
                  <c:y val="1.5084318431578888E-2"/>
                </c:manualLayout>
              </c:layout>
              <c:tx>
                <c:rich>
                  <a:bodyPr rot="0" spcFirstLastPara="1" vertOverflow="ellipsis" vert="horz" wrap="square" lIns="38100" tIns="19050" rIns="38100" bIns="19050" anchor="ctr" anchorCtr="1">
                    <a:noAutofit/>
                  </a:bodyPr>
                  <a:lstStyle/>
                  <a:p>
                    <a:pPr>
                      <a:defRPr sz="850" b="0" i="0" u="none" strike="noStrike" kern="1200" baseline="0">
                        <a:solidFill>
                          <a:sysClr val="windowText" lastClr="000000"/>
                        </a:solidFill>
                        <a:latin typeface="+mn-lt"/>
                        <a:ea typeface="+mn-ea"/>
                        <a:cs typeface="+mn-cs"/>
                      </a:defRPr>
                    </a:pPr>
                    <a:fld id="{BF2B0452-0CA4-4F93-9097-E7B0A54873BB}" type="CELLRANGE">
                      <a:rPr lang="en-US" baseline="0"/>
                      <a:pPr>
                        <a:defRPr/>
                      </a:pPr>
                      <a:t>[ZELLBEREICH]</a:t>
                    </a:fld>
                    <a:r>
                      <a:rPr lang="en-US" baseline="0"/>
                      <a:t> </a:t>
                    </a:r>
                    <a:fld id="{6484A325-88BF-4F20-A080-51DB610D637C}" type="VALUE">
                      <a:rPr lang="en-US" baseline="0"/>
                      <a:pPr>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ysClr val="windowText" lastClr="000000"/>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45893168274712098"/>
                      <c:h val="0.14955954520633688"/>
                    </c:manualLayout>
                  </c15:layout>
                  <c15:dlblFieldTable/>
                  <c15:showDataLabelsRange val="1"/>
                </c:ext>
                <c:ext xmlns:c16="http://schemas.microsoft.com/office/drawing/2014/chart" uri="{C3380CC4-5D6E-409C-BE32-E72D297353CC}">
                  <c16:uniqueId val="{00000003-BDCD-4E5E-8177-23BDE37ED76C}"/>
                </c:ext>
              </c:extLst>
            </c:dLbl>
            <c:dLbl>
              <c:idx val="2"/>
              <c:layout>
                <c:manualLayout>
                  <c:x val="-9.8661037653091626E-3"/>
                  <c:y val="0.17723899709273394"/>
                </c:manualLayout>
              </c:layout>
              <c:tx>
                <c:rich>
                  <a:bodyPr rot="0" spcFirstLastPara="1" vertOverflow="ellipsis" vert="horz" wrap="square" lIns="38100" tIns="19050" rIns="38100" bIns="19050" anchor="ctr" anchorCtr="1">
                    <a:noAutofit/>
                  </a:bodyPr>
                  <a:lstStyle/>
                  <a:p>
                    <a:pPr>
                      <a:defRPr sz="850" b="0" i="0" u="none" strike="noStrike" kern="1200" baseline="0">
                        <a:solidFill>
                          <a:sysClr val="windowText" lastClr="000000"/>
                        </a:solidFill>
                        <a:latin typeface="+mn-lt"/>
                        <a:ea typeface="+mn-ea"/>
                        <a:cs typeface="+mn-cs"/>
                      </a:defRPr>
                    </a:pPr>
                    <a:fld id="{4F18AD4D-8704-49E9-9F19-93D11281622D}" type="CELLRANGE">
                      <a:rPr lang="en-US" baseline="0"/>
                      <a:pPr>
                        <a:defRPr/>
                      </a:pPr>
                      <a:t>[ZELLBEREICH]</a:t>
                    </a:fld>
                    <a:r>
                      <a:rPr lang="en-US" baseline="0"/>
                      <a:t> </a:t>
                    </a:r>
                    <a:fld id="{3584F274-5898-4A3B-87F5-5E53319C75F7}" type="VALUE">
                      <a:rPr lang="en-US" baseline="0"/>
                      <a:pPr>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ysClr val="windowText" lastClr="000000"/>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3193519508006147"/>
                      <c:h val="0.10755013185286758"/>
                    </c:manualLayout>
                  </c15:layout>
                  <c15:dlblFieldTable/>
                  <c15:showDataLabelsRange val="1"/>
                </c:ext>
                <c:ext xmlns:c16="http://schemas.microsoft.com/office/drawing/2014/chart" uri="{C3380CC4-5D6E-409C-BE32-E72D297353CC}">
                  <c16:uniqueId val="{00000005-BDCD-4E5E-8177-23BDE37ED76C}"/>
                </c:ext>
              </c:extLst>
            </c:dLbl>
            <c:dLbl>
              <c:idx val="3"/>
              <c:layout>
                <c:manualLayout>
                  <c:x val="-2.0998486990260368E-3"/>
                  <c:y val="0.12821529623914235"/>
                </c:manualLayout>
              </c:layout>
              <c:tx>
                <c:rich>
                  <a:bodyPr rot="0" spcFirstLastPara="1" vertOverflow="ellipsis" vert="horz" wrap="square" lIns="38100" tIns="19050" rIns="38100" bIns="19050" anchor="ctr" anchorCtr="1">
                    <a:noAutofit/>
                  </a:bodyPr>
                  <a:lstStyle/>
                  <a:p>
                    <a:pPr>
                      <a:defRPr sz="850" b="0" i="0" u="none" strike="noStrike" kern="1200" baseline="0">
                        <a:solidFill>
                          <a:sysClr val="windowText" lastClr="000000"/>
                        </a:solidFill>
                        <a:latin typeface="+mn-lt"/>
                        <a:ea typeface="+mn-ea"/>
                        <a:cs typeface="+mn-cs"/>
                      </a:defRPr>
                    </a:pPr>
                    <a:fld id="{94A35E87-B2F4-4790-8F7F-7374B499DCF6}" type="CELLRANGE">
                      <a:rPr lang="en-US" baseline="0"/>
                      <a:pPr>
                        <a:defRPr/>
                      </a:pPr>
                      <a:t>[ZELLBEREICH]</a:t>
                    </a:fld>
                    <a:r>
                      <a:rPr lang="en-US" baseline="0"/>
                      <a:t> </a:t>
                    </a:r>
                    <a:fld id="{0790F1F6-8D3A-4269-A150-BD9C591B7DD7}" type="VALUE">
                      <a:rPr lang="en-US" baseline="0"/>
                      <a:pPr>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ysClr val="windowText" lastClr="000000"/>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136435940708911"/>
                      <c:h val="0.21276221736110756"/>
                    </c:manualLayout>
                  </c15:layout>
                  <c15:dlblFieldTable/>
                  <c15:showDataLabelsRange val="1"/>
                </c:ext>
                <c:ext xmlns:c16="http://schemas.microsoft.com/office/drawing/2014/chart" uri="{C3380CC4-5D6E-409C-BE32-E72D297353CC}">
                  <c16:uniqueId val="{00000007-BDCD-4E5E-8177-23BDE37ED76C}"/>
                </c:ext>
              </c:extLst>
            </c:dLbl>
            <c:dLbl>
              <c:idx val="4"/>
              <c:layout>
                <c:manualLayout>
                  <c:x val="-9.8662591370220036E-3"/>
                  <c:y val="5.2794594878686749E-2"/>
                </c:manualLayout>
              </c:layout>
              <c:tx>
                <c:rich>
                  <a:bodyPr rot="0" spcFirstLastPara="1" vertOverflow="ellipsis" vert="horz" wrap="square" lIns="38100" tIns="19050" rIns="38100" bIns="19050" anchor="ctr" anchorCtr="1">
                    <a:noAutofit/>
                  </a:bodyPr>
                  <a:lstStyle/>
                  <a:p>
                    <a:pPr>
                      <a:defRPr sz="850" b="0" i="0" u="none" strike="noStrike" kern="1200" baseline="0">
                        <a:solidFill>
                          <a:sysClr val="windowText" lastClr="000000"/>
                        </a:solidFill>
                        <a:latin typeface="+mn-lt"/>
                        <a:ea typeface="+mn-ea"/>
                        <a:cs typeface="+mn-cs"/>
                      </a:defRPr>
                    </a:pPr>
                    <a:fld id="{C66F2C50-CE9F-43C9-AA22-E4B07F1BB5E6}" type="CELLRANGE">
                      <a:rPr lang="en-US" baseline="0"/>
                      <a:pPr>
                        <a:defRPr/>
                      </a:pPr>
                      <a:t>[ZELLBEREICH]</a:t>
                    </a:fld>
                    <a:r>
                      <a:rPr lang="en-US" baseline="0"/>
                      <a:t> </a:t>
                    </a:r>
                    <a:fld id="{AB0D8F6D-2691-4C3E-957C-E3BF63DEE08F}" type="VALUE">
                      <a:rPr lang="en-US" baseline="0"/>
                      <a:pPr>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ysClr val="windowText" lastClr="000000"/>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1328810359191428"/>
                      <c:h val="0.10611713570616038"/>
                    </c:manualLayout>
                  </c15:layout>
                  <c15:dlblFieldTable/>
                  <c15:showDataLabelsRange val="1"/>
                </c:ext>
                <c:ext xmlns:c16="http://schemas.microsoft.com/office/drawing/2014/chart" uri="{C3380CC4-5D6E-409C-BE32-E72D297353CC}">
                  <c16:uniqueId val="{00000009-BDCD-4E5E-8177-23BDE37ED76C}"/>
                </c:ext>
              </c:extLst>
            </c:dLbl>
            <c:dLbl>
              <c:idx val="5"/>
              <c:layout>
                <c:manualLayout>
                  <c:x val="-7.8930383839601707E-3"/>
                  <c:y val="-3.7710424913347681E-3"/>
                </c:manualLayout>
              </c:layout>
              <c:tx>
                <c:rich>
                  <a:bodyPr rot="0" spcFirstLastPara="1" vertOverflow="ellipsis" vert="horz" wrap="square" lIns="38100" tIns="19050" rIns="38100" bIns="19050" anchor="ctr" anchorCtr="1">
                    <a:noAutofit/>
                  </a:bodyPr>
                  <a:lstStyle/>
                  <a:p>
                    <a:pPr>
                      <a:defRPr sz="850" b="0" i="0" u="none" strike="noStrike" kern="1200" baseline="0">
                        <a:solidFill>
                          <a:sysClr val="windowText" lastClr="000000"/>
                        </a:solidFill>
                        <a:latin typeface="+mn-lt"/>
                        <a:ea typeface="+mn-ea"/>
                        <a:cs typeface="+mn-cs"/>
                      </a:defRPr>
                    </a:pPr>
                    <a:fld id="{556151F9-65FE-46F4-8CF0-0E4DAD89A456}" type="CELLRANGE">
                      <a:rPr lang="en-US" baseline="0"/>
                      <a:pPr>
                        <a:defRPr/>
                      </a:pPr>
                      <a:t>[ZELLBEREICH]</a:t>
                    </a:fld>
                    <a:r>
                      <a:rPr lang="en-US" baseline="0"/>
                      <a:t> </a:t>
                    </a:r>
                    <a:fld id="{B1D11619-EEBD-4CF3-AD76-88084D1426CA}" type="VALUE">
                      <a:rPr lang="en-US" baseline="0"/>
                      <a:pPr>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ysClr val="windowText" lastClr="000000"/>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2814661123418271"/>
                      <c:h val="0.10000804687019804"/>
                    </c:manualLayout>
                  </c15:layout>
                  <c15:dlblFieldTable/>
                  <c15:showDataLabelsRange val="1"/>
                </c:ext>
                <c:ext xmlns:c16="http://schemas.microsoft.com/office/drawing/2014/chart" uri="{C3380CC4-5D6E-409C-BE32-E72D297353CC}">
                  <c16:uniqueId val="{0000000B-BDCD-4E5E-8177-23BDE37ED76C}"/>
                </c:ext>
              </c:extLst>
            </c:dLbl>
            <c:dLbl>
              <c:idx val="6"/>
              <c:layout>
                <c:manualLayout>
                  <c:x val="-3.9464415061236657E-3"/>
                  <c:y val="-6.4107573886451275E-2"/>
                </c:manualLayout>
              </c:layout>
              <c:tx>
                <c:rich>
                  <a:bodyPr rot="0" spcFirstLastPara="1" vertOverflow="ellipsis" vert="horz" wrap="square" lIns="38100" tIns="19050" rIns="38100" bIns="19050" anchor="ctr" anchorCtr="1">
                    <a:noAutofit/>
                  </a:bodyPr>
                  <a:lstStyle/>
                  <a:p>
                    <a:pPr>
                      <a:defRPr sz="850" b="0" i="0" u="none" strike="noStrike" kern="1200" baseline="0">
                        <a:solidFill>
                          <a:sysClr val="windowText" lastClr="000000"/>
                        </a:solidFill>
                        <a:latin typeface="+mn-lt"/>
                        <a:ea typeface="+mn-ea"/>
                        <a:cs typeface="+mn-cs"/>
                      </a:defRPr>
                    </a:pPr>
                    <a:fld id="{376790F5-D901-4653-B234-23A102A95F14}" type="CELLRANGE">
                      <a:rPr lang="en-US" baseline="0"/>
                      <a:pPr>
                        <a:defRPr/>
                      </a:pPr>
                      <a:t>[ZELLBEREICH]</a:t>
                    </a:fld>
                    <a:r>
                      <a:rPr lang="en-US" baseline="0"/>
                      <a:t> </a:t>
                    </a:r>
                    <a:fld id="{155DBAAF-227C-41FD-935F-162EF39CB85E}" type="VALUE">
                      <a:rPr lang="en-US" baseline="0"/>
                      <a:pPr>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ysClr val="windowText" lastClr="000000"/>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4845120815490188"/>
                      <c:h val="5.5660587172101164E-2"/>
                    </c:manualLayout>
                  </c15:layout>
                  <c15:dlblFieldTable/>
                  <c15:showDataLabelsRange val="1"/>
                </c:ext>
                <c:ext xmlns:c16="http://schemas.microsoft.com/office/drawing/2014/chart" uri="{C3380CC4-5D6E-409C-BE32-E72D297353CC}">
                  <c16:uniqueId val="{0000000D-BDCD-4E5E-8177-23BDE37ED76C}"/>
                </c:ext>
              </c:extLst>
            </c:dLbl>
            <c:dLbl>
              <c:idx val="7"/>
              <c:layout>
                <c:manualLayout>
                  <c:x val="5.1303739579607648E-2"/>
                  <c:y val="-0.1055891897573735"/>
                </c:manualLayout>
              </c:layout>
              <c:tx>
                <c:rich>
                  <a:bodyPr rot="0" spcFirstLastPara="1" vertOverflow="ellipsis" vert="horz" wrap="square" lIns="38100" tIns="19050" rIns="38100" bIns="19050" anchor="ctr" anchorCtr="1">
                    <a:noAutofit/>
                  </a:bodyPr>
                  <a:lstStyle/>
                  <a:p>
                    <a:pPr>
                      <a:defRPr sz="850" b="0" i="0" u="none" strike="noStrike" kern="1200" baseline="0">
                        <a:solidFill>
                          <a:sysClr val="windowText" lastClr="000000"/>
                        </a:solidFill>
                        <a:latin typeface="+mn-lt"/>
                        <a:ea typeface="+mn-ea"/>
                        <a:cs typeface="+mn-cs"/>
                      </a:defRPr>
                    </a:pPr>
                    <a:fld id="{E89F57A5-D3B4-412C-AE48-FD6AC468AE88}" type="CELLRANGE">
                      <a:rPr lang="en-US" baseline="0"/>
                      <a:pPr>
                        <a:defRPr/>
                      </a:pPr>
                      <a:t>[ZELLBEREICH]</a:t>
                    </a:fld>
                    <a:r>
                      <a:rPr lang="en-US" baseline="0"/>
                      <a:t> </a:t>
                    </a:r>
                    <a:fld id="{A1BC7F17-1F05-40D3-9CDC-961D5ED77DBA}" type="VALUE">
                      <a:rPr lang="en-US" baseline="0"/>
                      <a:pPr>
                        <a:defRPr/>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ysClr val="windowText" lastClr="000000"/>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4910221563169941"/>
                      <c:h val="9.8575050723490834E-2"/>
                    </c:manualLayout>
                  </c15:layout>
                  <c15:dlblFieldTable/>
                  <c15:showDataLabelsRange val="1"/>
                </c:ext>
                <c:ext xmlns:c16="http://schemas.microsoft.com/office/drawing/2014/chart" uri="{C3380CC4-5D6E-409C-BE32-E72D297353CC}">
                  <c16:uniqueId val="{0000000F-BDCD-4E5E-8177-23BDE37ED76C}"/>
                </c:ext>
              </c:extLst>
            </c:dLbl>
            <c:dLbl>
              <c:idx val="8"/>
              <c:layout>
                <c:manualLayout>
                  <c:x val="0.11839324518370989"/>
                  <c:y val="-3.3939382422012929E-2"/>
                </c:manualLayout>
              </c:layout>
              <c:tx>
                <c:rich>
                  <a:bodyPr/>
                  <a:lstStyle/>
                  <a:p>
                    <a:fld id="{B48E45AD-21B7-4C29-BFF7-65B8F8154A6E}" type="CELLRANGE">
                      <a:rPr lang="en-US" baseline="0"/>
                      <a:pPr/>
                      <a:t>[ZELLBEREICH]</a:t>
                    </a:fld>
                    <a:r>
                      <a:rPr lang="en-US" baseline="0"/>
                      <a:t> </a:t>
                    </a:r>
                    <a:fld id="{0D5FA239-8535-4CEE-AE4F-D61D394046BE}"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BDCD-4E5E-8177-23BDE37ED76C}"/>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de-DE"/>
              </a:p>
            </c:txPr>
            <c:dLblPos val="outEnd"/>
            <c:showLegendKey val="0"/>
            <c:showVal val="1"/>
            <c:showCatName val="0"/>
            <c:showSerName val="0"/>
            <c:showPercent val="0"/>
            <c:showBubbleSize val="0"/>
            <c:separator> </c:separator>
            <c:showLeaderLines val="1"/>
            <c:leaderLines>
              <c:spPr>
                <a:ln w="3175" cap="flat" cmpd="sng" algn="ctr">
                  <a:solidFill>
                    <a:schemeClr val="bg1">
                      <a:lumMod val="85000"/>
                      <a:alpha val="50000"/>
                    </a:schemeClr>
                  </a:solidFill>
                  <a:round/>
                </a:ln>
                <a:effectLst/>
              </c:spPr>
            </c:leaderLines>
            <c:extLst>
              <c:ext xmlns:c15="http://schemas.microsoft.com/office/drawing/2012/chart" uri="{CE6537A1-D6FC-4f65-9D91-7224C49458BB}">
                <c15:showDataLabelsRange val="1"/>
              </c:ext>
            </c:extLst>
          </c:dLbls>
          <c:cat>
            <c:strRef>
              <c:f>(Tabelle2!$C$12,Tabelle2!$C$25,Tabelle2!$C$29,Tabelle2!$C$32,Tabelle2!$C$21,Tabelle2!$C$33,Tabelle2!$C$37,Tabelle2!$C$39,Tabelle2!$C$54)</c:f>
              <c:strCache>
                <c:ptCount val="9"/>
                <c:pt idx="0">
                  <c:v>H. v. Nahrungs- und Futtermitteln </c:v>
                </c:pt>
                <c:pt idx="1">
                  <c:v>H. v. Holz-, Flecht-, Korb- und 
   Korkwaren (ohne Möbel) </c:v>
                </c:pt>
                <c:pt idx="2">
                  <c:v>H. v. chemischen Erzeugnissen </c:v>
                </c:pt>
                <c:pt idx="3">
                  <c:v>H. v. Glas, Glaswaren, Keramik, 
   Verarbeitung von Steinen und 
   Erden</c:v>
                </c:pt>
                <c:pt idx="4">
                  <c:v>Getränkeherstellung </c:v>
                </c:pt>
                <c:pt idx="5">
                  <c:v>Metallerzeugung und -bearbeitung </c:v>
                </c:pt>
                <c:pt idx="6">
                  <c:v>Maschinenbau </c:v>
                </c:pt>
                <c:pt idx="7">
                  <c:v>Sonstiger Fahrzeugbau </c:v>
                </c:pt>
                <c:pt idx="8">
                  <c:v>Sonstige Branchen</c:v>
                </c:pt>
              </c:strCache>
            </c:strRef>
          </c:cat>
          <c:val>
            <c:numRef>
              <c:f>(Tabelle2!$L$12,Tabelle2!$L$25,Tabelle2!$L$29,Tabelle2!$L$32,Tabelle2!$L$21,Tabelle2!$L$33,Tabelle2!$L$37,Tabelle2!$L$39,Tabelle2!$L$54)</c:f>
              <c:numCache>
                <c:formatCode>0.0</c:formatCode>
                <c:ptCount val="9"/>
                <c:pt idx="0">
                  <c:v>37.440317032070176</c:v>
                </c:pt>
                <c:pt idx="1">
                  <c:v>26.760842909026707</c:v>
                </c:pt>
                <c:pt idx="2">
                  <c:v>6.3814272008319834</c:v>
                </c:pt>
                <c:pt idx="3">
                  <c:v>6.7823973894831164</c:v>
                </c:pt>
                <c:pt idx="4">
                  <c:v>3.4671679677575766</c:v>
                </c:pt>
                <c:pt idx="5">
                  <c:v>2.1036813113893986</c:v>
                </c:pt>
                <c:pt idx="6">
                  <c:v>2.4981506611358268</c:v>
                </c:pt>
                <c:pt idx="7">
                  <c:v>2.4323273969651256</c:v>
                </c:pt>
                <c:pt idx="8">
                  <c:v>12.1</c:v>
                </c:pt>
              </c:numCache>
            </c:numRef>
          </c:val>
          <c:extLst>
            <c:ext xmlns:c15="http://schemas.microsoft.com/office/drawing/2012/chart" uri="{02D57815-91ED-43cb-92C2-25804820EDAC}">
              <c15:datalabelsRange>
                <c15:f>(Tabelle2!$C$12,Tabelle2!$C$25,Tabelle2!$C$29,Tabelle2!$C$32,Tabelle2!$C$21,Tabelle2!$C$33,Tabelle2!$C$37,Tabelle2!$C$39,Tabelle2!$C$54)</c15:f>
                <c15:dlblRangeCache>
                  <c:ptCount val="9"/>
                  <c:pt idx="0">
                    <c:v>H. v. Nahrungs- und Futtermitteln </c:v>
                  </c:pt>
                  <c:pt idx="1">
                    <c:v>H. v. Holz-, Flecht-, Korb- und 
   Korkwaren (ohne Möbel) </c:v>
                  </c:pt>
                  <c:pt idx="2">
                    <c:v>H. v. chemischen Erzeugnissen </c:v>
                  </c:pt>
                  <c:pt idx="3">
                    <c:v>H. v. Glas, Glaswaren, Keramik, 
   Verarbeitung von Steinen und 
   Erden</c:v>
                  </c:pt>
                  <c:pt idx="4">
                    <c:v>Getränkeherstellung </c:v>
                  </c:pt>
                  <c:pt idx="5">
                    <c:v>Metallerzeugung und -bearbeitung </c:v>
                  </c:pt>
                  <c:pt idx="6">
                    <c:v>Maschinenbau </c:v>
                  </c:pt>
                  <c:pt idx="7">
                    <c:v>Sonstiger Fahrzeugbau </c:v>
                  </c:pt>
                  <c:pt idx="8">
                    <c:v>Sonstige Branchen</c:v>
                  </c:pt>
                </c15:dlblRangeCache>
              </c15:datalabelsRange>
            </c:ext>
            <c:ext xmlns:c16="http://schemas.microsoft.com/office/drawing/2014/chart" uri="{C3380CC4-5D6E-409C-BE32-E72D297353CC}">
              <c16:uniqueId val="{0000000E-BDCD-4E5E-8177-23BDE37ED76C}"/>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r>
              <a:rPr lang="de-DE" sz="850" b="1"/>
              <a:t>Nach Energieträgern</a:t>
            </a:r>
          </a:p>
        </c:rich>
      </c:tx>
      <c:layout>
        <c:manualLayout>
          <c:xMode val="edge"/>
          <c:yMode val="edge"/>
          <c:x val="0.37218320990691883"/>
          <c:y val="2.276422181314338E-2"/>
        </c:manualLayout>
      </c:layout>
      <c:overlay val="0"/>
      <c:spPr>
        <a:noFill/>
        <a:ln>
          <a:noFill/>
        </a:ln>
        <a:effectLst/>
      </c:spPr>
      <c:txPr>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25325397994755866"/>
          <c:y val="0.25990109214490953"/>
          <c:w val="0.60249446762613601"/>
          <c:h val="0.50330320210745316"/>
        </c:manualLayout>
      </c:layout>
      <c:pieChart>
        <c:varyColors val="1"/>
        <c:ser>
          <c:idx val="0"/>
          <c:order val="0"/>
          <c:spPr>
            <a:ln w="3175">
              <a:solidFill>
                <a:schemeClr val="tx1"/>
              </a:solidFill>
            </a:ln>
          </c:spPr>
          <c:dPt>
            <c:idx val="0"/>
            <c:bubble3D val="0"/>
            <c:spPr>
              <a:solidFill>
                <a:srgbClr val="005E90"/>
              </a:solidFill>
              <a:ln w="3175">
                <a:solidFill>
                  <a:schemeClr val="tx1"/>
                </a:solidFill>
              </a:ln>
              <a:effectLst/>
            </c:spPr>
            <c:extLst>
              <c:ext xmlns:c16="http://schemas.microsoft.com/office/drawing/2014/chart" uri="{C3380CC4-5D6E-409C-BE32-E72D297353CC}">
                <c16:uniqueId val="{00000001-A098-41E3-9E81-58D3ACBE17F9}"/>
              </c:ext>
            </c:extLst>
          </c:dPt>
          <c:dPt>
            <c:idx val="1"/>
            <c:bubble3D val="0"/>
            <c:spPr>
              <a:solidFill>
                <a:srgbClr val="95D5E1"/>
              </a:solidFill>
              <a:ln w="3175">
                <a:solidFill>
                  <a:schemeClr val="tx1"/>
                </a:solidFill>
              </a:ln>
              <a:effectLst/>
            </c:spPr>
            <c:extLst>
              <c:ext xmlns:c16="http://schemas.microsoft.com/office/drawing/2014/chart" uri="{C3380CC4-5D6E-409C-BE32-E72D297353CC}">
                <c16:uniqueId val="{00000003-A098-41E3-9E81-58D3ACBE17F9}"/>
              </c:ext>
            </c:extLst>
          </c:dPt>
          <c:dPt>
            <c:idx val="2"/>
            <c:bubble3D val="0"/>
            <c:spPr>
              <a:solidFill>
                <a:srgbClr val="F2B700"/>
              </a:solidFill>
              <a:ln w="3175">
                <a:solidFill>
                  <a:schemeClr val="tx1"/>
                </a:solidFill>
              </a:ln>
              <a:effectLst/>
            </c:spPr>
            <c:extLst>
              <c:ext xmlns:c16="http://schemas.microsoft.com/office/drawing/2014/chart" uri="{C3380CC4-5D6E-409C-BE32-E72D297353CC}">
                <c16:uniqueId val="{00000005-A098-41E3-9E81-58D3ACBE17F9}"/>
              </c:ext>
            </c:extLst>
          </c:dPt>
          <c:dPt>
            <c:idx val="3"/>
            <c:bubble3D val="0"/>
            <c:spPr>
              <a:solidFill>
                <a:srgbClr val="289B38"/>
              </a:solidFill>
              <a:ln w="3175">
                <a:solidFill>
                  <a:schemeClr val="tx1"/>
                </a:solidFill>
              </a:ln>
              <a:effectLst/>
            </c:spPr>
            <c:extLst>
              <c:ext xmlns:c16="http://schemas.microsoft.com/office/drawing/2014/chart" uri="{C3380CC4-5D6E-409C-BE32-E72D297353CC}">
                <c16:uniqueId val="{00000007-A098-41E3-9E81-58D3ACBE17F9}"/>
              </c:ext>
            </c:extLst>
          </c:dPt>
          <c:dPt>
            <c:idx val="4"/>
            <c:bubble3D val="0"/>
            <c:spPr>
              <a:solidFill>
                <a:srgbClr val="0CA0D9"/>
              </a:solidFill>
              <a:ln w="3175">
                <a:solidFill>
                  <a:schemeClr val="tx1"/>
                </a:solidFill>
              </a:ln>
              <a:effectLst/>
            </c:spPr>
            <c:extLst>
              <c:ext xmlns:c16="http://schemas.microsoft.com/office/drawing/2014/chart" uri="{C3380CC4-5D6E-409C-BE32-E72D297353CC}">
                <c16:uniqueId val="{00000009-A098-41E3-9E81-58D3ACBE17F9}"/>
              </c:ext>
            </c:extLst>
          </c:dPt>
          <c:dPt>
            <c:idx val="5"/>
            <c:bubble3D val="0"/>
            <c:spPr>
              <a:solidFill>
                <a:srgbClr val="AA192B"/>
              </a:solidFill>
              <a:ln w="3175">
                <a:solidFill>
                  <a:schemeClr val="tx1"/>
                </a:solidFill>
              </a:ln>
              <a:effectLst/>
            </c:spPr>
            <c:extLst>
              <c:ext xmlns:c16="http://schemas.microsoft.com/office/drawing/2014/chart" uri="{C3380CC4-5D6E-409C-BE32-E72D297353CC}">
                <c16:uniqueId val="{0000000B-A098-41E3-9E81-58D3ACBE17F9}"/>
              </c:ext>
            </c:extLst>
          </c:dPt>
          <c:dPt>
            <c:idx val="6"/>
            <c:bubble3D val="0"/>
            <c:spPr>
              <a:solidFill>
                <a:srgbClr val="EEF0BC"/>
              </a:solidFill>
              <a:ln w="3175">
                <a:solidFill>
                  <a:schemeClr val="tx1"/>
                </a:solidFill>
              </a:ln>
              <a:effectLst/>
            </c:spPr>
            <c:extLst>
              <c:ext xmlns:c16="http://schemas.microsoft.com/office/drawing/2014/chart" uri="{C3380CC4-5D6E-409C-BE32-E72D297353CC}">
                <c16:uniqueId val="{0000000D-A098-41E3-9E81-58D3ACBE17F9}"/>
              </c:ext>
            </c:extLst>
          </c:dPt>
          <c:dLbls>
            <c:dLbl>
              <c:idx val="0"/>
              <c:layout>
                <c:manualLayout>
                  <c:x val="5.9042981574012138E-2"/>
                  <c:y val="-8.1571944201964661E-2"/>
                </c:manualLayout>
              </c:layout>
              <c:tx>
                <c:rich>
                  <a:bodyPr/>
                  <a:lstStyle/>
                  <a:p>
                    <a:fld id="{9B7A4AE5-5704-4BCB-AD19-2FCE951480F2}" type="CELLRANGE">
                      <a:rPr lang="en-US" baseline="0"/>
                      <a:pPr/>
                      <a:t>[ZELLBEREICH]</a:t>
                    </a:fld>
                    <a:r>
                      <a:rPr lang="en-US" baseline="0"/>
                      <a:t> </a:t>
                    </a:r>
                    <a:fld id="{413E251C-A2AA-4F59-A484-F263E110AF73}"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7602611766826357"/>
                      <c:h val="5.5999985660332707E-2"/>
                    </c:manualLayout>
                  </c15:layout>
                  <c15:dlblFieldTable/>
                  <c15:showDataLabelsRange val="1"/>
                </c:ext>
                <c:ext xmlns:c16="http://schemas.microsoft.com/office/drawing/2014/chart" uri="{C3380CC4-5D6E-409C-BE32-E72D297353CC}">
                  <c16:uniqueId val="{00000001-A098-41E3-9E81-58D3ACBE17F9}"/>
                </c:ext>
              </c:extLst>
            </c:dLbl>
            <c:dLbl>
              <c:idx val="1"/>
              <c:layout>
                <c:manualLayout>
                  <c:x val="0.14987833784172333"/>
                  <c:y val="-1.896869112894408E-3"/>
                </c:manualLayout>
              </c:layout>
              <c:tx>
                <c:rich>
                  <a:bodyPr/>
                  <a:lstStyle/>
                  <a:p>
                    <a:fld id="{B0C3540F-0231-4B57-BC11-28F0E4B686B4}" type="CELLRANGE">
                      <a:rPr lang="en-US" baseline="0"/>
                      <a:pPr/>
                      <a:t>[ZELLBEREICH]</a:t>
                    </a:fld>
                    <a:r>
                      <a:rPr lang="en-US" baseline="0"/>
                      <a:t> </a:t>
                    </a:r>
                    <a:fld id="{4FB5D1D5-451C-495C-8A67-A120A84638D2}"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4752634582951277"/>
                      <c:h val="5.5999985660332707E-2"/>
                    </c:manualLayout>
                  </c15:layout>
                  <c15:dlblFieldTable/>
                  <c15:showDataLabelsRange val="1"/>
                </c:ext>
                <c:ext xmlns:c16="http://schemas.microsoft.com/office/drawing/2014/chart" uri="{C3380CC4-5D6E-409C-BE32-E72D297353CC}">
                  <c16:uniqueId val="{00000003-A098-41E3-9E81-58D3ACBE17F9}"/>
                </c:ext>
              </c:extLst>
            </c:dLbl>
            <c:dLbl>
              <c:idx val="2"/>
              <c:layout/>
              <c:tx>
                <c:rich>
                  <a:bodyPr/>
                  <a:lstStyle/>
                  <a:p>
                    <a:fld id="{662FAA33-84DB-4F7B-B611-8C72E2C3981E}" type="CELLRANGE">
                      <a:rPr lang="en-US"/>
                      <a:pPr/>
                      <a:t>[ZELLBEREICH]</a:t>
                    </a:fld>
                    <a:r>
                      <a:rPr lang="en-US" baseline="0"/>
                      <a:t> </a:t>
                    </a:r>
                    <a:fld id="{DC5FC118-C70E-4A05-AF2A-DBE1CD06772A}" type="VALUE">
                      <a:rPr lang="en-US" baseline="0"/>
                      <a:pPr/>
                      <a:t>[WERT]</a:t>
                    </a:fld>
                    <a:endParaRPr lang="en-US" baseline="0"/>
                  </a:p>
                </c:rich>
              </c:tx>
              <c:dLblPos val="outEnd"/>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A098-41E3-9E81-58D3ACBE17F9}"/>
                </c:ext>
              </c:extLst>
            </c:dLbl>
            <c:dLbl>
              <c:idx val="3"/>
              <c:layout>
                <c:manualLayout>
                  <c:x val="4.5417856943611945E-2"/>
                  <c:y val="7.5880739377144598E-3"/>
                </c:manualLayout>
              </c:layout>
              <c:tx>
                <c:rich>
                  <a:bodyPr/>
                  <a:lstStyle/>
                  <a:p>
                    <a:fld id="{0E7B834F-021D-4690-9248-2B56396902C0}" type="CELLRANGE">
                      <a:rPr lang="en-US" baseline="0"/>
                      <a:pPr/>
                      <a:t>[ZELLBEREICH]</a:t>
                    </a:fld>
                    <a:r>
                      <a:rPr lang="en-US" baseline="0"/>
                      <a:t> </a:t>
                    </a:r>
                    <a:fld id="{D1B9E7E6-5FB6-4B8D-9E85-BF3974BE7F2E}"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224880447796849"/>
                      <c:h val="0.14379400111968901"/>
                    </c:manualLayout>
                  </c15:layout>
                  <c15:dlblFieldTable/>
                  <c15:showDataLabelsRange val="1"/>
                </c:ext>
                <c:ext xmlns:c16="http://schemas.microsoft.com/office/drawing/2014/chart" uri="{C3380CC4-5D6E-409C-BE32-E72D297353CC}">
                  <c16:uniqueId val="{00000007-A098-41E3-9E81-58D3ACBE17F9}"/>
                </c:ext>
              </c:extLst>
            </c:dLbl>
            <c:dLbl>
              <c:idx val="4"/>
              <c:layout>
                <c:manualLayout>
                  <c:x val="-2.2708839066927788E-2"/>
                  <c:y val="0"/>
                </c:manualLayout>
              </c:layout>
              <c:tx>
                <c:rich>
                  <a:bodyPr/>
                  <a:lstStyle/>
                  <a:p>
                    <a:fld id="{52D0D083-63F3-4B34-96C5-2B8AB9002AF1}" type="CELLRANGE">
                      <a:rPr lang="en-US" baseline="0"/>
                      <a:pPr/>
                      <a:t>[ZELLBEREICH]</a:t>
                    </a:fld>
                    <a:r>
                      <a:rPr lang="en-US" baseline="0"/>
                      <a:t> </a:t>
                    </a:r>
                    <a:fld id="{129D7455-D638-43F9-91D0-F0FAE7DFDBEC}"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A098-41E3-9E81-58D3ACBE17F9}"/>
                </c:ext>
              </c:extLst>
            </c:dLbl>
            <c:dLbl>
              <c:idx val="5"/>
              <c:layout>
                <c:manualLayout>
                  <c:x val="-0.11354419533463889"/>
                  <c:y val="2.2764072441609173E-2"/>
                </c:manualLayout>
              </c:layout>
              <c:tx>
                <c:rich>
                  <a:bodyPr/>
                  <a:lstStyle/>
                  <a:p>
                    <a:fld id="{51637789-88C5-47CB-96B2-E9B7B3E70AB4}" type="CELLRANGE">
                      <a:rPr lang="en-US" baseline="0"/>
                      <a:pPr/>
                      <a:t>[ZELLBEREICH]</a:t>
                    </a:fld>
                    <a:r>
                      <a:rPr lang="en-US" baseline="0"/>
                      <a:t> </a:t>
                    </a:r>
                    <a:fld id="{C7064F34-D775-4F12-A92B-8AD84887CB7F}"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7984120263150741"/>
                      <c:h val="6.7382096566904401E-2"/>
                    </c:manualLayout>
                  </c15:layout>
                  <c15:dlblFieldTable/>
                  <c15:showDataLabelsRange val="1"/>
                </c:ext>
                <c:ext xmlns:c16="http://schemas.microsoft.com/office/drawing/2014/chart" uri="{C3380CC4-5D6E-409C-BE32-E72D297353CC}">
                  <c16:uniqueId val="{0000000B-A098-41E3-9E81-58D3ACBE17F9}"/>
                </c:ext>
              </c:extLst>
            </c:dLbl>
            <c:dLbl>
              <c:idx val="6"/>
              <c:layout>
                <c:manualLayout>
                  <c:x val="-0.25660988145628388"/>
                  <c:y val="-3.0352445122392036E-2"/>
                </c:manualLayout>
              </c:layout>
              <c:tx>
                <c:rich>
                  <a:bodyPr/>
                  <a:lstStyle/>
                  <a:p>
                    <a:fld id="{89881C17-92A5-4892-8022-7CE1DDB9D221}" type="CELLRANGE">
                      <a:rPr lang="en-US" baseline="0"/>
                      <a:pPr/>
                      <a:t>[ZELLBEREICH]</a:t>
                    </a:fld>
                    <a:r>
                      <a:rPr lang="en-US" baseline="0"/>
                      <a:t> </a:t>
                    </a:r>
                    <a:fld id="{D7D8F469-5465-44DF-9009-6FA491BA2A05}"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51776153072595332"/>
                      <c:h val="6.8823830615070164E-2"/>
                    </c:manualLayout>
                  </c15:layout>
                  <c15:dlblFieldTable/>
                  <c15:showDataLabelsRange val="1"/>
                </c:ext>
                <c:ext xmlns:c16="http://schemas.microsoft.com/office/drawing/2014/chart" uri="{C3380CC4-5D6E-409C-BE32-E72D297353CC}">
                  <c16:uniqueId val="{0000000D-A098-41E3-9E81-58D3ACBE17F9}"/>
                </c:ext>
              </c:extLst>
            </c:dLbl>
            <c:numFmt formatCode="\(0.0&quot; %&quot;\)" sourceLinked="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dLblPos val="outEnd"/>
            <c:showLegendKey val="0"/>
            <c:showVal val="1"/>
            <c:showCatName val="0"/>
            <c:showSerName val="0"/>
            <c:showPercent val="0"/>
            <c:showBubbleSize val="0"/>
            <c:separator> </c:separator>
            <c:showLeaderLines val="1"/>
            <c:leaderLines>
              <c:spPr>
                <a:ln w="3175" cap="flat" cmpd="sng" algn="ctr">
                  <a:solidFill>
                    <a:schemeClr val="bg1">
                      <a:lumMod val="85000"/>
                      <a:alpha val="50000"/>
                    </a:schemeClr>
                  </a:solidFill>
                  <a:round/>
                </a:ln>
                <a:effectLst/>
              </c:spPr>
            </c:leaderLines>
            <c:extLst>
              <c:ext xmlns:c15="http://schemas.microsoft.com/office/drawing/2012/chart" uri="{CE6537A1-D6FC-4f65-9D91-7224C49458BB}">
                <c15:layout/>
                <c15:showDataLabelsRange val="1"/>
              </c:ext>
            </c:extLst>
          </c:dLbls>
          <c:cat>
            <c:strRef>
              <c:f>Tabelle2!$E$56:$K$56</c:f>
              <c:strCache>
                <c:ptCount val="7"/>
                <c:pt idx="0">
                  <c:v>Kohle</c:v>
                </c:pt>
                <c:pt idx="1">
                  <c:v>Heizöl</c:v>
                </c:pt>
                <c:pt idx="2">
                  <c:v>Erdgas</c:v>
                </c:pt>
                <c:pt idx="3">
                  <c:v>Erneuerbare Energieträger</c:v>
                </c:pt>
                <c:pt idx="4">
                  <c:v>Strom</c:v>
                </c:pt>
                <c:pt idx="5">
                  <c:v>Wärme</c:v>
                </c:pt>
                <c:pt idx="6">
                  <c:v>Sonstige Energieträger</c:v>
                </c:pt>
              </c:strCache>
            </c:strRef>
          </c:cat>
          <c:val>
            <c:numRef>
              <c:f>Tabelle2!$E$57:$K$57</c:f>
              <c:numCache>
                <c:formatCode>0.0</c:formatCode>
                <c:ptCount val="7"/>
                <c:pt idx="0">
                  <c:v>2.7544930045202416</c:v>
                </c:pt>
                <c:pt idx="1">
                  <c:v>1.6814327235568838</c:v>
                </c:pt>
                <c:pt idx="2">
                  <c:v>37.794729530622185</c:v>
                </c:pt>
                <c:pt idx="3">
                  <c:v>19.402525511731518</c:v>
                </c:pt>
                <c:pt idx="4">
                  <c:v>28.828959692663755</c:v>
                </c:pt>
                <c:pt idx="5">
                  <c:v>9.2155409808516406</c:v>
                </c:pt>
                <c:pt idx="6">
                  <c:v>0.32231855605377008</c:v>
                </c:pt>
              </c:numCache>
            </c:numRef>
          </c:val>
          <c:extLst>
            <c:ext xmlns:c15="http://schemas.microsoft.com/office/drawing/2012/chart" uri="{02D57815-91ED-43cb-92C2-25804820EDAC}">
              <c15:datalabelsRange>
                <c15:f>Tabelle2!$E$56:$K$56</c15:f>
                <c15:dlblRangeCache>
                  <c:ptCount val="7"/>
                  <c:pt idx="0">
                    <c:v>Kohle</c:v>
                  </c:pt>
                  <c:pt idx="1">
                    <c:v>Heizöl</c:v>
                  </c:pt>
                  <c:pt idx="2">
                    <c:v>Erdgas</c:v>
                  </c:pt>
                  <c:pt idx="3">
                    <c:v>Erneuerbare Energieträger</c:v>
                  </c:pt>
                  <c:pt idx="4">
                    <c:v>Strom</c:v>
                  </c:pt>
                  <c:pt idx="5">
                    <c:v>Wärme</c:v>
                  </c:pt>
                  <c:pt idx="6">
                    <c:v>Sonstige Energieträger</c:v>
                  </c:pt>
                </c15:dlblRangeCache>
              </c15:datalabelsRange>
            </c:ext>
            <c:ext xmlns:c16="http://schemas.microsoft.com/office/drawing/2014/chart" uri="{C3380CC4-5D6E-409C-BE32-E72D297353CC}">
              <c16:uniqueId val="{0000000E-A098-41E3-9E81-58D3ACBE17F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1095375</xdr:colOff>
      <xdr:row>0</xdr:row>
      <xdr:rowOff>609600</xdr:rowOff>
    </xdr:to>
    <xdr:pic>
      <xdr:nvPicPr>
        <xdr:cNvPr id="73140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859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xdr:colOff>
      <xdr:row>1</xdr:row>
      <xdr:rowOff>13324</xdr:rowOff>
    </xdr:from>
    <xdr:to>
      <xdr:col>0</xdr:col>
      <xdr:colOff>6107169</xdr:colOff>
      <xdr:row>34</xdr:row>
      <xdr:rowOff>129267</xdr:rowOff>
    </xdr:to>
    <xdr:sp macro="" textlink="">
      <xdr:nvSpPr>
        <xdr:cNvPr id="2" name="Textfeld 1"/>
        <xdr:cNvSpPr txBox="1"/>
      </xdr:nvSpPr>
      <xdr:spPr>
        <a:xfrm>
          <a:off x="266" y="394324"/>
          <a:ext cx="6106903" cy="5055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ysClr val="windowText" lastClr="000000"/>
              </a:solidFill>
              <a:effectLst/>
              <a:latin typeface="+mn-lt"/>
              <a:ea typeface="+mn-ea"/>
              <a:cs typeface="Arial" panose="020B0604020202020204" pitchFamily="34" charset="0"/>
            </a:rPr>
            <a:t>Die bundesweit einheitlich durchgeführte Erhebung </a:t>
          </a:r>
          <a:r>
            <a:rPr lang="de-DE" sz="950" b="0" i="0" baseline="0">
              <a:solidFill>
                <a:sysClr val="windowText" lastClr="000000"/>
              </a:solidFill>
              <a:effectLst/>
              <a:latin typeface="+mn-lt"/>
              <a:ea typeface="+mn-ea"/>
              <a:cs typeface="Arial" panose="020B0604020202020204" pitchFamily="34" charset="0"/>
            </a:rPr>
            <a:t>über die Energieverwendung der Betriebe des Verarbeitenden Ge­werbes sowie des Bergbaus und der Gewinnung von Steinen und Erden (kurz: der Industriebetriebe) </a:t>
          </a:r>
          <a:r>
            <a:rPr lang="de-DE" sz="950">
              <a:solidFill>
                <a:sysClr val="windowText" lastClr="000000"/>
              </a:solidFill>
              <a:effectLst/>
              <a:latin typeface="+mn-lt"/>
              <a:ea typeface="+mn-ea"/>
              <a:cs typeface="Arial" panose="020B0604020202020204" pitchFamily="34" charset="0"/>
            </a:rPr>
            <a:t>ist ein Beitrag zur Ge­staltung der energiepolitischen Rahmenbedingungen bei der Energieversorgung und dient der Erfüllung europa- und völker­rechtlicher Berichtspflichten der Bundesrepublik Deutschland.  </a:t>
          </a:r>
          <a:endParaRPr lang="de-DE" sz="950">
            <a:solidFill>
              <a:sysClr val="windowText" lastClr="000000"/>
            </a:solidFill>
            <a:effectLst/>
            <a:latin typeface="+mn-lt"/>
            <a:cs typeface="Arial" panose="020B0604020202020204" pitchFamily="34" charset="0"/>
          </a:endParaRPr>
        </a:p>
        <a:p>
          <a:r>
            <a:rPr lang="de-DE" sz="950" b="0" i="0">
              <a:solidFill>
                <a:sysClr val="windowText" lastClr="000000"/>
              </a:solidFill>
              <a:effectLst/>
              <a:latin typeface="+mn-lt"/>
              <a:ea typeface="+mn-ea"/>
              <a:cs typeface="Arial" panose="020B0604020202020204" pitchFamily="34" charset="0"/>
            </a:rPr>
            <a:t>  </a:t>
          </a:r>
          <a:endParaRPr lang="de-DE" sz="950">
            <a:solidFill>
              <a:sysClr val="windowText" lastClr="000000"/>
            </a:solidFill>
            <a:effectLst/>
            <a:latin typeface="+mn-lt"/>
            <a:cs typeface="Arial" panose="020B0604020202020204" pitchFamily="34" charset="0"/>
          </a:endParaRPr>
        </a:p>
        <a:p>
          <a:r>
            <a:rPr lang="de-DE" sz="950" b="0" i="0" baseline="0">
              <a:solidFill>
                <a:sysClr val="windowText" lastClr="000000"/>
              </a:solidFill>
              <a:effectLst/>
              <a:latin typeface="+mn-lt"/>
              <a:ea typeface="+mn-ea"/>
              <a:cs typeface="Arial" panose="020B0604020202020204" pitchFamily="34" charset="0"/>
            </a:rPr>
            <a:t>Im vorliegenden Bericht werden die Ergebnisse für Mecklenburg-Vorpommern von 2003 bis 2020 dargestellt. </a:t>
          </a:r>
          <a:endParaRPr lang="de-DE" sz="950">
            <a:solidFill>
              <a:sysClr val="windowText" lastClr="000000"/>
            </a:solidFill>
            <a:effectLst/>
            <a:latin typeface="+mn-lt"/>
            <a:cs typeface="Arial" panose="020B0604020202020204"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ts val="9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Ergebnisse im Überblick</a:t>
          </a: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a:t>
          </a:r>
        </a:p>
        <a:p>
          <a:pPr eaLnBrk="1" fontAlgn="auto" latinLnBrk="0" hangingPunct="1"/>
          <a:endParaRPr lang="de-DE" sz="950">
            <a:solidFill>
              <a:sysClr val="windowText" lastClr="000000"/>
            </a:solidFill>
            <a:effectLst/>
            <a:latin typeface="+mn-lt"/>
          </a:endParaRPr>
        </a:p>
        <a:p>
          <a:pPr eaLnBrk="1" fontAlgn="auto" latinLnBrk="0" hangingPunct="1"/>
          <a:r>
            <a:rPr lang="de-DE" sz="950" b="0" i="0" baseline="0">
              <a:solidFill>
                <a:sysClr val="windowText" lastClr="000000"/>
              </a:solidFill>
              <a:effectLst/>
              <a:latin typeface="+mn-lt"/>
              <a:ea typeface="+mn-ea"/>
              <a:cs typeface="Arial" panose="020B0604020202020204" pitchFamily="34" charset="0"/>
            </a:rPr>
            <a:t>Im Jahr 2020 betrug der Energieverbrauch in der Industrie Mecklenburg-Vorpommerns 22 740 Terajoule. Der industrieelle Energiebedarf war damit gegenüber 2019 mit lediglich 0,05 % nur äußerst geringfügig höher. Gegenüber 2010, also der Situation vor 10 Jahren, hat der Energiebedarf der Industriebetriebe unseres Landes um 686 Terajoule bzw. 3,1 Prozent zugenommen. </a:t>
          </a:r>
          <a:endParaRPr lang="de-DE" sz="950">
            <a:solidFill>
              <a:sysClr val="windowText" lastClr="000000"/>
            </a:solidFill>
            <a:effectLst/>
            <a:latin typeface="+mn-lt"/>
            <a:cs typeface="Arial" panose="020B0604020202020204" pitchFamily="34" charset="0"/>
          </a:endParaRPr>
        </a:p>
        <a:p>
          <a:pPr eaLnBrk="1" fontAlgn="auto" latinLnBrk="0" hangingPunct="1"/>
          <a:r>
            <a:rPr lang="de-DE" sz="950" b="0" i="0" baseline="0">
              <a:solidFill>
                <a:sysClr val="windowText" lastClr="000000"/>
              </a:solidFill>
              <a:effectLst/>
              <a:latin typeface="+mn-lt"/>
              <a:ea typeface="+mn-ea"/>
              <a:cs typeface="Arial" panose="020B0604020202020204" pitchFamily="34" charset="0"/>
            </a:rPr>
            <a:t> </a:t>
          </a:r>
          <a:endParaRPr lang="de-DE" sz="950">
            <a:solidFill>
              <a:sysClr val="windowText" lastClr="000000"/>
            </a:solidFill>
            <a:effectLst/>
            <a:latin typeface="+mn-lt"/>
            <a:cs typeface="Arial" panose="020B0604020202020204" pitchFamily="34" charset="0"/>
          </a:endParaRPr>
        </a:p>
        <a:p>
          <a:pPr eaLnBrk="1" fontAlgn="auto" latinLnBrk="0" hangingPunct="1"/>
          <a:r>
            <a:rPr lang="de-DE" sz="950" b="0" i="0" baseline="0">
              <a:solidFill>
                <a:sysClr val="windowText" lastClr="000000"/>
              </a:solidFill>
              <a:effectLst/>
              <a:latin typeface="+mn-lt"/>
              <a:ea typeface="+mn-ea"/>
              <a:cs typeface="Arial" panose="020B0604020202020204" pitchFamily="34" charset="0"/>
            </a:rPr>
            <a:t>Nach Energieträgern nutzten die Betriebe 2020 vor allem Erdgas (38 Prozent) und Strom (29 Prozent). Zu etwa einem Fünftel (19 Prozent) wurde der Energiebedarf mit erneuerbaren Energieträgern gedeckt.</a:t>
          </a:r>
          <a:endParaRPr lang="de-DE" sz="950">
            <a:solidFill>
              <a:sysClr val="windowText" lastClr="000000"/>
            </a:solidFill>
            <a:effectLst/>
            <a:latin typeface="+mn-lt"/>
            <a:cs typeface="Arial" panose="020B0604020202020204" pitchFamily="34" charset="0"/>
          </a:endParaRPr>
        </a:p>
        <a:p>
          <a:pPr eaLnBrk="1" fontAlgn="auto" latinLnBrk="0" hangingPunct="1"/>
          <a:r>
            <a:rPr lang="de-DE" sz="950" b="0" i="0" baseline="0">
              <a:solidFill>
                <a:sysClr val="windowText" lastClr="000000"/>
              </a:solidFill>
              <a:effectLst/>
              <a:latin typeface="+mn-lt"/>
              <a:ea typeface="+mn-ea"/>
              <a:cs typeface="Arial" panose="020B0604020202020204" pitchFamily="34" charset="0"/>
            </a:rPr>
            <a:t> </a:t>
          </a:r>
          <a:endParaRPr lang="de-DE" sz="950">
            <a:solidFill>
              <a:sysClr val="windowText" lastClr="000000"/>
            </a:solidFill>
            <a:effectLst/>
            <a:latin typeface="+mn-lt"/>
            <a:cs typeface="Arial" panose="020B0604020202020204" pitchFamily="34" charset="0"/>
          </a:endParaRPr>
        </a:p>
        <a:p>
          <a:pPr eaLnBrk="1" fontAlgn="auto" latinLnBrk="0" hangingPunct="1"/>
          <a:r>
            <a:rPr lang="de-DE" sz="950" b="0" i="0" baseline="0">
              <a:solidFill>
                <a:sysClr val="windowText" lastClr="000000"/>
              </a:solidFill>
              <a:effectLst/>
              <a:latin typeface="+mn-lt"/>
              <a:ea typeface="+mn-ea"/>
              <a:cs typeface="Arial" panose="020B0604020202020204" pitchFamily="34" charset="0"/>
            </a:rPr>
            <a:t>Der größten Anteile am industrieellen Energieverbrauch Mecklenburg-Vorpommerns entfielen 2020 auf die Herstellung von Nahrungs- und Futtermitteln (37 Prozent) und die Herstellung von Holz-, Flecht-, Korb- und Korkwaren (27 Prozent).</a:t>
          </a:r>
          <a:endParaRPr lang="de-DE" sz="950">
            <a:solidFill>
              <a:sysClr val="windowText" lastClr="000000"/>
            </a:solidFill>
            <a:effectLst/>
            <a:latin typeface="+mn-lt"/>
            <a:cs typeface="Arial" panose="020B0604020202020204" pitchFamily="34" charset="0"/>
          </a:endParaRPr>
        </a:p>
        <a:p>
          <a:pPr eaLnBrk="1" fontAlgn="auto" latinLnBrk="0" hangingPunct="1"/>
          <a:r>
            <a:rPr lang="de-DE" sz="950" b="0" i="0" baseline="0">
              <a:solidFill>
                <a:sysClr val="windowText" lastClr="000000"/>
              </a:solidFill>
              <a:effectLst/>
              <a:latin typeface="+mn-lt"/>
              <a:ea typeface="+mn-ea"/>
              <a:cs typeface="Arial" panose="020B0604020202020204" pitchFamily="34" charset="0"/>
            </a:rPr>
            <a:t>Bei den Landkreisen hatte der Kreis Nordwestmecklenburg mit 31 Prozent den höchsten Anteil an der industrieellen Energieverwendung des Landes, den geringsten Anteil Vorpommern-Rügen mit rund 5 Prozent.</a:t>
          </a:r>
          <a:endParaRPr lang="de-DE" sz="950">
            <a:solidFill>
              <a:sysClr val="windowText" lastClr="000000"/>
            </a:solidFill>
            <a:effectLst/>
            <a:latin typeface="+mn-lt"/>
            <a:cs typeface="Arial" panose="020B0604020202020204" pitchFamily="34" charset="0"/>
          </a:endParaRPr>
        </a:p>
        <a:p>
          <a:pPr>
            <a:lnSpc>
              <a:spcPts val="700"/>
            </a:lnSpc>
          </a:pPr>
          <a:endParaRPr lang="de-DE" sz="950" b="1" i="0" u="none" strike="noStrike">
            <a:solidFill>
              <a:sysClr val="windowText" lastClr="000000"/>
            </a:solidFill>
            <a:effectLst/>
            <a:latin typeface="+mn-lt"/>
            <a:cs typeface="Arial" pitchFamily="34" charset="0"/>
          </a:endParaRPr>
        </a:p>
        <a:p>
          <a:pPr>
            <a:lnSpc>
              <a:spcPts val="700"/>
            </a:lnSpc>
          </a:pPr>
          <a:endParaRPr lang="de-DE" sz="950" b="1" i="0" u="none" strike="noStrike">
            <a:solidFill>
              <a:sysClr val="windowText" lastClr="000000"/>
            </a:solidFill>
            <a:effectLst/>
            <a:latin typeface="+mn-lt"/>
            <a:cs typeface="Arial" pitchFamily="34" charset="0"/>
          </a:endParaRPr>
        </a:p>
        <a:p>
          <a:pPr>
            <a:lnSpc>
              <a:spcPts val="700"/>
            </a:lnSpc>
          </a:pPr>
          <a:endParaRPr lang="de-DE" sz="950">
            <a:solidFill>
              <a:sysClr val="windowText" lastClr="000000"/>
            </a:solidFill>
            <a:latin typeface="+mn-lt"/>
            <a:cs typeface="Arial" pitchFamily="34" charset="0"/>
          </a:endParaRPr>
        </a:p>
        <a:p>
          <a:pPr>
            <a:lnSpc>
              <a:spcPts val="800"/>
            </a:lnSpc>
          </a:pPr>
          <a:endParaRPr lang="de-DE" sz="950" b="1" i="0" u="none" strike="noStrike">
            <a:solidFill>
              <a:sysClr val="windowText" lastClr="000000"/>
            </a:solidFill>
            <a:effectLst/>
            <a:latin typeface="+mn-lt"/>
            <a:cs typeface="Arial" panose="020B0604020202020204" pitchFamily="34" charset="0"/>
          </a:endParaRPr>
        </a:p>
        <a:p>
          <a:pPr>
            <a:lnSpc>
              <a:spcPts val="1000"/>
            </a:lnSpc>
          </a:pPr>
          <a:endParaRPr lang="de-DE" sz="950" b="1" i="0" u="none" strike="noStrike">
            <a:solidFill>
              <a:sysClr val="windowText" lastClr="000000"/>
            </a:solidFill>
            <a:effectLst/>
            <a:latin typeface="+mn-lt"/>
            <a:cs typeface="Arial" panose="020B0604020202020204" pitchFamily="34" charset="0"/>
          </a:endParaRPr>
        </a:p>
        <a:p>
          <a:endParaRPr lang="de-DE" sz="950" b="1" i="0" u="none" strike="noStrike">
            <a:solidFill>
              <a:sysClr val="windowText" lastClr="000000"/>
            </a:solidFill>
            <a:effectLst/>
            <a:latin typeface="+mn-lt"/>
            <a:cs typeface="Arial" panose="020B0604020202020204" pitchFamily="34" charset="0"/>
          </a:endParaRPr>
        </a:p>
        <a:p>
          <a:pPr>
            <a:lnSpc>
              <a:spcPts val="700"/>
            </a:lnSpc>
          </a:pPr>
          <a:endParaRPr lang="de-DE" sz="950" b="1" i="0" u="none" strike="noStrike">
            <a:solidFill>
              <a:sysClr val="windowText" lastClr="000000"/>
            </a:solidFill>
            <a:effectLst/>
            <a:latin typeface="+mn-lt"/>
            <a:cs typeface="Arial" panose="020B0604020202020204" pitchFamily="34" charset="0"/>
          </a:endParaRPr>
        </a:p>
        <a:p>
          <a:pPr>
            <a:lnSpc>
              <a:spcPts val="700"/>
            </a:lnSpc>
          </a:pPr>
          <a:endParaRPr lang="de-DE" sz="950" b="1" i="0" u="none" strike="noStrike">
            <a:solidFill>
              <a:sysClr val="windowText" lastClr="000000"/>
            </a:solidFill>
            <a:effectLst/>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374196</xdr:rowOff>
    </xdr:from>
    <xdr:to>
      <xdr:col>1</xdr:col>
      <xdr:colOff>2939142</xdr:colOff>
      <xdr:row>35</xdr:row>
      <xdr:rowOff>13607</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6810</xdr:rowOff>
    </xdr:from>
    <xdr:to>
      <xdr:col>1</xdr:col>
      <xdr:colOff>170089</xdr:colOff>
      <xdr:row>61</xdr:row>
      <xdr:rowOff>88454</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176893</xdr:colOff>
      <xdr:row>38</xdr:row>
      <xdr:rowOff>6811</xdr:rowOff>
    </xdr:from>
    <xdr:to>
      <xdr:col>1</xdr:col>
      <xdr:colOff>2973161</xdr:colOff>
      <xdr:row>61</xdr:row>
      <xdr:rowOff>68044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0.08568</cdr:x>
      <cdr:y>0.05902</cdr:y>
    </cdr:from>
    <cdr:to>
      <cdr:x>0.19877</cdr:x>
      <cdr:y>0.08926</cdr:y>
    </cdr:to>
    <cdr:sp macro="" textlink="">
      <cdr:nvSpPr>
        <cdr:cNvPr id="2" name="Textfeld 1"/>
        <cdr:cNvSpPr txBox="1"/>
      </cdr:nvSpPr>
      <cdr:spPr>
        <a:xfrm xmlns:a="http://schemas.openxmlformats.org/drawingml/2006/main">
          <a:off x="512962" y="287890"/>
          <a:ext cx="677086" cy="147539"/>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r>
            <a:rPr lang="de-DE" sz="850"/>
            <a:t>Gigajoule</a:t>
          </a:r>
        </a:p>
      </cdr:txBody>
    </cdr:sp>
  </cdr:relSizeAnchor>
  <cdr:relSizeAnchor xmlns:cdr="http://schemas.openxmlformats.org/drawingml/2006/chartDrawing">
    <cdr:from>
      <cdr:x>0.01111</cdr:x>
      <cdr:y>0.94891</cdr:y>
    </cdr:from>
    <cdr:to>
      <cdr:x>0.14955</cdr:x>
      <cdr:y>0.9957</cdr:y>
    </cdr:to>
    <cdr:sp macro="" textlink="">
      <cdr:nvSpPr>
        <cdr:cNvPr id="3" name="Textfeld 1"/>
        <cdr:cNvSpPr txBox="1"/>
      </cdr:nvSpPr>
      <cdr:spPr>
        <a:xfrm xmlns:a="http://schemas.openxmlformats.org/drawingml/2006/main">
          <a:off x="50799" y="2603045"/>
          <a:ext cx="632959" cy="128361"/>
        </a:xfrm>
        <a:prstGeom xmlns:a="http://schemas.openxmlformats.org/drawingml/2006/main" prst="rect">
          <a:avLst/>
        </a:prstGeom>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dr:relSizeAnchor xmlns:cdr="http://schemas.openxmlformats.org/drawingml/2006/chartDrawing">
    <cdr:from>
      <cdr:x>0.0153</cdr:x>
      <cdr:y>0.85281</cdr:y>
    </cdr:from>
    <cdr:to>
      <cdr:x>0.97727</cdr:x>
      <cdr:y>0.96653</cdr:y>
    </cdr:to>
    <cdr:sp macro="" textlink="">
      <cdr:nvSpPr>
        <cdr:cNvPr id="4" name="Textfeld 1"/>
        <cdr:cNvSpPr txBox="1"/>
      </cdr:nvSpPr>
      <cdr:spPr>
        <a:xfrm xmlns:a="http://schemas.openxmlformats.org/drawingml/2006/main">
          <a:off x="91622" y="4160157"/>
          <a:ext cx="5759450" cy="554718"/>
        </a:xfrm>
        <a:prstGeom xmlns:a="http://schemas.openxmlformats.org/drawingml/2006/main" prst="rect">
          <a:avLst/>
        </a:prstGeom>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Wärme:</a:t>
          </a:r>
          <a:r>
            <a:rPr lang="de-DE" sz="700" baseline="0"/>
            <a:t> </a:t>
          </a:r>
          <a:r>
            <a:rPr lang="de-DE" sz="700"/>
            <a:t>Einschließlich Dampf.</a:t>
          </a:r>
        </a:p>
        <a:p xmlns:a="http://schemas.openxmlformats.org/drawingml/2006/main">
          <a:r>
            <a:rPr lang="de-DE" sz="700"/>
            <a:t>Erneuerbare</a:t>
          </a:r>
          <a:r>
            <a:rPr lang="de-DE" sz="700" baseline="0"/>
            <a:t> Energien: </a:t>
          </a:r>
          <a:r>
            <a:rPr lang="de-DE" sz="700"/>
            <a:t>Feste und flüssige biogene Brennstoffe, Biogas und sonstige erneuerbare Energieträger, ohne biogene Abfälle.</a:t>
          </a:r>
        </a:p>
        <a:p xmlns:a="http://schemas.openxmlformats.org/drawingml/2006/main">
          <a:r>
            <a:rPr lang="de-DE" sz="700"/>
            <a:t>Sonstige</a:t>
          </a:r>
          <a:r>
            <a:rPr lang="de-DE" sz="700" baseline="0"/>
            <a:t> Energieträger: </a:t>
          </a:r>
          <a:r>
            <a:rPr lang="de-DE" sz="700"/>
            <a:t>Abfall sowie Flüssiggas, Dieselkraftstoff und andere Mineralölprodukte. </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0.94141</cdr:y>
    </cdr:from>
    <cdr:to>
      <cdr:x>0.28414</cdr:x>
      <cdr:y>1</cdr:y>
    </cdr:to>
    <cdr:sp macro="" textlink="">
      <cdr:nvSpPr>
        <cdr:cNvPr id="2" name="Textfeld 1"/>
        <cdr:cNvSpPr txBox="1"/>
      </cdr:nvSpPr>
      <cdr:spPr>
        <a:xfrm xmlns:a="http://schemas.openxmlformats.org/drawingml/2006/main">
          <a:off x="0" y="3170465"/>
          <a:ext cx="914400" cy="1973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0.4926</cdr:x>
      <cdr:y>0.46559</cdr:y>
    </cdr:from>
    <cdr:to>
      <cdr:x>0.71036</cdr:x>
      <cdr:y>0.54949</cdr:y>
    </cdr:to>
    <cdr:sp macro="" textlink="">
      <cdr:nvSpPr>
        <cdr:cNvPr id="3" name="Textfeld 1"/>
        <cdr:cNvSpPr txBox="1"/>
      </cdr:nvSpPr>
      <cdr:spPr>
        <a:xfrm xmlns:a="http://schemas.openxmlformats.org/drawingml/2006/main">
          <a:off x="1585232" y="1567997"/>
          <a:ext cx="700767" cy="282568"/>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22 740</a:t>
          </a:r>
        </a:p>
        <a:p xmlns:a="http://schemas.openxmlformats.org/drawingml/2006/main">
          <a:pPr algn="ctr"/>
          <a:r>
            <a:rPr lang="de-DE" sz="850"/>
            <a:t>Terrajoule</a:t>
          </a:r>
        </a:p>
      </cdr:txBody>
    </cdr:sp>
  </cdr:relSizeAnchor>
</c:userShapes>
</file>

<file path=xl/drawings/drawing6.xml><?xml version="1.0" encoding="utf-8"?>
<c:userShapes xmlns:c="http://schemas.openxmlformats.org/drawingml/2006/chart">
  <cdr:relSizeAnchor xmlns:cdr="http://schemas.openxmlformats.org/drawingml/2006/chartDrawing">
    <cdr:from>
      <cdr:x>0.41719</cdr:x>
      <cdr:y>0.4664</cdr:y>
    </cdr:from>
    <cdr:to>
      <cdr:x>0.6678</cdr:x>
      <cdr:y>0.55081</cdr:y>
    </cdr:to>
    <cdr:sp macro="" textlink="">
      <cdr:nvSpPr>
        <cdr:cNvPr id="2" name="Textfeld 1"/>
        <cdr:cNvSpPr txBox="1"/>
      </cdr:nvSpPr>
      <cdr:spPr>
        <a:xfrm xmlns:a="http://schemas.openxmlformats.org/drawingml/2006/main">
          <a:off x="1166585" y="1561192"/>
          <a:ext cx="700767" cy="282568"/>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22 740</a:t>
          </a:r>
        </a:p>
        <a:p xmlns:a="http://schemas.openxmlformats.org/drawingml/2006/main">
          <a:pPr algn="ctr"/>
          <a:r>
            <a:rPr lang="de-DE" sz="850"/>
            <a:t>Terrajoule</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7341</xdr:rowOff>
    </xdr:from>
    <xdr:to>
      <xdr:col>0</xdr:col>
      <xdr:colOff>6112179</xdr:colOff>
      <xdr:row>50</xdr:row>
      <xdr:rowOff>40821</xdr:rowOff>
    </xdr:to>
    <xdr:sp macro="" textlink="">
      <xdr:nvSpPr>
        <xdr:cNvPr id="2" name="Textfeld 1"/>
        <xdr:cNvSpPr txBox="1"/>
      </xdr:nvSpPr>
      <xdr:spPr>
        <a:xfrm>
          <a:off x="0" y="442770"/>
          <a:ext cx="6112179" cy="70343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50" b="1">
              <a:effectLst/>
              <a:latin typeface="+mn-lt"/>
              <a:ea typeface="Times New Roman"/>
            </a:rPr>
            <a:t>Rechtsgrundlagen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Rechtsgrundlage für die Erhebung über die Energieverwendung der Betriebe des Verarbeitenden Gewerbes sowie des Bergbaus und der Gewinnung von Steinen und Erden ist das Gesetz über Energiestatistik (Energiestatistikgesetz - EnStatG) vom 6. März 2017 (BGBl. I S. 392) in Verbindung mit dem Gesetz über die Statistik für Bundeszwecke (Bundesstatistik­gesetz - BStatG) vom 22. Januar 1987 (BGBl. I S. 462, 565). </a:t>
          </a:r>
          <a:endParaRPr kumimoji="0" lang="de-DE" sz="950" b="0" i="0" u="none" strike="noStrike" kern="0" cap="none" spc="0" normalizeH="0" baseline="0" noProof="0">
            <a:ln>
              <a:noFill/>
            </a:ln>
            <a:solidFill>
              <a:srgbClr val="FF0000"/>
            </a:solidFill>
            <a:effectLst/>
            <a:uLnTx/>
            <a:uFillTx/>
            <a:latin typeface="+mn-lt"/>
            <a:ea typeface="+mn-ea"/>
            <a:cs typeface="Arial" pitchFamily="34" charset="0"/>
          </a:endParaRPr>
        </a:p>
        <a:p>
          <a:endParaRPr lang="de-DE" sz="950">
            <a:effectLst/>
            <a:latin typeface="+mn-lt"/>
            <a:ea typeface="Times New Roman"/>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Wirtschaftssystematische Zuordnung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Grundlage für die wirtschaftssystematische Zuordnung der Erhebungseinheiten und Ergebnisse ab 2008 ist die "Klassifi­kation der Wirtschaftszweige, Ausgabe 2008 (WZ 2008)". Diese gliedert sich in Abschnitte (Bergbau und Gewinnung von Steinen und Erden und Verarbeitendes Gewerbe: B und C), Abteilungen sowie in Gruppen und Klassen (in diesem Bericht nicht ausgewiesen). Die Zuordnung der Betriebe erfolgt nach dem Schwerpunkt ihrer wirtschaftlichen Tätigkeit. Für die Darstellung nach dem Endver­wendungszweck der Produktion werden darüber hinaus aus den Klassen der Abschnitte Berg­bau (B) und Verarbeitendes Ge­werbe (C) Hauptgruppen gebildet: Vorleistungsgüterproduzenten, Investitionsgüterprodu­zenten, Konsumgüterproduzenten (unterschieden nach Gebrauchs- und Verbrauchsgüterproduzenten) und Energie­unternehmnen.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Die Angaben bis 2007 basieren demgegenüber auf der Klassifikation der Wirtschaftszweige, Ausgabe 2003 (WZ 2003). Aufgrund der veränderten Zuordnung der Betriebe nach Einführung der WZ 2008 ist die Vergleichbarkeit der Angaben ab 2008 mit denen der Jahre vor 2008 eingeschränkt. </a:t>
          </a:r>
        </a:p>
        <a:p>
          <a:pPr>
            <a:spcAft>
              <a:spcPts val="0"/>
            </a:spcAft>
          </a:pPr>
          <a:endParaRPr lang="de-DE" sz="950">
            <a:effectLst/>
            <a:latin typeface="+mn-lt"/>
            <a:ea typeface="Times New Roman"/>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Berichtskreis</a:t>
          </a:r>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Der Berichtskreis umfasst </a:t>
          </a:r>
        </a:p>
        <a:p>
          <a:pPr marL="72000" marR="0" lvl="0" indent="-108000" algn="l"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sämtliche Betriebe des Wirtschaftsbereiches Verarbeitendes Gewerbe sowie Bergbau und Gewinnung von Steinen und Erden, wenn diese Betriebe zu Unternehmen des Verarbeitenden Gewerbes sowie des Bergbaus und der Gewinnung von Steinen und Erden gehören und in diesen Unternehmen mindestens 20 Personen tätig sind, sowie</a:t>
          </a:r>
        </a:p>
        <a:p>
          <a:pPr marL="72000" marR="0" lvl="0" indent="-108000" algn="l"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die Betriebe des Wirtschaftsbereiches Verarbeitendes Gewerbe sowie Bergbau und Gewinnung von Steinen und Erden mit mindestens 20 tätigen Personen, sofern diese Betriebe zu Unternehmen gehören, deren wirtschaftlicher Schwer­punkt außer­halb des Bereiches Verarbeitendes Gewerbe sowie des Bergbau und Gewinnung von Steinen und Erden liegt.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Bei folgenden kleinbetrieblich strukturierten Branchen wurde die untere Erfassungsgrenze auf 10 tätige Personen herab­gesetzt (Klassen der WZ 2008):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08.11 - Gewinnung von Naturwerksteinen und Natursteinen, Kalk- und Gipsstein, Kreide und Schiefer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08.12 - Gewinnung von Kies, Sand, Ton und Kaolin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10.91 - Herstellung von Futtermitteln für Nutztiere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10.92 - Herstellung von Futtermitteln für sonstige Tiere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11.06 - Herstellung von Malz</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smtClean="0">
              <a:ln>
                <a:noFill/>
              </a:ln>
              <a:solidFill>
                <a:sysClr val="windowText" lastClr="000000"/>
              </a:solidFill>
              <a:effectLst/>
              <a:uLnTx/>
              <a:uFillTx/>
              <a:latin typeface="+mn-lt"/>
              <a:ea typeface="+mn-ea"/>
              <a:cs typeface="Arial" pitchFamily="34" charset="0"/>
            </a:rPr>
            <a:t>16.10 - Sägewerke innerhalb des Wirtschaftszweiges "Säge-, Hobel- und Holzimprägnierwerke"</a:t>
          </a: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23.63 - Herstellung von Frischbeton (Transportbeton) </a:t>
          </a:r>
        </a:p>
        <a:p>
          <a:pPr>
            <a:spcAft>
              <a:spcPts val="0"/>
            </a:spcAft>
          </a:pPr>
          <a:endParaRPr lang="de-DE" sz="950">
            <a:effectLst/>
            <a:latin typeface="+mn-lt"/>
            <a:ea typeface="Times New Roman"/>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13608</xdr:rowOff>
    </xdr:from>
    <xdr:to>
      <xdr:col>0</xdr:col>
      <xdr:colOff>6112437</xdr:colOff>
      <xdr:row>59</xdr:row>
      <xdr:rowOff>95251</xdr:rowOff>
    </xdr:to>
    <xdr:sp macro="" textlink="">
      <xdr:nvSpPr>
        <xdr:cNvPr id="3" name="Textfeld 2"/>
        <xdr:cNvSpPr txBox="1"/>
      </xdr:nvSpPr>
      <xdr:spPr>
        <a:xfrm>
          <a:off x="0" y="762001"/>
          <a:ext cx="6112437" cy="8613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itchFamily="34" charset="0"/>
            </a:rPr>
            <a:t>Betriebe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Ein Betrieb ist eine örtlich getrennte Niederlassung eines Unternehmens. Dazu zählen örtlich getrennte Produktions-, Verwaltungs- und Hilfsbetriebe (z. B. für Montage, Reparaturen, Verpackungsmittelherstellung), ferner mit dem Betrieb örtlich verbundene oder in dessen Nähe liegende Verwaltungs- und Hilfsbetriebsteile.</a:t>
          </a:r>
        </a:p>
        <a:p>
          <a:endParaRPr lang="de-DE" sz="950" b="1">
            <a:solidFill>
              <a:sysClr val="windowText" lastClr="000000"/>
            </a:solidFill>
            <a:effectLst/>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Energieverwendung</a:t>
          </a: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Einbezogen sind alle Formen der Verwendung von Energieträgern/Brennstoffen, die im Betrieb zur Strom und Wärme­erzeugung (Prozesswärme, Heizung, Warmwasser einschließlich Kälte) oder zur nichternergetischen Nutzung  eingesetzt werden. Soweit Energieträger als Brennstoffe zur Stromerzeugung in eigenen Anlagen der Betriebe verwendet werden, enthält der Gesamtenergieverbrauch Doppelzählungen (Energiegehalt der eingesetzten Brennstoffe und des erzeugten Stroms).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Nachgewiesen wird die Verwendung der Energieträger: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elektrischer Strom einschließlich des Eigenverbrauchs industrieller Stromerzeugungsanlagen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Gas, z. B. Erdgas, einschließlich der Gase, die vom Betrieb selbst erzeugt und verbraucht werden (ohne technische Gase,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wie Schweißgas u. a.)</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Mineralölprodukte, z. B. leichtes bis schweres Heizöl, Flüssiggas und Petrolkoks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Kohle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erneuerbare Energieträgern, z. B. feste und flüssige biogene Stoffe (Holzreste, Sägespäne, Pellets, Schwarzlauge,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Tiermehl, Stroh, Palmöl, pflanzenöl, Harzöl, Methanol), Bio-, Klär- und Deponiegas sowie Geothermie, Solarthermie,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Umweltwärme (Wärmepumpen)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Fernwärme, wie Heizwasser und Dampf.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sng" strike="noStrike" kern="0" cap="none" spc="0" normalizeH="0" baseline="0" noProof="0">
              <a:ln>
                <a:noFill/>
              </a:ln>
              <a:solidFill>
                <a:sysClr val="windowText" lastClr="000000"/>
              </a:solidFill>
              <a:effectLst/>
              <a:uLnTx/>
              <a:uFillTx/>
              <a:latin typeface="+mn-lt"/>
              <a:ea typeface="+mn-ea"/>
              <a:cs typeface="Arial" panose="020B0604020202020204" pitchFamily="34" charset="0"/>
            </a:rPr>
            <a:t>Nicht</a:t>
          </a: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einzubeziehen sind: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Kraftstoffe für den Einsatz von Fahrzeugen (einschl. Werksverkehr)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im Bereich Kohlebergbau/Kokereien die Einsatzkohle für die Brikett- und Koksherstellung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technische Gase, wie Schweißgas u. a.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Nettostromerzeugung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Die Nettostromerzeugung einer Erzeugungseinheit/eines Betriebes ist die um den Eigenverbrauch verminderte Brutto­stromerzeugung. Der Eigenverbrauch umfasst den Energieverbrauch zur Aufrechterhaltung des Produktionsprozesses der Anlage/des Betriebes (ohne Energiebezug von Dritten).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Nichtenergetische Nutzung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Diese liegt vor, wenn Energieträger nicht als Brennstoffe eingesetzt werden, sondern als Rohstoffe zu Produkten/Gütern (z. B. Chemikalien, Kunststoffe) verarbeitet werden. </a:t>
          </a:r>
          <a:endParaRPr lang="de-DE" sz="950" b="1">
            <a:solidFill>
              <a:sysClr val="windowText" lastClr="000000"/>
            </a:solidFill>
            <a:effectLst/>
            <a:latin typeface="+mn-lt"/>
            <a:ea typeface="+mn-ea"/>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6804</xdr:colOff>
      <xdr:row>1</xdr:row>
      <xdr:rowOff>13603</xdr:rowOff>
    </xdr:from>
    <xdr:to>
      <xdr:col>0</xdr:col>
      <xdr:colOff>6126804</xdr:colOff>
      <xdr:row>62</xdr:row>
      <xdr:rowOff>81640</xdr:rowOff>
    </xdr:to>
    <xdr:sp macro="" textlink="">
      <xdr:nvSpPr>
        <xdr:cNvPr id="4" name="Textfeld 3"/>
        <xdr:cNvSpPr txBox="1"/>
      </xdr:nvSpPr>
      <xdr:spPr>
        <a:xfrm>
          <a:off x="6804" y="449032"/>
          <a:ext cx="6120000" cy="91984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1000" b="1">
              <a:effectLst/>
              <a:latin typeface="+mn-lt"/>
              <a:ea typeface="Times New Roman"/>
            </a:rPr>
            <a:t>1 Allgemeine Angaben zur Statistik </a:t>
          </a:r>
          <a:endParaRPr lang="de-DE" sz="1000">
            <a:effectLst/>
            <a:latin typeface="+mn-lt"/>
            <a:ea typeface="Times New Roman"/>
          </a:endParaRPr>
        </a:p>
        <a:p>
          <a:pPr marL="108000">
            <a:lnSpc>
              <a:spcPts val="1100"/>
            </a:lnSpc>
            <a:spcAft>
              <a:spcPts val="0"/>
            </a:spcAft>
          </a:pPr>
          <a:r>
            <a:rPr lang="de-DE" sz="950" b="1" i="0">
              <a:effectLst/>
              <a:latin typeface="+mn-lt"/>
              <a:ea typeface="Times New Roman"/>
            </a:rPr>
            <a:t>Bezeichnung der Statistik: </a:t>
          </a:r>
          <a:r>
            <a:rPr lang="de-DE" sz="950" i="0">
              <a:effectLst/>
              <a:latin typeface="+mn-lt"/>
              <a:ea typeface="Times New Roman"/>
            </a:rPr>
            <a:t>Jahreserhebung über die Energieverwendung der Betriebe des Verarbeitenden Gewerbes sowie im Bergbau und in der Gewinnung von Steinen und Erden  (EVAS-Nr. 43531).</a:t>
          </a:r>
        </a:p>
        <a:p>
          <a:pPr marL="108000">
            <a:lnSpc>
              <a:spcPts val="1100"/>
            </a:lnSpc>
            <a:spcAft>
              <a:spcPts val="0"/>
            </a:spcAft>
          </a:pPr>
          <a:r>
            <a:rPr lang="de-DE" sz="950" b="1" i="0">
              <a:effectLst/>
              <a:latin typeface="+mn-lt"/>
              <a:ea typeface="Times New Roman"/>
            </a:rPr>
            <a:t>Berichtszeitraum:</a:t>
          </a:r>
          <a:r>
            <a:rPr lang="de-DE" sz="950" i="0">
              <a:effectLst/>
              <a:latin typeface="+mn-lt"/>
              <a:ea typeface="Times New Roman"/>
            </a:rPr>
            <a:t> Zurückliegendes Kalenderjahr.</a:t>
          </a:r>
        </a:p>
        <a:p>
          <a:pPr marL="108000">
            <a:lnSpc>
              <a:spcPts val="1100"/>
            </a:lnSpc>
            <a:spcAft>
              <a:spcPts val="0"/>
            </a:spcAft>
          </a:pPr>
          <a:r>
            <a:rPr lang="de-DE" sz="950" b="1" i="0">
              <a:effectLst/>
              <a:latin typeface="+mn-lt"/>
              <a:ea typeface="Times New Roman"/>
            </a:rPr>
            <a:t>Periodizität:</a:t>
          </a:r>
          <a:r>
            <a:rPr lang="de-DE" sz="950" i="0">
              <a:effectLst/>
              <a:latin typeface="+mn-lt"/>
              <a:ea typeface="Times New Roman"/>
            </a:rPr>
            <a:t> Jährlich.</a:t>
          </a:r>
        </a:p>
        <a:p>
          <a:pPr marL="108000">
            <a:lnSpc>
              <a:spcPts val="1100"/>
            </a:lnSpc>
            <a:spcAft>
              <a:spcPts val="0"/>
            </a:spcAft>
          </a:pPr>
          <a:r>
            <a:rPr lang="de-DE" sz="950" b="1" i="0">
              <a:effectLst/>
              <a:latin typeface="+mn-lt"/>
              <a:ea typeface="Times New Roman"/>
            </a:rPr>
            <a:t>Erhebungsgegenstand:</a:t>
          </a:r>
          <a:r>
            <a:rPr lang="de-DE" sz="950" i="0">
              <a:effectLst/>
              <a:latin typeface="+mn-lt"/>
              <a:ea typeface="Times New Roman"/>
            </a:rPr>
            <a:t> Betriebe.</a:t>
          </a:r>
        </a:p>
        <a:p>
          <a:pPr marL="108000">
            <a:lnSpc>
              <a:spcPts val="1100"/>
            </a:lnSpc>
            <a:spcAft>
              <a:spcPts val="0"/>
            </a:spcAft>
          </a:pPr>
          <a:r>
            <a:rPr lang="de-DE" sz="950" b="1" i="0">
              <a:effectLst/>
              <a:latin typeface="+mn-lt"/>
              <a:ea typeface="Times New Roman"/>
            </a:rPr>
            <a:t>Räumliche Abdeckung: </a:t>
          </a:r>
          <a:r>
            <a:rPr lang="de-DE" sz="950" i="0">
              <a:effectLst/>
              <a:latin typeface="+mn-lt"/>
              <a:ea typeface="Times New Roman"/>
            </a:rPr>
            <a:t>Deutschland, Länder.</a:t>
          </a:r>
        </a:p>
        <a:p>
          <a:pPr marL="108000">
            <a:lnSpc>
              <a:spcPts val="1100"/>
            </a:lnSpc>
            <a:spcAft>
              <a:spcPts val="0"/>
            </a:spcAft>
          </a:pPr>
          <a:r>
            <a:rPr lang="de-DE" sz="950" b="1" i="0">
              <a:effectLst/>
              <a:latin typeface="+mn-lt"/>
              <a:ea typeface="Times New Roman"/>
            </a:rPr>
            <a:t>Grundgesamtheit:</a:t>
          </a:r>
          <a:r>
            <a:rPr lang="de-DE" sz="950" i="0">
              <a:effectLst/>
              <a:latin typeface="+mn-lt"/>
              <a:ea typeface="Times New Roman"/>
            </a:rPr>
            <a:t> Erfasst werden produzierende Betriebe von Unternehmen des Bergbaus und der Gewinnung von Steinen und Erden und des Verarbeitenden Gewerbes mit mindestens 20 tätigen Personen sowie produzierende Betriebe anderer Unternehmen mit mindestens 20 tätigen Personen mit überwiegend diesem wirtschaftlichen Schwerpunkt. Für ausgewählte kleinbetrieblich strukturierte Branchen gilt eine herabgesetzte Erfassungsgrenze von 10 tätigen Personen (vgl. Methodik). Nicht einbezogen werden im Ausland gelegene Einheiten.</a:t>
          </a:r>
        </a:p>
        <a:p>
          <a:pPr marL="108000">
            <a:lnSpc>
              <a:spcPts val="1100"/>
            </a:lnSpc>
            <a:spcAft>
              <a:spcPts val="0"/>
            </a:spcAft>
          </a:pPr>
          <a:r>
            <a:rPr lang="de-DE" sz="950" b="1" i="0">
              <a:effectLst/>
              <a:latin typeface="+mn-lt"/>
              <a:ea typeface="Times New Roman"/>
            </a:rPr>
            <a:t>Rechtsgrundlage:</a:t>
          </a:r>
          <a:r>
            <a:rPr lang="de-DE" sz="950" i="0">
              <a:effectLst/>
              <a:latin typeface="+mn-lt"/>
              <a:ea typeface="Times New Roman"/>
            </a:rPr>
            <a:t> Gesetz über die Energiestatistik (EnStatG), Bundesstatistikgesetz (BStatG).</a:t>
          </a:r>
        </a:p>
        <a:p>
          <a:pPr marL="108000">
            <a:lnSpc>
              <a:spcPts val="1100"/>
            </a:lnSpc>
            <a:spcAft>
              <a:spcPts val="0"/>
            </a:spcAft>
          </a:pPr>
          <a:r>
            <a:rPr lang="de-DE" sz="950" b="1" i="0">
              <a:effectLst/>
              <a:latin typeface="+mn-lt"/>
              <a:ea typeface="Times New Roman"/>
            </a:rPr>
            <a:t>Geheimhaltung:</a:t>
          </a:r>
          <a:r>
            <a:rPr lang="de-DE" sz="950" i="0">
              <a:effectLst/>
              <a:latin typeface="+mn-lt"/>
              <a:ea typeface="Times New Roman"/>
            </a:rPr>
            <a:t> Die erhobenen Einzelangaben werden nach </a:t>
          </a:r>
          <a:r>
            <a:rPr lang="de-DE" sz="950" i="0">
              <a:solidFill>
                <a:schemeClr val="dk1"/>
              </a:solidFill>
              <a:effectLst/>
              <a:latin typeface="+mn-lt"/>
              <a:ea typeface="+mn-ea"/>
              <a:cs typeface="+mn-cs"/>
            </a:rPr>
            <a:t>§ </a:t>
          </a:r>
          <a:r>
            <a:rPr lang="de-DE" sz="950" i="0">
              <a:effectLst/>
              <a:latin typeface="+mn-lt"/>
              <a:ea typeface="Times New Roman"/>
            </a:rPr>
            <a:t>16 Bundesstatistikgesetz (BStatG) geheim gehalten.</a:t>
          </a:r>
        </a:p>
        <a:p>
          <a:pPr>
            <a:lnSpc>
              <a:spcPts val="1100"/>
            </a:lnSpc>
            <a:spcAft>
              <a:spcPts val="0"/>
            </a:spcAft>
          </a:pPr>
          <a:endParaRPr lang="de-DE" sz="950" i="0">
            <a:effectLst/>
            <a:latin typeface="+mn-lt"/>
            <a:ea typeface="Times New Roman"/>
          </a:endParaRPr>
        </a:p>
        <a:p>
          <a:pPr>
            <a:lnSpc>
              <a:spcPts val="1100"/>
            </a:lnSpc>
            <a:spcAft>
              <a:spcPts val="0"/>
            </a:spcAft>
          </a:pPr>
          <a:r>
            <a:rPr lang="de-DE" sz="1000" b="1" i="0">
              <a:effectLst/>
              <a:latin typeface="+mn-lt"/>
              <a:ea typeface="Times New Roman"/>
            </a:rPr>
            <a:t>2 Inhalte und Nutzerbedarf</a:t>
          </a:r>
          <a:endParaRPr lang="de-DE" sz="1000" i="0">
            <a:effectLst/>
            <a:latin typeface="+mn-lt"/>
            <a:ea typeface="Times New Roman"/>
          </a:endParaRPr>
        </a:p>
        <a:p>
          <a:pPr marL="108000">
            <a:lnSpc>
              <a:spcPts val="1100"/>
            </a:lnSpc>
            <a:spcAft>
              <a:spcPts val="0"/>
            </a:spcAft>
          </a:pPr>
          <a:r>
            <a:rPr lang="de-DE" sz="950" b="1" i="0">
              <a:effectLst/>
              <a:latin typeface="+mn-lt"/>
              <a:ea typeface="Times New Roman"/>
            </a:rPr>
            <a:t>Erhebungsinhalte:</a:t>
          </a:r>
          <a:r>
            <a:rPr lang="de-DE" sz="950" i="0">
              <a:effectLst/>
              <a:latin typeface="+mn-lt"/>
              <a:ea typeface="Times New Roman"/>
            </a:rPr>
            <a:t> Energieverwendung nach Energieträgern, Stromerzeugung, -bezug, -abgabe und -verbrauch der Industriebetriebe.</a:t>
          </a:r>
        </a:p>
        <a:p>
          <a:pPr marL="108000">
            <a:lnSpc>
              <a:spcPts val="1100"/>
            </a:lnSpc>
            <a:spcAft>
              <a:spcPts val="0"/>
            </a:spcAft>
          </a:pPr>
          <a:r>
            <a:rPr lang="de-DE" sz="950" b="1" i="0">
              <a:effectLst/>
              <a:latin typeface="+mn-lt"/>
              <a:ea typeface="Times New Roman"/>
            </a:rPr>
            <a:t>Zweck der Statistik:</a:t>
          </a:r>
          <a:r>
            <a:rPr lang="de-DE" sz="950" i="0">
              <a:effectLst/>
              <a:latin typeface="+mn-lt"/>
              <a:ea typeface="Times New Roman"/>
            </a:rPr>
            <a:t> Beitrag zur Gestaltung der energiepolitischen Rahmenbedingungen bei der Energieversorgung und dient der Erfüllung europa- und völkerrechtlicher Berichtspflichten der Bundesrepublik Deutschland. Hauptnutzer/innen der Erhebung sind die für die Energiewirtschaft zuständigen obersten Bundes- und Landesbehörden, Wirtschaftsverbände, Wissenschaft, die Arbeitsgemeinschaft Energiebilanzen und der Länderarbeitskreis Energiebilanzen.  </a:t>
          </a:r>
        </a:p>
        <a:p>
          <a:pPr>
            <a:lnSpc>
              <a:spcPts val="1100"/>
            </a:lnSpc>
            <a:spcAft>
              <a:spcPts val="0"/>
            </a:spcAft>
          </a:pPr>
          <a:r>
            <a:rPr lang="de-DE" sz="950" i="0">
              <a:effectLst/>
              <a:latin typeface="+mn-lt"/>
              <a:ea typeface="Times New Roman"/>
            </a:rPr>
            <a:t> </a:t>
          </a:r>
        </a:p>
        <a:p>
          <a:pPr>
            <a:lnSpc>
              <a:spcPts val="1100"/>
            </a:lnSpc>
            <a:spcAft>
              <a:spcPts val="0"/>
            </a:spcAft>
          </a:pPr>
          <a:r>
            <a:rPr lang="de-DE" sz="1000" b="1" i="0">
              <a:effectLst/>
              <a:latin typeface="+mn-lt"/>
              <a:ea typeface="Times New Roman"/>
            </a:rPr>
            <a:t>3 Methodik</a:t>
          </a:r>
          <a:endParaRPr lang="de-DE" sz="1000" i="0">
            <a:effectLst/>
            <a:latin typeface="+mn-lt"/>
            <a:ea typeface="Times New Roman"/>
          </a:endParaRPr>
        </a:p>
        <a:p>
          <a:pPr marL="108000">
            <a:lnSpc>
              <a:spcPts val="1100"/>
            </a:lnSpc>
            <a:spcAft>
              <a:spcPts val="0"/>
            </a:spcAft>
          </a:pPr>
          <a:r>
            <a:rPr lang="de-DE" sz="950" b="1" i="0">
              <a:effectLst/>
              <a:latin typeface="+mn-lt"/>
              <a:ea typeface="Times New Roman"/>
            </a:rPr>
            <a:t>Art der Datengewinnung</a:t>
          </a:r>
          <a:r>
            <a:rPr lang="de-DE" sz="950" i="0">
              <a:effectLst/>
              <a:latin typeface="+mn-lt"/>
              <a:ea typeface="Times New Roman"/>
            </a:rPr>
            <a:t>: Primärerhebung mit Auskunftspflicht.</a:t>
          </a:r>
        </a:p>
        <a:p>
          <a:pPr marL="108000">
            <a:lnSpc>
              <a:spcPts val="1100"/>
            </a:lnSpc>
            <a:spcAft>
              <a:spcPts val="0"/>
            </a:spcAft>
          </a:pPr>
          <a:r>
            <a:rPr lang="de-DE" sz="950" b="1" i="0">
              <a:effectLst/>
              <a:latin typeface="+mn-lt"/>
              <a:ea typeface="Times New Roman"/>
            </a:rPr>
            <a:t>Erhebungsinstrumente und Berichtsweg:</a:t>
          </a:r>
          <a:r>
            <a:rPr lang="de-DE" sz="950" i="0">
              <a:effectLst/>
              <a:latin typeface="+mn-lt"/>
              <a:ea typeface="Times New Roman"/>
            </a:rPr>
            <a:t> Die Auskunftserteilung erfolgt online nach </a:t>
          </a:r>
          <a:r>
            <a:rPr lang="de-DE" sz="950" i="0">
              <a:solidFill>
                <a:schemeClr val="dk1"/>
              </a:solidFill>
              <a:effectLst/>
              <a:latin typeface="+mn-lt"/>
              <a:ea typeface="+mn-ea"/>
              <a:cs typeface="+mn-cs"/>
            </a:rPr>
            <a:t>§ </a:t>
          </a:r>
          <a:r>
            <a:rPr lang="de-DE" sz="950" i="0">
              <a:effectLst/>
              <a:latin typeface="+mn-lt"/>
              <a:ea typeface="Times New Roman"/>
            </a:rPr>
            <a:t>11a BStatG mittels standardisier­ten Erhebungsmedien (IDEV - Interne Datenerhebung im Verbund). In begründeten Ausnahmefällen kann die Auskunft auch auf Papier erfolgen. Die Erhebung erfolgt dezentral über die Statistischen Ämter der Länder:</a:t>
          </a:r>
        </a:p>
        <a:p>
          <a:pPr marL="108000">
            <a:lnSpc>
              <a:spcPts val="1100"/>
            </a:lnSpc>
            <a:spcAft>
              <a:spcPts val="0"/>
            </a:spcAft>
          </a:pPr>
          <a:r>
            <a:rPr lang="de-DE" sz="950" i="0">
              <a:effectLst/>
              <a:latin typeface="+mn-lt"/>
              <a:ea typeface="Times New Roman"/>
            </a:rPr>
            <a:t>Auskunftspflichtige </a:t>
          </a:r>
          <a:r>
            <a:rPr kumimoji="0" lang="de-DE" sz="950" b="0" i="0" u="none" strike="noStrike" kern="0" cap="none" spc="0" normalizeH="0" baseline="0" noProof="0">
              <a:ln>
                <a:noFill/>
              </a:ln>
              <a:solidFill>
                <a:prstClr val="black"/>
              </a:solidFill>
              <a:effectLst/>
              <a:uLnTx/>
              <a:uFillTx/>
              <a:latin typeface="+mn-lt"/>
              <a:ea typeface="Calibri"/>
              <a:cs typeface="Arial" pitchFamily="34" charset="0"/>
            </a:rPr>
            <a:t>→ Statistische </a:t>
          </a:r>
          <a:r>
            <a:rPr lang="de-DE" sz="950" i="0">
              <a:effectLst/>
              <a:latin typeface="+mn-lt"/>
              <a:ea typeface="Times New Roman"/>
            </a:rPr>
            <a:t> Statistische Ämter der Länder </a:t>
          </a:r>
          <a:r>
            <a:rPr lang="de-DE" sz="950" b="0" i="0" baseline="0">
              <a:solidFill>
                <a:schemeClr val="dk1"/>
              </a:solidFill>
              <a:effectLst/>
              <a:latin typeface="+mn-lt"/>
              <a:ea typeface="+mn-ea"/>
              <a:cs typeface="+mn-cs"/>
            </a:rPr>
            <a:t>→</a:t>
          </a:r>
          <a:r>
            <a:rPr lang="de-DE" sz="950" i="0">
              <a:effectLst/>
              <a:latin typeface="+mn-lt"/>
              <a:ea typeface="Times New Roman"/>
            </a:rPr>
            <a:t> Statistisches Bundesamt.</a:t>
          </a:r>
        </a:p>
        <a:p>
          <a:pPr>
            <a:lnSpc>
              <a:spcPts val="1100"/>
            </a:lnSpc>
            <a:spcAft>
              <a:spcPts val="0"/>
            </a:spcAft>
          </a:pPr>
          <a:endParaRPr lang="de-DE" sz="950" i="0">
            <a:effectLst/>
            <a:latin typeface="+mn-lt"/>
            <a:ea typeface="Times New Roman"/>
          </a:endParaRPr>
        </a:p>
        <a:p>
          <a:pPr>
            <a:lnSpc>
              <a:spcPts val="1100"/>
            </a:lnSpc>
            <a:spcAft>
              <a:spcPts val="0"/>
            </a:spcAft>
          </a:pPr>
          <a:r>
            <a:rPr lang="de-DE" sz="1000" b="1" i="0">
              <a:effectLst/>
              <a:latin typeface="+mn-lt"/>
              <a:ea typeface="Times New Roman"/>
            </a:rPr>
            <a:t>4 Genauigkeit und Zuverlässigkeit </a:t>
          </a:r>
          <a:endParaRPr lang="de-DE" sz="1000" i="0">
            <a:effectLst/>
            <a:latin typeface="+mn-lt"/>
            <a:ea typeface="Times New Roman"/>
          </a:endParaRPr>
        </a:p>
        <a:p>
          <a:pPr marL="108000">
            <a:lnSpc>
              <a:spcPts val="1100"/>
            </a:lnSpc>
            <a:spcAft>
              <a:spcPts val="0"/>
            </a:spcAft>
          </a:pPr>
          <a:r>
            <a:rPr lang="de-DE" sz="950" b="1" i="0">
              <a:effectLst/>
              <a:latin typeface="+mn-lt"/>
              <a:ea typeface="Times New Roman"/>
            </a:rPr>
            <a:t>Genauigkeit:</a:t>
          </a:r>
          <a:r>
            <a:rPr lang="de-DE" sz="950" i="0">
              <a:effectLst/>
              <a:latin typeface="+mn-lt"/>
              <a:ea typeface="Times New Roman"/>
            </a:rPr>
            <a:t> Die Genauigkeit der Ergebnisse kann aufgrund des Charakters einer Totalerhebung mit Abschneidegrenze als zuverlässig und präzise eingestuft werden, sofern die Antwortausfälle gering gehalten werden können.</a:t>
          </a:r>
        </a:p>
        <a:p>
          <a:pPr marL="108000">
            <a:lnSpc>
              <a:spcPts val="1100"/>
            </a:lnSpc>
            <a:spcAft>
              <a:spcPts val="0"/>
            </a:spcAft>
          </a:pPr>
          <a:r>
            <a:rPr lang="de-DE" sz="950" b="1" i="0">
              <a:effectLst/>
              <a:latin typeface="+mn-lt"/>
              <a:ea typeface="Times New Roman"/>
            </a:rPr>
            <a:t>Revisionen:</a:t>
          </a:r>
          <a:r>
            <a:rPr lang="de-DE" sz="950" i="0">
              <a:effectLst/>
              <a:latin typeface="+mn-lt"/>
              <a:ea typeface="Times New Roman"/>
            </a:rPr>
            <a:t> Die Ergebnisse der Jahreserhebung über die Energieverwendung im Bereich Verarbeitendes Gewerbe, Bergbau und Gewinnung von Steinen und Erden werden jährlich zeitnah veröffentlicht. Fehlende Angaben werden durch Schätzungen ergänzt. </a:t>
          </a:r>
        </a:p>
        <a:p>
          <a:pPr>
            <a:lnSpc>
              <a:spcPts val="1100"/>
            </a:lnSpc>
            <a:spcAft>
              <a:spcPts val="0"/>
            </a:spcAft>
          </a:pPr>
          <a:endParaRPr lang="de-DE" sz="950" i="0">
            <a:effectLst/>
            <a:latin typeface="+mn-lt"/>
            <a:ea typeface="Times New Roman"/>
          </a:endParaRPr>
        </a:p>
        <a:p>
          <a:pPr>
            <a:lnSpc>
              <a:spcPts val="1100"/>
            </a:lnSpc>
            <a:spcAft>
              <a:spcPts val="0"/>
            </a:spcAft>
          </a:pPr>
          <a:r>
            <a:rPr lang="de-DE" sz="1000" b="1" i="0">
              <a:effectLst/>
              <a:latin typeface="+mn-lt"/>
              <a:ea typeface="Times New Roman"/>
            </a:rPr>
            <a:t>5 Aktualität und Pünktlichkeit </a:t>
          </a:r>
          <a:endParaRPr lang="de-DE" sz="1000" i="0">
            <a:effectLst/>
            <a:latin typeface="+mn-lt"/>
            <a:ea typeface="Times New Roman"/>
          </a:endParaRPr>
        </a:p>
        <a:p>
          <a:pPr marL="108000">
            <a:lnSpc>
              <a:spcPts val="1100"/>
            </a:lnSpc>
            <a:spcAft>
              <a:spcPts val="0"/>
            </a:spcAft>
          </a:pPr>
          <a:r>
            <a:rPr lang="de-DE" sz="950" b="1" i="0">
              <a:effectLst/>
              <a:latin typeface="+mn-lt"/>
              <a:ea typeface="Times New Roman"/>
            </a:rPr>
            <a:t>Aktualität und Pünktlichkeit:</a:t>
          </a:r>
          <a:r>
            <a:rPr lang="de-DE" sz="950" i="0">
              <a:effectLst/>
              <a:latin typeface="+mn-lt"/>
              <a:ea typeface="Times New Roman"/>
            </a:rPr>
            <a:t> Die Bundesergebnisse werden circa 12 Monate nach Abschluss des Berichtsjahres ver­öffentlicht. Die Veröffentlichung der Länderergebnisse erfolgt durch die Statistischen Ämter der Länder im Anschluss.</a:t>
          </a:r>
        </a:p>
        <a:p>
          <a:pPr>
            <a:lnSpc>
              <a:spcPts val="1100"/>
            </a:lnSpc>
            <a:spcAft>
              <a:spcPts val="0"/>
            </a:spcAft>
          </a:pPr>
          <a:endParaRPr lang="de-DE" sz="950" i="0">
            <a:effectLst/>
            <a:latin typeface="+mn-lt"/>
            <a:ea typeface="Times New Roman"/>
          </a:endParaRPr>
        </a:p>
        <a:p>
          <a:pPr>
            <a:lnSpc>
              <a:spcPts val="1100"/>
            </a:lnSpc>
            <a:spcAft>
              <a:spcPts val="0"/>
            </a:spcAft>
          </a:pPr>
          <a:r>
            <a:rPr lang="de-DE" sz="1000" b="1" i="0">
              <a:effectLst/>
              <a:latin typeface="+mn-lt"/>
              <a:ea typeface="Times New Roman"/>
            </a:rPr>
            <a:t>6 Vergleichbarkeit </a:t>
          </a:r>
          <a:endParaRPr lang="de-DE" sz="1000" i="0">
            <a:effectLst/>
            <a:latin typeface="+mn-lt"/>
            <a:ea typeface="Times New Roman"/>
          </a:endParaRPr>
        </a:p>
        <a:p>
          <a:pPr marL="108000">
            <a:lnSpc>
              <a:spcPts val="1100"/>
            </a:lnSpc>
            <a:spcAft>
              <a:spcPts val="0"/>
            </a:spcAft>
          </a:pPr>
          <a:r>
            <a:rPr lang="de-DE" sz="950" b="1" i="0">
              <a:effectLst/>
              <a:latin typeface="+mn-lt"/>
              <a:ea typeface="Times New Roman"/>
            </a:rPr>
            <a:t>Räumlich:</a:t>
          </a:r>
          <a:r>
            <a:rPr lang="de-DE" sz="950" i="0">
              <a:effectLst/>
              <a:latin typeface="+mn-lt"/>
              <a:ea typeface="Times New Roman"/>
            </a:rPr>
            <a:t> Die Ergebnisse sind zwischen den Ländern vergleichbar.</a:t>
          </a:r>
        </a:p>
        <a:p>
          <a:pPr marL="108000">
            <a:lnSpc>
              <a:spcPts val="1100"/>
            </a:lnSpc>
            <a:spcAft>
              <a:spcPts val="0"/>
            </a:spcAft>
          </a:pPr>
          <a:r>
            <a:rPr lang="de-DE" sz="950" b="1" i="0">
              <a:effectLst/>
              <a:latin typeface="+mn-lt"/>
              <a:ea typeface="Times New Roman"/>
            </a:rPr>
            <a:t>Zeitlich: </a:t>
          </a:r>
          <a:r>
            <a:rPr lang="de-DE" sz="950" i="0">
              <a:effectLst/>
              <a:latin typeface="+mn-lt"/>
              <a:ea typeface="Times New Roman"/>
            </a:rPr>
            <a:t>Die zeitliche Vergleichbarkeit der Jahreserhebung über die Energieverwendung im Verarbeitenden Gewerbe, Bergbau und Gewinnung von Steinen und Erden ist ab 2008 vollständig gegeben. </a:t>
          </a:r>
        </a:p>
        <a:p>
          <a:pPr>
            <a:lnSpc>
              <a:spcPts val="1100"/>
            </a:lnSpc>
            <a:spcAft>
              <a:spcPts val="0"/>
            </a:spcAft>
          </a:pPr>
          <a:endParaRPr lang="de-DE" sz="950" i="0">
            <a:effectLst/>
            <a:latin typeface="+mn-lt"/>
            <a:ea typeface="Times New Roman"/>
          </a:endParaRPr>
        </a:p>
        <a:p>
          <a:pPr>
            <a:lnSpc>
              <a:spcPts val="1100"/>
            </a:lnSpc>
            <a:spcAft>
              <a:spcPts val="0"/>
            </a:spcAft>
          </a:pPr>
          <a:r>
            <a:rPr lang="de-DE" sz="1000" b="1" i="0">
              <a:effectLst/>
              <a:latin typeface="+mn-lt"/>
              <a:ea typeface="Times New Roman"/>
            </a:rPr>
            <a:t>7 Kohärenz </a:t>
          </a:r>
          <a:endParaRPr lang="de-DE" sz="1000" i="0">
            <a:effectLst/>
            <a:latin typeface="+mn-lt"/>
            <a:ea typeface="Times New Roman"/>
          </a:endParaRPr>
        </a:p>
        <a:p>
          <a:pPr marL="108000">
            <a:lnSpc>
              <a:spcPts val="1100"/>
            </a:lnSpc>
            <a:spcAft>
              <a:spcPts val="0"/>
            </a:spcAft>
          </a:pPr>
          <a:r>
            <a:rPr lang="de-DE" sz="950" b="1" i="0">
              <a:effectLst/>
              <a:latin typeface="+mn-lt"/>
              <a:ea typeface="Times New Roman"/>
            </a:rPr>
            <a:t>Statistikübergreifende Kohärenz: </a:t>
          </a:r>
          <a:r>
            <a:rPr lang="de-DE" sz="950" i="0">
              <a:effectLst/>
              <a:latin typeface="+mn-lt"/>
              <a:ea typeface="Times New Roman"/>
            </a:rPr>
            <a:t>Entfällt.</a:t>
          </a:r>
        </a:p>
        <a:p>
          <a:pPr marL="108000">
            <a:lnSpc>
              <a:spcPts val="1100"/>
            </a:lnSpc>
            <a:spcAft>
              <a:spcPts val="0"/>
            </a:spcAft>
          </a:pPr>
          <a:r>
            <a:rPr lang="de-DE" sz="950" b="1" i="0">
              <a:effectLst/>
              <a:latin typeface="+mn-lt"/>
              <a:ea typeface="Times New Roman"/>
            </a:rPr>
            <a:t>Statistikinterne Kohärenz: </a:t>
          </a:r>
          <a:r>
            <a:rPr lang="de-DE" sz="950" i="0">
              <a:effectLst/>
              <a:latin typeface="+mn-lt"/>
              <a:ea typeface="Times New Roman"/>
            </a:rPr>
            <a:t>Die Ergebnisse dieser Erhebung sind statistikintern kohärent.</a:t>
          </a:r>
        </a:p>
        <a:p>
          <a:pPr marL="108000">
            <a:lnSpc>
              <a:spcPts val="1100"/>
            </a:lnSpc>
            <a:spcAft>
              <a:spcPts val="0"/>
            </a:spcAft>
          </a:pPr>
          <a:r>
            <a:rPr lang="de-DE" sz="950" b="1" i="0">
              <a:effectLst/>
              <a:latin typeface="+mn-lt"/>
              <a:ea typeface="Times New Roman"/>
            </a:rPr>
            <a:t>Input für andere Statistiken: </a:t>
          </a:r>
          <a:r>
            <a:rPr lang="de-DE" sz="950" i="0">
              <a:effectLst/>
              <a:latin typeface="+mn-lt"/>
              <a:ea typeface="Times New Roman"/>
            </a:rPr>
            <a:t>Entfällt.</a:t>
          </a:r>
        </a:p>
        <a:p>
          <a:pPr>
            <a:lnSpc>
              <a:spcPts val="1100"/>
            </a:lnSpc>
            <a:spcAft>
              <a:spcPts val="0"/>
            </a:spcAft>
          </a:pPr>
          <a:endParaRPr lang="de-DE" sz="950" i="0">
            <a:effectLst/>
            <a:latin typeface="+mn-lt"/>
            <a:ea typeface="Times New Roman"/>
          </a:endParaRPr>
        </a:p>
        <a:p>
          <a:pPr>
            <a:lnSpc>
              <a:spcPts val="1100"/>
            </a:lnSpc>
            <a:spcAft>
              <a:spcPts val="0"/>
            </a:spcAft>
          </a:pPr>
          <a:r>
            <a:rPr lang="de-DE" sz="1000" b="1" i="0">
              <a:effectLst/>
              <a:latin typeface="+mn-lt"/>
              <a:ea typeface="Times New Roman"/>
            </a:rPr>
            <a:t>8 Verbreitung und Kommunikation </a:t>
          </a:r>
          <a:endParaRPr lang="de-DE" sz="1000" i="0">
            <a:effectLst/>
            <a:latin typeface="+mn-lt"/>
            <a:ea typeface="Times New Roman"/>
          </a:endParaRPr>
        </a:p>
        <a:p>
          <a:pPr marL="108000">
            <a:lnSpc>
              <a:spcPts val="1100"/>
            </a:lnSpc>
            <a:spcAft>
              <a:spcPts val="0"/>
            </a:spcAft>
          </a:pPr>
          <a:r>
            <a:rPr lang="de-DE" sz="950" b="1" i="0">
              <a:effectLst/>
              <a:latin typeface="+mn-lt"/>
              <a:ea typeface="Times New Roman"/>
            </a:rPr>
            <a:t>Publikation:  </a:t>
          </a:r>
          <a:r>
            <a:rPr lang="de-DE" sz="950" i="0">
              <a:effectLst/>
              <a:latin typeface="+mn-lt"/>
              <a:ea typeface="Times New Roman"/>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a:lnSpc>
              <a:spcPts val="1100"/>
            </a:lnSpc>
            <a:spcAft>
              <a:spcPts val="0"/>
            </a:spcAft>
          </a:pPr>
          <a:r>
            <a:rPr lang="de-DE" sz="950">
              <a:effectLst/>
              <a:latin typeface="+mn-lt"/>
              <a:ea typeface="Times New Roman"/>
            </a:rPr>
            <a:t> </a:t>
          </a:r>
        </a:p>
        <a:p>
          <a:pPr>
            <a:lnSpc>
              <a:spcPts val="1100"/>
            </a:lnSpc>
            <a:spcAft>
              <a:spcPts val="0"/>
            </a:spcAft>
          </a:pPr>
          <a:r>
            <a:rPr lang="de-DE" sz="950">
              <a:effectLst/>
              <a:latin typeface="+mn-lt"/>
              <a:ea typeface="Times New Roman"/>
            </a:rPr>
            <a:t>Quelle: </a:t>
          </a:r>
        </a:p>
        <a:p>
          <a:pPr>
            <a:lnSpc>
              <a:spcPts val="1100"/>
            </a:lnSpc>
            <a:spcAft>
              <a:spcPts val="0"/>
            </a:spcAft>
          </a:pPr>
          <a:r>
            <a:rPr lang="de-DE" sz="950">
              <a:effectLst/>
              <a:latin typeface="+mn-lt"/>
              <a:ea typeface="Times New Roman"/>
            </a:rPr>
            <a:t>Statistisches Bundesamt; ergänzt um berichtsbezogene Hinweise des Statistischen Amtes Mecklenburg-Vorpommern</a:t>
          </a:r>
        </a:p>
        <a:p>
          <a:endParaRPr lang="de-DE" sz="950">
            <a:latin typeface="+mn-lt"/>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mailto:energie@statistik-mv.de" TargetMode="External"/><Relationship Id="rId2" Type="http://schemas.openxmlformats.org/officeDocument/2006/relationships/hyperlink" Target="https://www-genesis.destatis.de/genesis/online?operation=themes&amp;code=4" TargetMode="External"/><Relationship Id="rId1" Type="http://schemas.openxmlformats.org/officeDocument/2006/relationships/hyperlink" Target="https://www.laiv-mv.de/Statistik/Zahlen-und-Fakten/Wirtschaftsbereiche/Verarbeitendes-Gewerbe"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89" t="s">
        <v>1</v>
      </c>
      <c r="B1" s="189"/>
      <c r="C1" s="129"/>
      <c r="D1" s="129"/>
    </row>
    <row r="2" spans="1:4" ht="35.1" customHeight="1" thickTop="1" x14ac:dyDescent="0.2">
      <c r="A2" s="130" t="s">
        <v>64</v>
      </c>
      <c r="B2" s="130"/>
      <c r="C2" s="131" t="s">
        <v>15</v>
      </c>
      <c r="D2" s="131"/>
    </row>
    <row r="3" spans="1:4" ht="25.15" customHeight="1" x14ac:dyDescent="0.2">
      <c r="A3" s="132"/>
      <c r="B3" s="132"/>
      <c r="C3" s="132"/>
      <c r="D3" s="132"/>
    </row>
    <row r="4" spans="1:4" ht="25.15" customHeight="1" x14ac:dyDescent="0.2">
      <c r="A4" s="133" t="s">
        <v>80</v>
      </c>
      <c r="B4" s="133"/>
      <c r="C4" s="133"/>
      <c r="D4" s="134"/>
    </row>
    <row r="5" spans="1:4" ht="25.15" customHeight="1" x14ac:dyDescent="0.2">
      <c r="A5" s="133" t="s">
        <v>16</v>
      </c>
      <c r="B5" s="133"/>
      <c r="C5" s="133"/>
      <c r="D5" s="134"/>
    </row>
    <row r="6" spans="1:4" ht="40.15" customHeight="1" x14ac:dyDescent="0.45">
      <c r="A6" s="135" t="s">
        <v>146</v>
      </c>
      <c r="B6" s="136"/>
      <c r="C6" s="136"/>
      <c r="D6" s="136"/>
    </row>
    <row r="7" spans="1:4" ht="25.15" customHeight="1" x14ac:dyDescent="0.4">
      <c r="A7" s="137"/>
      <c r="B7" s="137"/>
      <c r="C7" s="137"/>
      <c r="D7" s="137"/>
    </row>
    <row r="8" spans="1:4" ht="25.15" customHeight="1" x14ac:dyDescent="0.4">
      <c r="A8" s="137"/>
      <c r="B8" s="137"/>
      <c r="C8" s="137"/>
      <c r="D8" s="137"/>
    </row>
    <row r="9" spans="1:4" ht="25.15" customHeight="1" x14ac:dyDescent="0.4">
      <c r="A9" s="137"/>
      <c r="B9" s="137"/>
      <c r="C9" s="137"/>
      <c r="D9" s="137"/>
    </row>
    <row r="10" spans="1:4" ht="25.15" customHeight="1" x14ac:dyDescent="0.2">
      <c r="A10" s="138"/>
      <c r="B10" s="138"/>
      <c r="C10" s="138"/>
      <c r="D10" s="138"/>
    </row>
    <row r="11" spans="1:4" ht="25.15" customHeight="1" x14ac:dyDescent="0.2">
      <c r="A11" s="138"/>
      <c r="B11" s="138"/>
      <c r="C11" s="138"/>
      <c r="D11" s="138"/>
    </row>
    <row r="12" spans="1:4" ht="25.15" customHeight="1" x14ac:dyDescent="0.2">
      <c r="A12" s="138"/>
      <c r="B12" s="138"/>
      <c r="C12" s="138"/>
      <c r="D12" s="138"/>
    </row>
    <row r="13" spans="1:4" ht="12" customHeight="1" x14ac:dyDescent="0.2">
      <c r="A13" s="4"/>
      <c r="B13" s="139" t="s">
        <v>97</v>
      </c>
      <c r="C13" s="139"/>
      <c r="D13" s="2" t="s">
        <v>150</v>
      </c>
    </row>
    <row r="14" spans="1:4" ht="12" customHeight="1" x14ac:dyDescent="0.2">
      <c r="A14" s="4"/>
      <c r="B14" s="139"/>
      <c r="C14" s="139"/>
      <c r="D14" s="2"/>
    </row>
    <row r="15" spans="1:4" ht="12" customHeight="1" x14ac:dyDescent="0.2">
      <c r="A15" s="4"/>
      <c r="B15" s="139" t="s">
        <v>2</v>
      </c>
      <c r="C15" s="139"/>
      <c r="D15" s="2" t="s">
        <v>194</v>
      </c>
    </row>
    <row r="16" spans="1:4" ht="12" customHeight="1" x14ac:dyDescent="0.2">
      <c r="A16" s="4"/>
      <c r="B16" s="139"/>
      <c r="C16" s="139"/>
      <c r="D16" s="5"/>
    </row>
    <row r="17" spans="1:4" ht="12" customHeight="1" x14ac:dyDescent="0.2">
      <c r="A17" s="6"/>
      <c r="B17" s="140"/>
      <c r="C17" s="140"/>
      <c r="D17" s="3"/>
    </row>
    <row r="18" spans="1:4" ht="12" customHeight="1" x14ac:dyDescent="0.2">
      <c r="A18" s="141"/>
      <c r="B18" s="141"/>
      <c r="C18" s="141"/>
      <c r="D18" s="141"/>
    </row>
    <row r="19" spans="1:4" ht="12" customHeight="1" x14ac:dyDescent="0.2">
      <c r="A19" s="142" t="s">
        <v>3</v>
      </c>
      <c r="B19" s="142"/>
      <c r="C19" s="142"/>
      <c r="D19" s="142"/>
    </row>
    <row r="20" spans="1:4" ht="12" customHeight="1" x14ac:dyDescent="0.2">
      <c r="A20" s="142" t="s">
        <v>98</v>
      </c>
      <c r="B20" s="142"/>
      <c r="C20" s="142"/>
      <c r="D20" s="142"/>
    </row>
    <row r="21" spans="1:4" ht="12" customHeight="1" x14ac:dyDescent="0.2">
      <c r="A21" s="142"/>
      <c r="B21" s="142"/>
      <c r="C21" s="142"/>
      <c r="D21" s="142"/>
    </row>
    <row r="22" spans="1:4" ht="12" customHeight="1" x14ac:dyDescent="0.2">
      <c r="A22" s="143" t="s">
        <v>185</v>
      </c>
      <c r="B22" s="143"/>
      <c r="C22" s="143"/>
      <c r="D22" s="143"/>
    </row>
    <row r="23" spans="1:4" ht="12" customHeight="1" x14ac:dyDescent="0.2">
      <c r="A23" s="142"/>
      <c r="B23" s="142"/>
      <c r="C23" s="142"/>
      <c r="D23" s="142"/>
    </row>
    <row r="24" spans="1:4" ht="12" customHeight="1" x14ac:dyDescent="0.2">
      <c r="A24" s="144" t="s">
        <v>149</v>
      </c>
      <c r="B24" s="144"/>
      <c r="C24" s="144"/>
      <c r="D24" s="144"/>
    </row>
    <row r="25" spans="1:4" ht="12" customHeight="1" x14ac:dyDescent="0.2">
      <c r="A25" s="144" t="s">
        <v>96</v>
      </c>
      <c r="B25" s="144"/>
      <c r="C25" s="144"/>
      <c r="D25" s="144"/>
    </row>
    <row r="26" spans="1:4" ht="12" customHeight="1" x14ac:dyDescent="0.2">
      <c r="A26" s="145"/>
      <c r="B26" s="145"/>
      <c r="C26" s="145"/>
      <c r="D26" s="145"/>
    </row>
    <row r="27" spans="1:4" ht="12" customHeight="1" x14ac:dyDescent="0.2">
      <c r="A27" s="141"/>
      <c r="B27" s="141"/>
      <c r="C27" s="141"/>
      <c r="D27" s="141"/>
    </row>
    <row r="28" spans="1:4" ht="12" customHeight="1" x14ac:dyDescent="0.2">
      <c r="A28" s="146" t="s">
        <v>4</v>
      </c>
      <c r="B28" s="146"/>
      <c r="C28" s="146"/>
      <c r="D28" s="146"/>
    </row>
    <row r="29" spans="1:4" ht="12" customHeight="1" x14ac:dyDescent="0.2">
      <c r="A29" s="147"/>
      <c r="B29" s="147"/>
      <c r="C29" s="147"/>
      <c r="D29" s="147"/>
    </row>
    <row r="30" spans="1:4" ht="12" customHeight="1" x14ac:dyDescent="0.2">
      <c r="A30" s="7" t="s">
        <v>5</v>
      </c>
      <c r="B30" s="148" t="s">
        <v>99</v>
      </c>
      <c r="C30" s="148"/>
      <c r="D30" s="148"/>
    </row>
    <row r="31" spans="1:4" ht="12" customHeight="1" x14ac:dyDescent="0.2">
      <c r="A31" s="8">
        <v>0</v>
      </c>
      <c r="B31" s="148" t="s">
        <v>100</v>
      </c>
      <c r="C31" s="148"/>
      <c r="D31" s="148"/>
    </row>
    <row r="32" spans="1:4" ht="12" customHeight="1" x14ac:dyDescent="0.2">
      <c r="A32" s="7" t="s">
        <v>0</v>
      </c>
      <c r="B32" s="148" t="s">
        <v>6</v>
      </c>
      <c r="C32" s="148"/>
      <c r="D32" s="148"/>
    </row>
    <row r="33" spans="1:4" ht="12" customHeight="1" x14ac:dyDescent="0.2">
      <c r="A33" s="7" t="s">
        <v>7</v>
      </c>
      <c r="B33" s="148" t="s">
        <v>8</v>
      </c>
      <c r="C33" s="148"/>
      <c r="D33" s="148"/>
    </row>
    <row r="34" spans="1:4" ht="12" customHeight="1" x14ac:dyDescent="0.2">
      <c r="A34" s="7" t="s">
        <v>9</v>
      </c>
      <c r="B34" s="148" t="s">
        <v>10</v>
      </c>
      <c r="C34" s="148"/>
      <c r="D34" s="148"/>
    </row>
    <row r="35" spans="1:4" ht="12" customHeight="1" x14ac:dyDescent="0.2">
      <c r="A35" s="7" t="s">
        <v>11</v>
      </c>
      <c r="B35" s="148" t="s">
        <v>101</v>
      </c>
      <c r="C35" s="148"/>
      <c r="D35" s="148"/>
    </row>
    <row r="36" spans="1:4" ht="12" customHeight="1" x14ac:dyDescent="0.2">
      <c r="A36" s="7" t="s">
        <v>12</v>
      </c>
      <c r="B36" s="148" t="s">
        <v>13</v>
      </c>
      <c r="C36" s="148"/>
      <c r="D36" s="148"/>
    </row>
    <row r="37" spans="1:4" ht="12" customHeight="1" x14ac:dyDescent="0.2">
      <c r="A37" s="7" t="s">
        <v>79</v>
      </c>
      <c r="B37" s="148" t="s">
        <v>102</v>
      </c>
      <c r="C37" s="148"/>
      <c r="D37" s="148"/>
    </row>
    <row r="38" spans="1:4" ht="12" customHeight="1" x14ac:dyDescent="0.2">
      <c r="A38" s="7"/>
      <c r="B38" s="148"/>
      <c r="C38" s="148"/>
      <c r="D38" s="148"/>
    </row>
    <row r="39" spans="1:4" ht="12" customHeight="1" x14ac:dyDescent="0.2">
      <c r="A39" s="7"/>
      <c r="B39" s="148"/>
      <c r="C39" s="148"/>
      <c r="D39" s="148"/>
    </row>
    <row r="40" spans="1:4" ht="12" customHeight="1" x14ac:dyDescent="0.2">
      <c r="A40" s="7"/>
      <c r="B40" s="7"/>
      <c r="C40" s="7"/>
      <c r="D40" s="7"/>
    </row>
    <row r="41" spans="1:4" ht="12" customHeight="1" x14ac:dyDescent="0.2">
      <c r="A41" s="7"/>
      <c r="B41" s="7"/>
      <c r="C41" s="7"/>
      <c r="D41" s="7"/>
    </row>
    <row r="42" spans="1:4" ht="12" customHeight="1" x14ac:dyDescent="0.2">
      <c r="A42" s="9"/>
      <c r="B42" s="149"/>
      <c r="C42" s="149"/>
      <c r="D42" s="149"/>
    </row>
    <row r="43" spans="1:4" ht="12" customHeight="1" x14ac:dyDescent="0.2">
      <c r="A43" s="9"/>
      <c r="B43" s="149"/>
      <c r="C43" s="149"/>
      <c r="D43" s="149"/>
    </row>
    <row r="44" spans="1:4" x14ac:dyDescent="0.2">
      <c r="A44" s="148" t="s">
        <v>14</v>
      </c>
      <c r="B44" s="148"/>
      <c r="C44" s="148"/>
      <c r="D44" s="148"/>
    </row>
    <row r="45" spans="1:4" ht="40.15" customHeight="1" x14ac:dyDescent="0.2">
      <c r="A45" s="150" t="s">
        <v>184</v>
      </c>
      <c r="B45" s="150"/>
      <c r="C45" s="150"/>
      <c r="D45" s="150"/>
    </row>
  </sheetData>
  <mergeCells count="45">
    <mergeCell ref="B34:D34"/>
    <mergeCell ref="B42:D42"/>
    <mergeCell ref="B43:D43"/>
    <mergeCell ref="A44:D44"/>
    <mergeCell ref="A45:D45"/>
    <mergeCell ref="B35:D35"/>
    <mergeCell ref="B36:D36"/>
    <mergeCell ref="B37:D37"/>
    <mergeCell ref="B38:D38"/>
    <mergeCell ref="B39:D39"/>
    <mergeCell ref="A29:D29"/>
    <mergeCell ref="B30:D30"/>
    <mergeCell ref="B31:D31"/>
    <mergeCell ref="B32:D32"/>
    <mergeCell ref="B33:D33"/>
    <mergeCell ref="A24:D24"/>
    <mergeCell ref="A25:D25"/>
    <mergeCell ref="A26:D26"/>
    <mergeCell ref="A27:D27"/>
    <mergeCell ref="A28:D28"/>
    <mergeCell ref="A19:D19"/>
    <mergeCell ref="A20:D20"/>
    <mergeCell ref="A21:D21"/>
    <mergeCell ref="A22:D22"/>
    <mergeCell ref="A23:D23"/>
    <mergeCell ref="B14:C14"/>
    <mergeCell ref="B15:C15"/>
    <mergeCell ref="B16:C16"/>
    <mergeCell ref="B17:C17"/>
    <mergeCell ref="A18:D18"/>
    <mergeCell ref="A9:D9"/>
    <mergeCell ref="A10:D10"/>
    <mergeCell ref="A11:D11"/>
    <mergeCell ref="A12:D12"/>
    <mergeCell ref="B13:C13"/>
    <mergeCell ref="A4:D4"/>
    <mergeCell ref="A5:D5"/>
    <mergeCell ref="A6:D6"/>
    <mergeCell ref="A7:D7"/>
    <mergeCell ref="A8:D8"/>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140" zoomScaleNormal="140" workbookViewId="0"/>
  </sheetViews>
  <sheetFormatPr baseColWidth="10" defaultColWidth="11.42578125" defaultRowHeight="11.45" customHeight="1" x14ac:dyDescent="0.2"/>
  <cols>
    <col min="1" max="1" width="94.7109375" style="26" customWidth="1"/>
    <col min="2" max="16384" width="11.42578125" style="26"/>
  </cols>
  <sheetData>
    <row r="1" spans="1:1" s="113" customFormat="1" ht="35.1" customHeight="1" x14ac:dyDescent="0.25">
      <c r="A1" s="112" t="s">
        <v>139</v>
      </c>
    </row>
    <row r="2" spans="1:1" ht="11.45" customHeight="1" x14ac:dyDescent="0.2">
      <c r="A2" s="27"/>
    </row>
    <row r="3" spans="1:1" ht="11.45" customHeight="1" x14ac:dyDescent="0.2">
      <c r="A3" s="28"/>
    </row>
    <row r="4" spans="1:1" ht="11.45" customHeight="1" x14ac:dyDescent="0.2">
      <c r="A4" s="28"/>
    </row>
    <row r="5" spans="1:1" ht="11.45" customHeight="1" x14ac:dyDescent="0.2">
      <c r="A5" s="28"/>
    </row>
    <row r="6" spans="1:1" ht="11.45" customHeight="1" x14ac:dyDescent="0.2">
      <c r="A6" s="28"/>
    </row>
    <row r="7" spans="1:1" ht="11.45" customHeight="1" x14ac:dyDescent="0.2">
      <c r="A7" s="28"/>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2020 00&amp;R&amp;"-,Standard"&amp;7&amp;P</oddFooter>
    <evenFooter>&amp;L&amp;"-,Standard"&amp;7&amp;P&amp;R&amp;"-,Standard"&amp;7StatA MV, Statistischer Bericht E113E 2020 00</even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140" zoomScaleNormal="140" workbookViewId="0"/>
  </sheetViews>
  <sheetFormatPr baseColWidth="10" defaultColWidth="11.42578125" defaultRowHeight="12" customHeight="1" x14ac:dyDescent="0.2"/>
  <cols>
    <col min="1" max="1" width="94.7109375" style="25" customWidth="1"/>
    <col min="2" max="16384" width="11.42578125" style="25"/>
  </cols>
  <sheetData>
    <row r="1" spans="1:1" s="22" customFormat="1" ht="35.1" customHeight="1" x14ac:dyDescent="0.2">
      <c r="A1" s="22" t="s">
        <v>140</v>
      </c>
    </row>
    <row r="2" spans="1:1" s="115" customFormat="1" ht="25.15" customHeight="1" x14ac:dyDescent="0.2">
      <c r="A2" s="114" t="s">
        <v>141</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2020 00&amp;R&amp;"-,Standard"&amp;7&amp;P</oddFooter>
    <evenFooter>&amp;L&amp;"-,Standard"&amp;7&amp;P&amp;R&amp;"-,Standard"&amp;7StatA MV, Statistischer Bericht E113E 2020 00</even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140" zoomScaleNormal="140" workbookViewId="0">
      <selection sqref="A1:C1"/>
    </sheetView>
  </sheetViews>
  <sheetFormatPr baseColWidth="10" defaultColWidth="11.42578125" defaultRowHeight="12" customHeight="1" x14ac:dyDescent="0.2"/>
  <cols>
    <col min="1" max="1" width="7.7109375" style="25" customWidth="1"/>
    <col min="2" max="2" width="20.7109375" style="25" customWidth="1"/>
    <col min="3" max="3" width="63.7109375" style="25" customWidth="1"/>
    <col min="4" max="16384" width="11.42578125" style="25"/>
  </cols>
  <sheetData>
    <row r="1" spans="1:3" s="22" customFormat="1" ht="35.1" customHeight="1" x14ac:dyDescent="0.2">
      <c r="A1" s="185" t="s">
        <v>142</v>
      </c>
      <c r="B1" s="185"/>
      <c r="C1" s="185"/>
    </row>
    <row r="2" spans="1:3" ht="38.1" customHeight="1" x14ac:dyDescent="0.2">
      <c r="A2" s="180" t="s">
        <v>179</v>
      </c>
      <c r="B2" s="180"/>
      <c r="C2" s="180"/>
    </row>
    <row r="3" spans="1:3" ht="12" customHeight="1" x14ac:dyDescent="0.2">
      <c r="A3" s="188"/>
      <c r="B3" s="188"/>
      <c r="C3" s="188"/>
    </row>
    <row r="4" spans="1:3" ht="12" customHeight="1" x14ac:dyDescent="0.2">
      <c r="A4" s="186"/>
      <c r="B4" s="186"/>
      <c r="C4" s="186"/>
    </row>
    <row r="5" spans="1:3" ht="12" customHeight="1" x14ac:dyDescent="0.2">
      <c r="A5" s="181" t="s">
        <v>1</v>
      </c>
      <c r="B5" s="181"/>
      <c r="C5" s="181"/>
    </row>
    <row r="6" spans="1:3" ht="12" customHeight="1" x14ac:dyDescent="0.2">
      <c r="A6" s="186"/>
      <c r="B6" s="186"/>
      <c r="C6" s="186"/>
    </row>
    <row r="7" spans="1:3" s="24" customFormat="1" ht="38.1" customHeight="1" x14ac:dyDescent="0.2">
      <c r="A7" s="180" t="s">
        <v>180</v>
      </c>
      <c r="B7" s="180"/>
      <c r="C7" s="180"/>
    </row>
    <row r="8" spans="1:3" ht="12" customHeight="1" x14ac:dyDescent="0.2">
      <c r="A8" s="187" t="s">
        <v>181</v>
      </c>
      <c r="B8" s="186"/>
      <c r="C8" s="186"/>
    </row>
    <row r="9" spans="1:3" ht="12" customHeight="1" x14ac:dyDescent="0.2">
      <c r="A9" s="187"/>
      <c r="B9" s="187"/>
      <c r="C9" s="187"/>
    </row>
    <row r="10" spans="1:3" ht="12" customHeight="1" x14ac:dyDescent="0.2">
      <c r="A10" s="186"/>
      <c r="B10" s="186"/>
      <c r="C10" s="186"/>
    </row>
    <row r="11" spans="1:3" ht="12" customHeight="1" x14ac:dyDescent="0.2">
      <c r="A11" s="181" t="s">
        <v>174</v>
      </c>
      <c r="B11" s="181"/>
      <c r="C11" s="181"/>
    </row>
    <row r="12" spans="1:3" s="24" customFormat="1" ht="12" customHeight="1" x14ac:dyDescent="0.2">
      <c r="A12" s="186"/>
      <c r="B12" s="186"/>
      <c r="C12" s="186"/>
    </row>
    <row r="13" spans="1:3" s="115" customFormat="1" ht="24.95" customHeight="1" x14ac:dyDescent="0.2">
      <c r="A13" s="180" t="s">
        <v>182</v>
      </c>
      <c r="B13" s="180"/>
      <c r="C13" s="180"/>
    </row>
    <row r="14" spans="1:3" s="115" customFormat="1" ht="12" customHeight="1" x14ac:dyDescent="0.2">
      <c r="A14" s="187" t="s">
        <v>183</v>
      </c>
      <c r="B14" s="186"/>
      <c r="C14" s="186"/>
    </row>
    <row r="15" spans="1:3" s="115" customFormat="1" ht="12" customHeight="1" x14ac:dyDescent="0.2">
      <c r="A15" s="186"/>
      <c r="B15" s="186"/>
      <c r="C15" s="186"/>
    </row>
    <row r="16" spans="1:3" s="115" customFormat="1" ht="12" customHeight="1" x14ac:dyDescent="0.2">
      <c r="A16" s="186"/>
      <c r="B16" s="186"/>
      <c r="C16" s="186"/>
    </row>
    <row r="17" spans="1:3" s="115" customFormat="1" ht="12" customHeight="1" x14ac:dyDescent="0.2">
      <c r="A17" s="182" t="s">
        <v>187</v>
      </c>
      <c r="B17" s="182"/>
      <c r="C17" s="182"/>
    </row>
    <row r="18" spans="1:3" s="115" customFormat="1" ht="12" customHeight="1" x14ac:dyDescent="0.2">
      <c r="A18" s="183" t="s">
        <v>188</v>
      </c>
      <c r="B18" s="184"/>
      <c r="C18" s="184"/>
    </row>
    <row r="19" spans="1:3" s="115" customFormat="1" ht="12" customHeight="1" x14ac:dyDescent="0.2">
      <c r="A19" s="180"/>
      <c r="B19" s="180"/>
      <c r="C19" s="180"/>
    </row>
    <row r="20" spans="1:3" s="115" customFormat="1" ht="12" customHeight="1" x14ac:dyDescent="0.2">
      <c r="A20" s="180" t="s">
        <v>175</v>
      </c>
      <c r="B20" s="180"/>
      <c r="C20" s="180"/>
    </row>
    <row r="21" spans="1:3" s="115" customFormat="1" ht="12" customHeight="1" x14ac:dyDescent="0.2">
      <c r="A21" s="180"/>
      <c r="B21" s="180"/>
      <c r="C21" s="180"/>
    </row>
    <row r="22" spans="1:3" s="115" customFormat="1" ht="12" customHeight="1" x14ac:dyDescent="0.2">
      <c r="A22" s="126"/>
      <c r="B22" s="126" t="s">
        <v>176</v>
      </c>
      <c r="C22" s="126" t="s">
        <v>177</v>
      </c>
    </row>
    <row r="23" spans="1:3" s="115" customFormat="1" ht="12" customHeight="1" x14ac:dyDescent="0.2">
      <c r="A23" s="126"/>
      <c r="B23" s="126"/>
      <c r="C23" s="126"/>
    </row>
    <row r="24" spans="1:3" s="115" customFormat="1" ht="12" customHeight="1" x14ac:dyDescent="0.2">
      <c r="A24" s="126"/>
      <c r="B24" s="127" t="s">
        <v>191</v>
      </c>
      <c r="C24" s="127" t="s">
        <v>178</v>
      </c>
    </row>
    <row r="25" spans="1:3" s="115" customFormat="1" ht="12" customHeight="1" x14ac:dyDescent="0.2">
      <c r="A25" s="126"/>
      <c r="B25" s="127" t="s">
        <v>192</v>
      </c>
      <c r="C25" s="127"/>
    </row>
    <row r="26" spans="1:3" s="115" customFormat="1" ht="12" customHeight="1" x14ac:dyDescent="0.2">
      <c r="A26" s="126"/>
      <c r="B26" s="127"/>
      <c r="C26" s="127"/>
    </row>
    <row r="27" spans="1:3" s="115" customFormat="1" ht="12" customHeight="1" x14ac:dyDescent="0.2">
      <c r="B27" s="128" t="s">
        <v>190</v>
      </c>
      <c r="C27" s="127" t="s">
        <v>189</v>
      </c>
    </row>
    <row r="28" spans="1:3" s="115" customFormat="1" ht="12" customHeight="1" x14ac:dyDescent="0.2">
      <c r="B28" s="115" t="s">
        <v>193</v>
      </c>
    </row>
    <row r="29" spans="1:3" s="115" customFormat="1" ht="12" customHeight="1" x14ac:dyDescent="0.2"/>
    <row r="30" spans="1:3" s="115" customFormat="1" ht="12" customHeight="1" x14ac:dyDescent="0.2"/>
    <row r="31" spans="1:3" s="115" customFormat="1" ht="12" customHeight="1" x14ac:dyDescent="0.2"/>
    <row r="32" spans="1:3" s="115" customFormat="1" ht="12" customHeight="1" x14ac:dyDescent="0.2"/>
    <row r="33" spans="1:3" s="115" customFormat="1" ht="12" customHeight="1" x14ac:dyDescent="0.2"/>
    <row r="34" spans="1:3" s="115" customFormat="1" ht="12" customHeight="1" x14ac:dyDescent="0.2"/>
    <row r="35" spans="1:3" ht="12" customHeight="1" x14ac:dyDescent="0.2">
      <c r="A35" s="115"/>
      <c r="B35" s="115"/>
      <c r="C35" s="115"/>
    </row>
  </sheetData>
  <mergeCells count="21">
    <mergeCell ref="A20:C20"/>
    <mergeCell ref="A21:C21"/>
    <mergeCell ref="A1:C1"/>
    <mergeCell ref="A2:C2"/>
    <mergeCell ref="A5:C5"/>
    <mergeCell ref="A4:C4"/>
    <mergeCell ref="A6:C6"/>
    <mergeCell ref="A8:C8"/>
    <mergeCell ref="A7:C7"/>
    <mergeCell ref="A3:C3"/>
    <mergeCell ref="A10:C10"/>
    <mergeCell ref="A9:C9"/>
    <mergeCell ref="A12:C12"/>
    <mergeCell ref="A14:C14"/>
    <mergeCell ref="A15:C15"/>
    <mergeCell ref="A16:C16"/>
    <mergeCell ref="A19:C19"/>
    <mergeCell ref="A11:C11"/>
    <mergeCell ref="A13:C13"/>
    <mergeCell ref="A17:C17"/>
    <mergeCell ref="A18:C18"/>
  </mergeCells>
  <hyperlinks>
    <hyperlink ref="A8" r:id="rId1"/>
    <hyperlink ref="A14" r:id="rId2" location="abreadcrumb"/>
    <hyperlink ref="A18" r:id="rId3"/>
  </hyperlinks>
  <pageMargins left="0.59055118110236227" right="0.59055118110236227" top="0.59055118110236227" bottom="0.59055118110236227" header="0.39370078740157483" footer="0.39370078740157483"/>
  <pageSetup paperSize="9" pageOrder="overThenDown" orientation="portrait" r:id="rId4"/>
  <headerFooter differentOddEven="1">
    <oddFooter>&amp;L&amp;"-,Standard"&amp;7StatA MV, Statistischer Bericht E113E 2020 00&amp;R&amp;"-,Standard"&amp;7&amp;P</oddFooter>
    <evenFooter>&amp;L&amp;"-,Standard"&amp;7&amp;P&amp;R&amp;"-,Standard"&amp;7StatA MV, Statistischer Bericht E113E 2020 00</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40" zoomScaleNormal="140" workbookViewId="0"/>
  </sheetViews>
  <sheetFormatPr baseColWidth="10" defaultColWidth="11.42578125" defaultRowHeight="12" customHeight="1" x14ac:dyDescent="0.2"/>
  <cols>
    <col min="1" max="1" width="94.7109375" style="25" customWidth="1"/>
    <col min="2" max="16384" width="11.42578125" style="25"/>
  </cols>
  <sheetData>
    <row r="1" spans="1:1" s="23" customFormat="1" ht="35.1" customHeight="1" x14ac:dyDescent="0.2">
      <c r="A1" s="22" t="s">
        <v>143</v>
      </c>
    </row>
    <row r="6" spans="1:1" s="24" customFormat="1" ht="12" customHeight="1" x14ac:dyDescent="0.2"/>
    <row r="11" spans="1:1" s="24" customFormat="1" ht="12" customHeight="1" x14ac:dyDescent="0.2"/>
    <row r="18" s="24"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2020 00&amp;R&amp;"-,Standard"&amp;7&amp;P</oddFooter>
    <evenFooter>&amp;L&amp;"-,Standard"&amp;7&amp;P&amp;R&amp;"-,Standard"&amp;7StatA MV, Statistischer Bericht E113E 2020 00</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140" zoomScaleNormal="140" workbookViewId="0">
      <selection sqref="A1:C1"/>
    </sheetView>
  </sheetViews>
  <sheetFormatPr baseColWidth="10" defaultColWidth="11.42578125" defaultRowHeight="12" x14ac:dyDescent="0.2"/>
  <cols>
    <col min="1" max="1" width="10.7109375" style="10" customWidth="1"/>
    <col min="2" max="2" width="72.7109375" style="10" customWidth="1"/>
    <col min="3" max="3" width="8.7109375" style="10" customWidth="1"/>
    <col min="4" max="16384" width="11.42578125" style="10"/>
  </cols>
  <sheetData>
    <row r="1" spans="1:3" s="47" customFormat="1" ht="30" customHeight="1" x14ac:dyDescent="0.25">
      <c r="A1" s="151" t="s">
        <v>17</v>
      </c>
      <c r="B1" s="151"/>
      <c r="C1" s="151"/>
    </row>
    <row r="2" spans="1:3" s="11" customFormat="1" ht="23.1" customHeight="1" x14ac:dyDescent="0.2">
      <c r="C2" s="11" t="s">
        <v>18</v>
      </c>
    </row>
    <row r="3" spans="1:3" s="12" customFormat="1" ht="30" customHeight="1" x14ac:dyDescent="0.2">
      <c r="A3" s="152" t="s">
        <v>65</v>
      </c>
      <c r="B3" s="152"/>
      <c r="C3" s="11">
        <v>3</v>
      </c>
    </row>
    <row r="4" spans="1:3" s="12" customFormat="1" ht="30" customHeight="1" x14ac:dyDescent="0.2">
      <c r="A4" s="152" t="s">
        <v>67</v>
      </c>
      <c r="B4" s="152"/>
      <c r="C4" s="11">
        <v>3</v>
      </c>
    </row>
    <row r="5" spans="1:3" s="12" customFormat="1" ht="30" customHeight="1" x14ac:dyDescent="0.2">
      <c r="A5" s="152" t="s">
        <v>78</v>
      </c>
      <c r="B5" s="152"/>
      <c r="C5" s="11">
        <v>3</v>
      </c>
    </row>
    <row r="6" spans="1:3" s="12" customFormat="1" ht="24" customHeight="1" x14ac:dyDescent="0.2">
      <c r="A6" s="13" t="s">
        <v>68</v>
      </c>
      <c r="B6" s="14" t="s">
        <v>103</v>
      </c>
      <c r="C6" s="11">
        <v>4</v>
      </c>
    </row>
    <row r="7" spans="1:3" s="12" customFormat="1" ht="24" customHeight="1" x14ac:dyDescent="0.2">
      <c r="A7" s="15"/>
      <c r="B7" s="14" t="s">
        <v>156</v>
      </c>
      <c r="C7" s="11">
        <v>4</v>
      </c>
    </row>
    <row r="8" spans="1:3" s="18" customFormat="1" ht="11.65" customHeight="1" x14ac:dyDescent="0.2">
      <c r="A8" s="16"/>
      <c r="B8" s="16"/>
      <c r="C8" s="17"/>
    </row>
    <row r="9" spans="1:3" s="12" customFormat="1" ht="12" customHeight="1" x14ac:dyDescent="0.2">
      <c r="A9" s="15" t="s">
        <v>69</v>
      </c>
      <c r="B9" s="19" t="s">
        <v>104</v>
      </c>
      <c r="C9" s="20">
        <v>5</v>
      </c>
    </row>
    <row r="10" spans="1:3" s="12" customFormat="1" ht="8.1" customHeight="1" x14ac:dyDescent="0.2">
      <c r="A10" s="15"/>
      <c r="B10" s="19"/>
      <c r="C10" s="20"/>
    </row>
    <row r="11" spans="1:3" s="12" customFormat="1" ht="24.75" customHeight="1" x14ac:dyDescent="0.2">
      <c r="A11" s="15" t="s">
        <v>70</v>
      </c>
      <c r="B11" s="19" t="s">
        <v>157</v>
      </c>
      <c r="C11" s="20">
        <v>6</v>
      </c>
    </row>
    <row r="12" spans="1:3" s="12" customFormat="1" ht="8.1" customHeight="1" x14ac:dyDescent="0.2">
      <c r="A12" s="15"/>
      <c r="B12" s="19"/>
      <c r="C12" s="20"/>
    </row>
    <row r="13" spans="1:3" s="12" customFormat="1" ht="24" customHeight="1" x14ac:dyDescent="0.2">
      <c r="A13" s="15" t="s">
        <v>71</v>
      </c>
      <c r="B13" s="19" t="s">
        <v>74</v>
      </c>
      <c r="C13" s="20">
        <v>7</v>
      </c>
    </row>
    <row r="14" spans="1:3" s="12" customFormat="1" ht="8.1" customHeight="1" x14ac:dyDescent="0.2">
      <c r="A14" s="13"/>
      <c r="B14" s="14"/>
      <c r="C14" s="20"/>
    </row>
    <row r="15" spans="1:3" s="12" customFormat="1" ht="12" customHeight="1" x14ac:dyDescent="0.2">
      <c r="A15" s="15" t="s">
        <v>72</v>
      </c>
      <c r="B15" s="19" t="s">
        <v>158</v>
      </c>
      <c r="C15" s="20">
        <v>8</v>
      </c>
    </row>
    <row r="16" spans="1:3" s="12" customFormat="1" ht="12" customHeight="1" x14ac:dyDescent="0.2">
      <c r="A16" s="15"/>
      <c r="B16" s="19"/>
      <c r="C16" s="20"/>
    </row>
    <row r="17" spans="1:3" ht="30" customHeight="1" x14ac:dyDescent="0.2">
      <c r="A17" s="152" t="s">
        <v>73</v>
      </c>
      <c r="B17" s="152"/>
      <c r="C17" s="12">
        <v>9</v>
      </c>
    </row>
    <row r="18" spans="1:3" x14ac:dyDescent="0.2">
      <c r="A18" s="21" t="s">
        <v>139</v>
      </c>
      <c r="B18" s="21"/>
      <c r="C18" s="10">
        <v>10</v>
      </c>
    </row>
    <row r="19" spans="1:3" x14ac:dyDescent="0.2">
      <c r="A19" s="21" t="s">
        <v>140</v>
      </c>
      <c r="B19" s="21"/>
      <c r="C19" s="10">
        <v>11</v>
      </c>
    </row>
    <row r="20" spans="1:3" x14ac:dyDescent="0.2">
      <c r="A20" s="21" t="s">
        <v>142</v>
      </c>
      <c r="B20" s="21"/>
      <c r="C20" s="10">
        <v>12</v>
      </c>
    </row>
    <row r="21" spans="1:3" x14ac:dyDescent="0.2">
      <c r="A21" s="21" t="s">
        <v>144</v>
      </c>
      <c r="B21" s="21"/>
      <c r="C21" s="10">
        <v>13</v>
      </c>
    </row>
    <row r="22" spans="1:3" x14ac:dyDescent="0.2">
      <c r="A22" s="21"/>
      <c r="B22" s="21"/>
    </row>
    <row r="23" spans="1:3" x14ac:dyDescent="0.2">
      <c r="A23" s="21"/>
      <c r="B23" s="21"/>
    </row>
    <row r="24" spans="1:3" x14ac:dyDescent="0.2">
      <c r="A24" s="21"/>
      <c r="B24" s="21"/>
    </row>
    <row r="25" spans="1:3" x14ac:dyDescent="0.2">
      <c r="A25" s="21"/>
      <c r="B25" s="21"/>
    </row>
    <row r="26" spans="1:3" x14ac:dyDescent="0.2">
      <c r="A26" s="21"/>
      <c r="B26" s="21"/>
    </row>
    <row r="27" spans="1:3" x14ac:dyDescent="0.2">
      <c r="A27" s="21"/>
      <c r="B27" s="21"/>
    </row>
    <row r="28" spans="1:3" x14ac:dyDescent="0.2">
      <c r="A28" s="21"/>
      <c r="B28" s="21"/>
    </row>
  </sheetData>
  <mergeCells count="5">
    <mergeCell ref="A1:C1"/>
    <mergeCell ref="A3:B3"/>
    <mergeCell ref="A4:B4"/>
    <mergeCell ref="A17:B17"/>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2020 00&amp;R&amp;"-,Standard"&amp;7&amp;P</oddFooter>
    <evenFooter>&amp;L&amp;"-,Standard"&amp;7&amp;P&amp;R&amp;"-,Standard"&amp;7StatA MV, Statistischer Bericht E113E 2020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140" zoomScaleNormal="140" workbookViewId="0"/>
  </sheetViews>
  <sheetFormatPr baseColWidth="10" defaultColWidth="11.42578125" defaultRowHeight="12" customHeight="1" x14ac:dyDescent="0.2"/>
  <cols>
    <col min="1" max="1" width="93.28515625" style="20" customWidth="1"/>
    <col min="2" max="16384" width="11.42578125" style="10"/>
  </cols>
  <sheetData>
    <row r="1" spans="1:1" s="49" customFormat="1" ht="30" customHeight="1" x14ac:dyDescent="0.2">
      <c r="A1" s="48" t="s">
        <v>65</v>
      </c>
    </row>
    <row r="2" spans="1:1" ht="12" customHeight="1" x14ac:dyDescent="0.2">
      <c r="A2" s="29"/>
    </row>
    <row r="3" spans="1:1" ht="12" customHeight="1" x14ac:dyDescent="0.2">
      <c r="A3" s="29"/>
    </row>
    <row r="4" spans="1:1" ht="12" customHeight="1" x14ac:dyDescent="0.2">
      <c r="A4" s="29"/>
    </row>
    <row r="5" spans="1:1" ht="12" customHeight="1" x14ac:dyDescent="0.2">
      <c r="A5" s="29"/>
    </row>
    <row r="6" spans="1:1" ht="12" customHeight="1" x14ac:dyDescent="0.2">
      <c r="A6" s="29"/>
    </row>
    <row r="7" spans="1:1" ht="12" customHeight="1" x14ac:dyDescent="0.2">
      <c r="A7" s="29"/>
    </row>
    <row r="8" spans="1:1" ht="12" customHeight="1" x14ac:dyDescent="0.2">
      <c r="A8" s="29"/>
    </row>
    <row r="9" spans="1:1" ht="12" customHeight="1" x14ac:dyDescent="0.2">
      <c r="A9" s="29"/>
    </row>
    <row r="10" spans="1:1" ht="12" customHeight="1" x14ac:dyDescent="0.2">
      <c r="A10" s="29"/>
    </row>
    <row r="11" spans="1:1" ht="12" customHeight="1" x14ac:dyDescent="0.2">
      <c r="A11" s="29"/>
    </row>
    <row r="12" spans="1:1" ht="12" customHeight="1" x14ac:dyDescent="0.2">
      <c r="A12" s="29"/>
    </row>
    <row r="13" spans="1:1" ht="12" customHeight="1" x14ac:dyDescent="0.2">
      <c r="A13" s="29"/>
    </row>
    <row r="14" spans="1:1" ht="12" customHeight="1" x14ac:dyDescent="0.2">
      <c r="A14" s="29"/>
    </row>
    <row r="15" spans="1:1" ht="12" customHeight="1" x14ac:dyDescent="0.2">
      <c r="A15" s="29"/>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2020 00&amp;R&amp;"-,Standard"&amp;7&amp;P</oddFooter>
    <evenFooter>&amp;L&amp;"-,Standard"&amp;7&amp;P&amp;R&amp;"-,Standard"&amp;7StatA MV, Statistischer Bericht E113E 2020 00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zoomScale="140" zoomScaleNormal="140" workbookViewId="0"/>
  </sheetViews>
  <sheetFormatPr baseColWidth="10" defaultColWidth="11.42578125" defaultRowHeight="11.65" customHeight="1" x14ac:dyDescent="0.2"/>
  <cols>
    <col min="1" max="2" width="45.7109375" style="10" customWidth="1"/>
    <col min="3" max="16384" width="11.42578125" style="10"/>
  </cols>
  <sheetData>
    <row r="1" spans="1:3" s="47" customFormat="1" ht="30" customHeight="1" x14ac:dyDescent="0.25">
      <c r="A1" s="50" t="s">
        <v>68</v>
      </c>
      <c r="B1" s="50"/>
    </row>
    <row r="2" spans="1:3" s="11" customFormat="1" ht="11.65" customHeight="1" x14ac:dyDescent="0.2"/>
    <row r="3" spans="1:3" s="12" customFormat="1" ht="11.65" customHeight="1" x14ac:dyDescent="0.2">
      <c r="A3" s="21"/>
      <c r="B3" s="21"/>
    </row>
    <row r="4" spans="1:3" s="12" customFormat="1" ht="11.65" customHeight="1" x14ac:dyDescent="0.2">
      <c r="A4" s="21"/>
      <c r="B4" s="21"/>
    </row>
    <row r="5" spans="1:3" s="12" customFormat="1" ht="11.65" customHeight="1" x14ac:dyDescent="0.2">
      <c r="A5" s="33"/>
      <c r="B5" s="30"/>
      <c r="C5" s="40"/>
    </row>
    <row r="6" spans="1:3" s="42" customFormat="1" ht="11.65" customHeight="1" x14ac:dyDescent="0.2">
      <c r="A6" s="33"/>
      <c r="B6" s="19"/>
      <c r="C6" s="41"/>
    </row>
    <row r="7" spans="1:3" s="42" customFormat="1" ht="11.65" customHeight="1" x14ac:dyDescent="0.2">
      <c r="A7" s="15"/>
      <c r="B7" s="19"/>
      <c r="C7" s="41"/>
    </row>
    <row r="8" spans="1:3" s="12" customFormat="1" ht="11.65" customHeight="1" x14ac:dyDescent="0.2">
      <c r="A8" s="21"/>
      <c r="B8" s="19"/>
      <c r="C8" s="41"/>
    </row>
    <row r="9" spans="1:3" ht="11.65" customHeight="1" x14ac:dyDescent="0.2">
      <c r="A9" s="15"/>
      <c r="B9" s="30"/>
      <c r="C9" s="19"/>
    </row>
    <row r="10" spans="1:3" ht="11.65" customHeight="1" x14ac:dyDescent="0.2">
      <c r="A10" s="21"/>
      <c r="B10" s="30"/>
      <c r="C10" s="43"/>
    </row>
    <row r="11" spans="1:3" ht="11.65" customHeight="1" x14ac:dyDescent="0.2">
      <c r="A11" s="13"/>
      <c r="B11" s="44"/>
      <c r="C11" s="19"/>
    </row>
    <row r="12" spans="1:3" ht="11.65" customHeight="1" x14ac:dyDescent="0.2">
      <c r="A12" s="13"/>
      <c r="B12" s="44"/>
      <c r="C12" s="19"/>
    </row>
    <row r="13" spans="1:3" ht="11.65" customHeight="1" x14ac:dyDescent="0.2">
      <c r="A13" s="15"/>
      <c r="B13" s="41"/>
      <c r="C13" s="19"/>
    </row>
    <row r="14" spans="1:3" ht="11.65" customHeight="1" x14ac:dyDescent="0.2">
      <c r="A14" s="21"/>
      <c r="B14" s="19"/>
      <c r="C14" s="41"/>
    </row>
    <row r="15" spans="1:3" ht="11.65" customHeight="1" x14ac:dyDescent="0.2">
      <c r="A15" s="13"/>
      <c r="B15" s="45"/>
      <c r="C15" s="41"/>
    </row>
    <row r="16" spans="1:3" ht="11.65" customHeight="1" x14ac:dyDescent="0.2">
      <c r="A16" s="21"/>
      <c r="B16" s="19"/>
      <c r="C16" s="41"/>
    </row>
    <row r="17" spans="1:3" ht="11.65" customHeight="1" x14ac:dyDescent="0.2">
      <c r="A17" s="15"/>
      <c r="B17" s="30"/>
      <c r="C17" s="19"/>
    </row>
    <row r="18" spans="1:3" ht="11.65" customHeight="1" x14ac:dyDescent="0.2">
      <c r="A18" s="21"/>
      <c r="B18" s="19"/>
      <c r="C18" s="41"/>
    </row>
    <row r="19" spans="1:3" ht="11.65" customHeight="1" x14ac:dyDescent="0.2">
      <c r="A19" s="15"/>
      <c r="B19" s="30"/>
      <c r="C19" s="46"/>
    </row>
    <row r="20" spans="1:3" ht="11.65" customHeight="1" x14ac:dyDescent="0.2">
      <c r="A20" s="21"/>
      <c r="B20" s="21"/>
    </row>
    <row r="29" spans="1:3" ht="11.65" customHeight="1" x14ac:dyDescent="0.2">
      <c r="A29" s="33"/>
    </row>
    <row r="30" spans="1:3" ht="11.65" customHeight="1" x14ac:dyDescent="0.2">
      <c r="A30" s="33"/>
    </row>
    <row r="38" spans="1:2" ht="11.65" customHeight="1" x14ac:dyDescent="0.2">
      <c r="A38" s="153" t="s">
        <v>173</v>
      </c>
      <c r="B38" s="153"/>
    </row>
  </sheetData>
  <mergeCells count="1">
    <mergeCell ref="A38:B3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2020 00&amp;R&amp;"-,Standard"&amp;7&amp;P</oddFooter>
    <evenFooter>&amp;L&amp;"-,Standard"&amp;7&amp;P&amp;R&amp;"-,Standard"&amp;7StatA MV, Statistischer Bericht E113E 2020 00</even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40"/>
  <sheetViews>
    <sheetView zoomScale="140" zoomScaleNormal="140" workbookViewId="0">
      <pane xSplit="2" ySplit="6" topLeftCell="C7" activePane="bottomRight" state="frozen"/>
      <selection sqref="A1:B1"/>
      <selection pane="topRight" sqref="A1:B1"/>
      <selection pane="bottomLeft" sqref="A1:B1"/>
      <selection pane="bottomRight" activeCell="C7" sqref="C7:J7"/>
    </sheetView>
  </sheetViews>
  <sheetFormatPr baseColWidth="10" defaultColWidth="11.42578125" defaultRowHeight="12" customHeight="1" x14ac:dyDescent="0.2"/>
  <cols>
    <col min="1" max="1" width="3.7109375" style="52" customWidth="1"/>
    <col min="2" max="2" width="5.7109375" style="67" customWidth="1"/>
    <col min="3" max="3" width="10.7109375" style="52" customWidth="1"/>
    <col min="4" max="10" width="10.28515625" style="52" customWidth="1"/>
    <col min="11" max="16384" width="11.42578125" style="52"/>
  </cols>
  <sheetData>
    <row r="1" spans="1:10" s="51" customFormat="1" ht="30" customHeight="1" x14ac:dyDescent="0.2">
      <c r="A1" s="159" t="s">
        <v>69</v>
      </c>
      <c r="B1" s="160"/>
      <c r="C1" s="161" t="s">
        <v>159</v>
      </c>
      <c r="D1" s="162"/>
      <c r="E1" s="162"/>
      <c r="F1" s="162"/>
      <c r="G1" s="162"/>
      <c r="H1" s="162"/>
      <c r="I1" s="162"/>
      <c r="J1" s="163"/>
    </row>
    <row r="2" spans="1:10" ht="11.65" customHeight="1" x14ac:dyDescent="0.2">
      <c r="A2" s="157" t="s">
        <v>86</v>
      </c>
      <c r="B2" s="155" t="s">
        <v>19</v>
      </c>
      <c r="C2" s="155" t="s">
        <v>92</v>
      </c>
      <c r="D2" s="155" t="s">
        <v>20</v>
      </c>
      <c r="E2" s="155"/>
      <c r="F2" s="155"/>
      <c r="G2" s="155"/>
      <c r="H2" s="155"/>
      <c r="I2" s="155"/>
      <c r="J2" s="156"/>
    </row>
    <row r="3" spans="1:10" ht="11.65" customHeight="1" x14ac:dyDescent="0.2">
      <c r="A3" s="158"/>
      <c r="B3" s="155"/>
      <c r="C3" s="155"/>
      <c r="D3" s="155" t="s">
        <v>21</v>
      </c>
      <c r="E3" s="155" t="s">
        <v>22</v>
      </c>
      <c r="F3" s="155" t="s">
        <v>23</v>
      </c>
      <c r="G3" s="155" t="s">
        <v>155</v>
      </c>
      <c r="H3" s="155" t="s">
        <v>24</v>
      </c>
      <c r="I3" s="155" t="s">
        <v>152</v>
      </c>
      <c r="J3" s="156" t="s">
        <v>153</v>
      </c>
    </row>
    <row r="4" spans="1:10" ht="11.65" customHeight="1" x14ac:dyDescent="0.2">
      <c r="A4" s="158"/>
      <c r="B4" s="155"/>
      <c r="C4" s="155"/>
      <c r="D4" s="155"/>
      <c r="E4" s="155"/>
      <c r="F4" s="155"/>
      <c r="G4" s="155"/>
      <c r="H4" s="155"/>
      <c r="I4" s="155"/>
      <c r="J4" s="156"/>
    </row>
    <row r="5" spans="1:10" ht="11.65" customHeight="1" x14ac:dyDescent="0.2">
      <c r="A5" s="158"/>
      <c r="B5" s="155"/>
      <c r="C5" s="155"/>
      <c r="D5" s="155"/>
      <c r="E5" s="155"/>
      <c r="F5" s="155"/>
      <c r="G5" s="155"/>
      <c r="H5" s="155"/>
      <c r="I5" s="155"/>
      <c r="J5" s="156"/>
    </row>
    <row r="6" spans="1:10" s="69" customFormat="1" ht="11.65" customHeight="1" x14ac:dyDescent="0.15">
      <c r="A6" s="34">
        <v>1</v>
      </c>
      <c r="B6" s="35">
        <v>2</v>
      </c>
      <c r="C6" s="35">
        <v>3</v>
      </c>
      <c r="D6" s="35">
        <v>4</v>
      </c>
      <c r="E6" s="35">
        <v>5</v>
      </c>
      <c r="F6" s="35">
        <v>6</v>
      </c>
      <c r="G6" s="35">
        <v>7</v>
      </c>
      <c r="H6" s="35">
        <v>8</v>
      </c>
      <c r="I6" s="35">
        <v>9</v>
      </c>
      <c r="J6" s="36">
        <v>10</v>
      </c>
    </row>
    <row r="7" spans="1:10" s="54" customFormat="1" ht="20.100000000000001" customHeight="1" x14ac:dyDescent="0.2">
      <c r="A7" s="70"/>
      <c r="B7" s="53"/>
      <c r="C7" s="154" t="s">
        <v>25</v>
      </c>
      <c r="D7" s="154"/>
      <c r="E7" s="154"/>
      <c r="F7" s="154"/>
      <c r="G7" s="154"/>
      <c r="H7" s="154"/>
      <c r="I7" s="154"/>
      <c r="J7" s="154"/>
    </row>
    <row r="8" spans="1:10" ht="10.5" customHeight="1" x14ac:dyDescent="0.2">
      <c r="A8" s="39">
        <v>1</v>
      </c>
      <c r="B8" s="53">
        <v>2003</v>
      </c>
      <c r="C8" s="55">
        <v>15152417</v>
      </c>
      <c r="D8" s="55">
        <v>207696</v>
      </c>
      <c r="E8" s="55">
        <v>1690021</v>
      </c>
      <c r="F8" s="55">
        <v>6890377</v>
      </c>
      <c r="G8" s="55">
        <v>815148</v>
      </c>
      <c r="H8" s="55">
        <v>4835437</v>
      </c>
      <c r="I8" s="55">
        <v>549421</v>
      </c>
      <c r="J8" s="55">
        <v>164318</v>
      </c>
    </row>
    <row r="9" spans="1:10" ht="10.5" hidden="1" customHeight="1" x14ac:dyDescent="0.2">
      <c r="A9" s="39"/>
      <c r="B9" s="53">
        <v>2004</v>
      </c>
      <c r="C9" s="55">
        <v>15969945</v>
      </c>
      <c r="D9" s="55">
        <v>274057</v>
      </c>
      <c r="E9" s="55">
        <v>1727942</v>
      </c>
      <c r="F9" s="55">
        <v>6903438</v>
      </c>
      <c r="G9" s="55">
        <v>982896</v>
      </c>
      <c r="H9" s="55">
        <v>5197416</v>
      </c>
      <c r="I9" s="55">
        <v>685030</v>
      </c>
      <c r="J9" s="55">
        <v>199166</v>
      </c>
    </row>
    <row r="10" spans="1:10" ht="10.5" customHeight="1" x14ac:dyDescent="0.2">
      <c r="A10" s="39">
        <v>2</v>
      </c>
      <c r="B10" s="53">
        <v>2005</v>
      </c>
      <c r="C10" s="55">
        <v>15964026</v>
      </c>
      <c r="D10" s="55">
        <v>233413</v>
      </c>
      <c r="E10" s="55">
        <v>1573210</v>
      </c>
      <c r="F10" s="55">
        <v>6617945</v>
      </c>
      <c r="G10" s="55">
        <v>1195214</v>
      </c>
      <c r="H10" s="55">
        <v>5439566</v>
      </c>
      <c r="I10" s="55">
        <v>715096</v>
      </c>
      <c r="J10" s="55">
        <v>189582</v>
      </c>
    </row>
    <row r="11" spans="1:10" ht="10.5" hidden="1" customHeight="1" x14ac:dyDescent="0.2">
      <c r="A11" s="39"/>
      <c r="B11" s="53">
        <v>2006</v>
      </c>
      <c r="C11" s="55">
        <v>17288702</v>
      </c>
      <c r="D11" s="55">
        <v>172352</v>
      </c>
      <c r="E11" s="55">
        <v>1474652</v>
      </c>
      <c r="F11" s="55">
        <v>6525760</v>
      </c>
      <c r="G11" s="55">
        <v>2179218</v>
      </c>
      <c r="H11" s="55">
        <v>5939264</v>
      </c>
      <c r="I11" s="55">
        <v>826077</v>
      </c>
      <c r="J11" s="55">
        <v>171379</v>
      </c>
    </row>
    <row r="12" spans="1:10" ht="10.5" hidden="1" customHeight="1" x14ac:dyDescent="0.2">
      <c r="A12" s="39"/>
      <c r="B12" s="53">
        <v>2007</v>
      </c>
      <c r="C12" s="55">
        <v>19024428</v>
      </c>
      <c r="D12" s="55">
        <v>277002</v>
      </c>
      <c r="E12" s="55">
        <v>1537374</v>
      </c>
      <c r="F12" s="55">
        <v>6577080</v>
      </c>
      <c r="G12" s="55">
        <v>2571217</v>
      </c>
      <c r="H12" s="55">
        <v>6529082</v>
      </c>
      <c r="I12" s="55">
        <v>1401659</v>
      </c>
      <c r="J12" s="55">
        <v>131014</v>
      </c>
    </row>
    <row r="13" spans="1:10" ht="10.5" customHeight="1" x14ac:dyDescent="0.2">
      <c r="A13" s="39">
        <v>3</v>
      </c>
      <c r="B13" s="53" t="s">
        <v>154</v>
      </c>
      <c r="C13" s="55">
        <v>19277903</v>
      </c>
      <c r="D13" s="55">
        <v>285146</v>
      </c>
      <c r="E13" s="55">
        <v>847126</v>
      </c>
      <c r="F13" s="55">
        <v>6589558</v>
      </c>
      <c r="G13" s="55">
        <v>3415528</v>
      </c>
      <c r="H13" s="55">
        <v>6498354</v>
      </c>
      <c r="I13" s="55">
        <v>1455234</v>
      </c>
      <c r="J13" s="55">
        <v>186958</v>
      </c>
    </row>
    <row r="14" spans="1:10" ht="10.5" customHeight="1" x14ac:dyDescent="0.2">
      <c r="A14" s="39">
        <v>4</v>
      </c>
      <c r="B14" s="53">
        <v>2009</v>
      </c>
      <c r="C14" s="55">
        <v>20055603</v>
      </c>
      <c r="D14" s="55">
        <v>314747</v>
      </c>
      <c r="E14" s="55">
        <v>953801</v>
      </c>
      <c r="F14" s="55">
        <v>6419580</v>
      </c>
      <c r="G14" s="55">
        <v>4036842</v>
      </c>
      <c r="H14" s="55">
        <v>6014435</v>
      </c>
      <c r="I14" s="55">
        <v>1456286</v>
      </c>
      <c r="J14" s="55">
        <v>859914</v>
      </c>
    </row>
    <row r="15" spans="1:10" ht="10.5" customHeight="1" x14ac:dyDescent="0.2">
      <c r="A15" s="39">
        <v>5</v>
      </c>
      <c r="B15" s="53">
        <v>2010</v>
      </c>
      <c r="C15" s="55">
        <v>22053583</v>
      </c>
      <c r="D15" s="55">
        <v>302579</v>
      </c>
      <c r="E15" s="55">
        <v>738437</v>
      </c>
      <c r="F15" s="55">
        <v>7462858</v>
      </c>
      <c r="G15" s="55">
        <v>4190562</v>
      </c>
      <c r="H15" s="55">
        <v>6316082</v>
      </c>
      <c r="I15" s="55">
        <v>1917950</v>
      </c>
      <c r="J15" s="55">
        <v>1125115</v>
      </c>
    </row>
    <row r="16" spans="1:10" ht="10.5" customHeight="1" x14ac:dyDescent="0.2">
      <c r="A16" s="39">
        <v>6</v>
      </c>
      <c r="B16" s="53">
        <v>2011</v>
      </c>
      <c r="C16" s="55">
        <v>21725392.620000001</v>
      </c>
      <c r="D16" s="55">
        <v>413768.11</v>
      </c>
      <c r="E16" s="55">
        <v>679524.49</v>
      </c>
      <c r="F16" s="55">
        <v>7162234.8099999996</v>
      </c>
      <c r="G16" s="55">
        <v>4348755.57</v>
      </c>
      <c r="H16" s="55">
        <v>6347358.7999999998</v>
      </c>
      <c r="I16" s="55">
        <v>1658206.69</v>
      </c>
      <c r="J16" s="55">
        <v>1115544.1599999999</v>
      </c>
    </row>
    <row r="17" spans="1:10" ht="10.5" customHeight="1" x14ac:dyDescent="0.2">
      <c r="A17" s="39">
        <v>7</v>
      </c>
      <c r="B17" s="53">
        <v>2012</v>
      </c>
      <c r="C17" s="55">
        <v>21529179.399999999</v>
      </c>
      <c r="D17" s="55">
        <v>454460.67</v>
      </c>
      <c r="E17" s="55">
        <v>578714.31000000006</v>
      </c>
      <c r="F17" s="55">
        <v>7742364.9299999997</v>
      </c>
      <c r="G17" s="55">
        <v>4157199.93</v>
      </c>
      <c r="H17" s="55">
        <v>5789067.5899999999</v>
      </c>
      <c r="I17" s="55">
        <v>1717198.28</v>
      </c>
      <c r="J17" s="55">
        <v>1090173.68</v>
      </c>
    </row>
    <row r="18" spans="1:10" ht="10.5" customHeight="1" x14ac:dyDescent="0.2">
      <c r="A18" s="39">
        <v>8</v>
      </c>
      <c r="B18" s="53">
        <v>2013</v>
      </c>
      <c r="C18" s="55">
        <v>22009665.48</v>
      </c>
      <c r="D18" s="55">
        <v>432519.45</v>
      </c>
      <c r="E18" s="55">
        <v>446104.11</v>
      </c>
      <c r="F18" s="55">
        <v>7674059.3600000003</v>
      </c>
      <c r="G18" s="55">
        <v>4635643.22</v>
      </c>
      <c r="H18" s="55">
        <v>6393512.9199999999</v>
      </c>
      <c r="I18" s="55">
        <v>2304267.39</v>
      </c>
      <c r="J18" s="55">
        <v>123559.03</v>
      </c>
    </row>
    <row r="19" spans="1:10" ht="10.5" customHeight="1" x14ac:dyDescent="0.2">
      <c r="A19" s="39">
        <v>9</v>
      </c>
      <c r="B19" s="53">
        <v>2014</v>
      </c>
      <c r="C19" s="55">
        <v>22520248.050000001</v>
      </c>
      <c r="D19" s="55">
        <v>474453.74</v>
      </c>
      <c r="E19" s="55">
        <v>365936.71</v>
      </c>
      <c r="F19" s="55">
        <v>7641057.6200000001</v>
      </c>
      <c r="G19" s="56">
        <v>4865008.45</v>
      </c>
      <c r="H19" s="55">
        <v>6546907.8399999999</v>
      </c>
      <c r="I19" s="55">
        <v>2532660.2200000002</v>
      </c>
      <c r="J19" s="55">
        <v>94223.47</v>
      </c>
    </row>
    <row r="20" spans="1:10" ht="10.5" customHeight="1" x14ac:dyDescent="0.2">
      <c r="A20" s="39">
        <v>10</v>
      </c>
      <c r="B20" s="53">
        <v>2015</v>
      </c>
      <c r="C20" s="55">
        <v>22553500</v>
      </c>
      <c r="D20" s="55">
        <v>642393</v>
      </c>
      <c r="E20" s="55">
        <v>393760</v>
      </c>
      <c r="F20" s="55">
        <v>7737542</v>
      </c>
      <c r="G20" s="56">
        <v>4699672</v>
      </c>
      <c r="H20" s="55">
        <v>6645897</v>
      </c>
      <c r="I20" s="55">
        <v>2361836</v>
      </c>
      <c r="J20" s="55">
        <v>72400</v>
      </c>
    </row>
    <row r="21" spans="1:10" ht="10.5" customHeight="1" x14ac:dyDescent="0.2">
      <c r="A21" s="39">
        <v>11</v>
      </c>
      <c r="B21" s="53">
        <v>2016</v>
      </c>
      <c r="C21" s="55">
        <v>22327981</v>
      </c>
      <c r="D21" s="55">
        <v>585245</v>
      </c>
      <c r="E21" s="55">
        <v>373524</v>
      </c>
      <c r="F21" s="55">
        <v>7910307</v>
      </c>
      <c r="G21" s="56">
        <v>4409463</v>
      </c>
      <c r="H21" s="55">
        <v>6505429</v>
      </c>
      <c r="I21" s="55">
        <v>2457092</v>
      </c>
      <c r="J21" s="55">
        <v>86921</v>
      </c>
    </row>
    <row r="22" spans="1:10" ht="10.5" customHeight="1" x14ac:dyDescent="0.2">
      <c r="A22" s="39">
        <v>12</v>
      </c>
      <c r="B22" s="53">
        <v>2017</v>
      </c>
      <c r="C22" s="55">
        <v>22604353</v>
      </c>
      <c r="D22" s="55">
        <v>646246</v>
      </c>
      <c r="E22" s="55">
        <v>434765</v>
      </c>
      <c r="F22" s="55">
        <v>7771535</v>
      </c>
      <c r="G22" s="55">
        <v>4673228</v>
      </c>
      <c r="H22" s="55">
        <v>6525922</v>
      </c>
      <c r="I22" s="55">
        <v>2464046</v>
      </c>
      <c r="J22" s="55">
        <v>88611</v>
      </c>
    </row>
    <row r="23" spans="1:10" ht="10.5" customHeight="1" x14ac:dyDescent="0.2">
      <c r="A23" s="39">
        <v>13</v>
      </c>
      <c r="B23" s="53">
        <v>2018</v>
      </c>
      <c r="C23" s="55">
        <v>23256678.859999999</v>
      </c>
      <c r="D23" s="55">
        <v>619883.88</v>
      </c>
      <c r="E23" s="55">
        <v>467705.63</v>
      </c>
      <c r="F23" s="55">
        <v>8274562.5800000001</v>
      </c>
      <c r="G23" s="55">
        <v>4576502.95</v>
      </c>
      <c r="H23" s="55">
        <v>6722252.4699999997</v>
      </c>
      <c r="I23" s="55">
        <v>2480855.59</v>
      </c>
      <c r="J23" s="55">
        <v>114915.76</v>
      </c>
    </row>
    <row r="24" spans="1:10" ht="10.5" customHeight="1" x14ac:dyDescent="0.2">
      <c r="A24" s="39">
        <v>14</v>
      </c>
      <c r="B24" s="53">
        <v>2019</v>
      </c>
      <c r="C24" s="55">
        <v>22728238.120000001</v>
      </c>
      <c r="D24" s="55">
        <v>615441.06000000006</v>
      </c>
      <c r="E24" s="55">
        <v>393932.92</v>
      </c>
      <c r="F24" s="55">
        <v>8279374.0199999996</v>
      </c>
      <c r="G24" s="55">
        <v>4269674.26</v>
      </c>
      <c r="H24" s="55">
        <v>6821454.4199999999</v>
      </c>
      <c r="I24" s="55">
        <v>2238782.17</v>
      </c>
      <c r="J24" s="55">
        <v>109579.27</v>
      </c>
    </row>
    <row r="25" spans="1:10" ht="10.5" customHeight="1" x14ac:dyDescent="0.2">
      <c r="A25" s="39">
        <v>15</v>
      </c>
      <c r="B25" s="57">
        <v>2020</v>
      </c>
      <c r="C25" s="58">
        <v>22739680.550000001</v>
      </c>
      <c r="D25" s="58">
        <v>626362.91</v>
      </c>
      <c r="E25" s="58">
        <v>382352.43</v>
      </c>
      <c r="F25" s="58">
        <v>8594400.7599999998</v>
      </c>
      <c r="G25" s="58">
        <v>4412072.32</v>
      </c>
      <c r="H25" s="58">
        <v>6555613.3399999999</v>
      </c>
      <c r="I25" s="58">
        <v>2095584.58</v>
      </c>
      <c r="J25" s="58">
        <v>73294.210000000006</v>
      </c>
    </row>
    <row r="26" spans="1:10" s="54" customFormat="1" ht="20.100000000000001" customHeight="1" x14ac:dyDescent="0.2">
      <c r="A26" s="39" t="str">
        <f>IF(D26&lt;&gt;"",COUNTA($D$8:D26),"")</f>
        <v/>
      </c>
      <c r="B26" s="57"/>
      <c r="C26" s="154" t="s">
        <v>26</v>
      </c>
      <c r="D26" s="154"/>
      <c r="E26" s="154"/>
      <c r="F26" s="154"/>
      <c r="G26" s="154"/>
      <c r="H26" s="154"/>
      <c r="I26" s="154"/>
      <c r="J26" s="154"/>
    </row>
    <row r="27" spans="1:10" ht="10.5" customHeight="1" x14ac:dyDescent="0.2">
      <c r="A27" s="39">
        <v>16</v>
      </c>
      <c r="B27" s="53">
        <v>2005</v>
      </c>
      <c r="C27" s="59">
        <v>-5919</v>
      </c>
      <c r="D27" s="59">
        <v>-40644</v>
      </c>
      <c r="E27" s="59">
        <v>-154732</v>
      </c>
      <c r="F27" s="59">
        <v>-285493</v>
      </c>
      <c r="G27" s="59">
        <v>212318</v>
      </c>
      <c r="H27" s="59">
        <v>242150</v>
      </c>
      <c r="I27" s="59">
        <v>30066</v>
      </c>
      <c r="J27" s="59">
        <v>-9584</v>
      </c>
    </row>
    <row r="28" spans="1:10" ht="10.5" customHeight="1" x14ac:dyDescent="0.2">
      <c r="A28" s="39">
        <v>17</v>
      </c>
      <c r="B28" s="53" t="s">
        <v>154</v>
      </c>
      <c r="C28" s="59">
        <v>253475</v>
      </c>
      <c r="D28" s="59">
        <v>8144</v>
      </c>
      <c r="E28" s="59">
        <v>-690248</v>
      </c>
      <c r="F28" s="59">
        <v>12478</v>
      </c>
      <c r="G28" s="59">
        <v>844311</v>
      </c>
      <c r="H28" s="59">
        <v>-30728</v>
      </c>
      <c r="I28" s="59">
        <v>53574</v>
      </c>
      <c r="J28" s="59">
        <v>55945</v>
      </c>
    </row>
    <row r="29" spans="1:10" ht="10.5" customHeight="1" x14ac:dyDescent="0.2">
      <c r="A29" s="39">
        <v>18</v>
      </c>
      <c r="B29" s="53">
        <v>2009</v>
      </c>
      <c r="C29" s="59">
        <v>777700</v>
      </c>
      <c r="D29" s="59">
        <v>29601</v>
      </c>
      <c r="E29" s="59">
        <v>106675</v>
      </c>
      <c r="F29" s="59">
        <v>-169978</v>
      </c>
      <c r="G29" s="59">
        <v>621314</v>
      </c>
      <c r="H29" s="59">
        <v>-483919</v>
      </c>
      <c r="I29" s="59">
        <v>1052</v>
      </c>
      <c r="J29" s="59">
        <v>672956</v>
      </c>
    </row>
    <row r="30" spans="1:10" ht="10.5" customHeight="1" x14ac:dyDescent="0.2">
      <c r="A30" s="39">
        <v>19</v>
      </c>
      <c r="B30" s="53">
        <v>2010</v>
      </c>
      <c r="C30" s="59">
        <v>1997980</v>
      </c>
      <c r="D30" s="59">
        <v>-12168</v>
      </c>
      <c r="E30" s="59">
        <v>-215364</v>
      </c>
      <c r="F30" s="59">
        <v>1043278</v>
      </c>
      <c r="G30" s="59">
        <v>153720</v>
      </c>
      <c r="H30" s="59">
        <v>301647</v>
      </c>
      <c r="I30" s="59">
        <v>461664</v>
      </c>
      <c r="J30" s="59">
        <v>265201</v>
      </c>
    </row>
    <row r="31" spans="1:10" ht="10.5" customHeight="1" x14ac:dyDescent="0.2">
      <c r="A31" s="39">
        <v>20</v>
      </c>
      <c r="B31" s="53">
        <v>2011</v>
      </c>
      <c r="C31" s="59">
        <v>-328190.37999999896</v>
      </c>
      <c r="D31" s="59">
        <v>111189.10999999999</v>
      </c>
      <c r="E31" s="59">
        <v>-58912.510000000009</v>
      </c>
      <c r="F31" s="59">
        <v>-300623.19000000041</v>
      </c>
      <c r="G31" s="59">
        <v>158193.5700000003</v>
      </c>
      <c r="H31" s="59">
        <v>31276.799999999814</v>
      </c>
      <c r="I31" s="59">
        <v>-259743</v>
      </c>
      <c r="J31" s="59">
        <v>-9571</v>
      </c>
    </row>
    <row r="32" spans="1:10" ht="10.5" customHeight="1" x14ac:dyDescent="0.2">
      <c r="A32" s="39">
        <v>21</v>
      </c>
      <c r="B32" s="53">
        <v>2012</v>
      </c>
      <c r="C32" s="59">
        <v>-196213.22000000253</v>
      </c>
      <c r="D32" s="59">
        <v>40692.559999999998</v>
      </c>
      <c r="E32" s="59">
        <v>-100810.17999999993</v>
      </c>
      <c r="F32" s="59">
        <v>580130.12000000011</v>
      </c>
      <c r="G32" s="59">
        <v>-191555.64000000013</v>
      </c>
      <c r="H32" s="59">
        <v>-558291.21</v>
      </c>
      <c r="I32" s="59">
        <v>58991.590000000084</v>
      </c>
      <c r="J32" s="59">
        <v>-25370.479999999981</v>
      </c>
    </row>
    <row r="33" spans="1:27" ht="10.5" customHeight="1" x14ac:dyDescent="0.2">
      <c r="A33" s="39">
        <v>22</v>
      </c>
      <c r="B33" s="53">
        <v>2013</v>
      </c>
      <c r="C33" s="59">
        <v>480486.08000000194</v>
      </c>
      <c r="D33" s="59">
        <v>-21941.219999999972</v>
      </c>
      <c r="E33" s="59">
        <v>-132610.20000000007</v>
      </c>
      <c r="F33" s="59">
        <v>-68305.569999999367</v>
      </c>
      <c r="G33" s="59">
        <v>478443.28999999957</v>
      </c>
      <c r="H33" s="59">
        <v>604445.33000000007</v>
      </c>
      <c r="I33" s="59">
        <v>587069.1100000001</v>
      </c>
      <c r="J33" s="59">
        <v>-966614.64999999991</v>
      </c>
    </row>
    <row r="34" spans="1:27" ht="10.5" customHeight="1" x14ac:dyDescent="0.2">
      <c r="A34" s="39">
        <v>23</v>
      </c>
      <c r="B34" s="53">
        <v>2014</v>
      </c>
      <c r="C34" s="59">
        <v>510582.5700000003</v>
      </c>
      <c r="D34" s="59">
        <v>41934.289999999979</v>
      </c>
      <c r="E34" s="59">
        <v>-80167.399999999965</v>
      </c>
      <c r="F34" s="59">
        <v>-33001.740000000224</v>
      </c>
      <c r="G34" s="59">
        <v>229365.23000000045</v>
      </c>
      <c r="H34" s="59">
        <v>153394.91999999993</v>
      </c>
      <c r="I34" s="59">
        <v>228392.83000000007</v>
      </c>
      <c r="J34" s="59">
        <v>-29335.559999999998</v>
      </c>
    </row>
    <row r="35" spans="1:27" ht="10.5" customHeight="1" x14ac:dyDescent="0.2">
      <c r="A35" s="39">
        <v>24</v>
      </c>
      <c r="B35" s="53">
        <v>2015</v>
      </c>
      <c r="C35" s="59">
        <v>33252</v>
      </c>
      <c r="D35" s="59">
        <v>167939</v>
      </c>
      <c r="E35" s="59">
        <v>27824</v>
      </c>
      <c r="F35" s="59">
        <v>96484</v>
      </c>
      <c r="G35" s="59">
        <v>-165336</v>
      </c>
      <c r="H35" s="59">
        <v>98989</v>
      </c>
      <c r="I35" s="59">
        <v>-170824</v>
      </c>
      <c r="J35" s="59">
        <v>-21824</v>
      </c>
    </row>
    <row r="36" spans="1:27" ht="10.5" customHeight="1" x14ac:dyDescent="0.2">
      <c r="A36" s="39">
        <v>25</v>
      </c>
      <c r="B36" s="53">
        <v>2016</v>
      </c>
      <c r="C36" s="59">
        <v>-225519</v>
      </c>
      <c r="D36" s="59">
        <v>-57148</v>
      </c>
      <c r="E36" s="59">
        <v>-20236</v>
      </c>
      <c r="F36" s="59">
        <v>172765</v>
      </c>
      <c r="G36" s="59">
        <v>-290209</v>
      </c>
      <c r="H36" s="59">
        <v>-140468</v>
      </c>
      <c r="I36" s="59">
        <v>95256</v>
      </c>
      <c r="J36" s="59">
        <v>14521</v>
      </c>
    </row>
    <row r="37" spans="1:27" ht="10.5" customHeight="1" x14ac:dyDescent="0.2">
      <c r="A37" s="39">
        <v>26</v>
      </c>
      <c r="B37" s="53">
        <v>2017</v>
      </c>
      <c r="C37" s="59">
        <v>276372</v>
      </c>
      <c r="D37" s="59">
        <v>61001</v>
      </c>
      <c r="E37" s="59">
        <v>61241</v>
      </c>
      <c r="F37" s="59">
        <v>-138772</v>
      </c>
      <c r="G37" s="59">
        <v>263765</v>
      </c>
      <c r="H37" s="59">
        <v>20493</v>
      </c>
      <c r="I37" s="59">
        <v>6954</v>
      </c>
      <c r="J37" s="59">
        <v>1690</v>
      </c>
    </row>
    <row r="38" spans="1:27" ht="10.5" customHeight="1" x14ac:dyDescent="0.2">
      <c r="A38" s="39">
        <v>27</v>
      </c>
      <c r="B38" s="53">
        <v>2018</v>
      </c>
      <c r="C38" s="59">
        <v>652325.8599999994</v>
      </c>
      <c r="D38" s="59">
        <v>-26362.119999999995</v>
      </c>
      <c r="E38" s="59">
        <v>32940.630000000005</v>
      </c>
      <c r="F38" s="59">
        <v>503027.58000000007</v>
      </c>
      <c r="G38" s="59">
        <v>-96725.049999999814</v>
      </c>
      <c r="H38" s="59">
        <v>196330.46999999974</v>
      </c>
      <c r="I38" s="59">
        <v>16809.589999999851</v>
      </c>
      <c r="J38" s="59">
        <v>26304.759999999995</v>
      </c>
    </row>
    <row r="39" spans="1:27" ht="10.5" customHeight="1" x14ac:dyDescent="0.2">
      <c r="A39" s="39">
        <v>28</v>
      </c>
      <c r="B39" s="53">
        <v>2019</v>
      </c>
      <c r="C39" s="59">
        <v>-528440.73999999836</v>
      </c>
      <c r="D39" s="59">
        <v>-4442.8199999999488</v>
      </c>
      <c r="E39" s="59">
        <v>-73772.710000000021</v>
      </c>
      <c r="F39" s="59">
        <v>4811.4399999994785</v>
      </c>
      <c r="G39" s="59">
        <v>-306828.69000000041</v>
      </c>
      <c r="H39" s="59">
        <v>99201.950000000186</v>
      </c>
      <c r="I39" s="59">
        <v>-242073.41999999993</v>
      </c>
      <c r="J39" s="59">
        <v>-5336.4899999999907</v>
      </c>
      <c r="K39" s="59"/>
      <c r="L39" s="59"/>
      <c r="M39" s="59"/>
      <c r="N39" s="59"/>
      <c r="O39" s="59"/>
      <c r="P39" s="59"/>
      <c r="Q39" s="59"/>
      <c r="R39" s="59"/>
      <c r="S39" s="59"/>
      <c r="T39" s="59"/>
      <c r="U39" s="59"/>
      <c r="V39" s="59"/>
      <c r="W39" s="59"/>
      <c r="X39" s="59"/>
      <c r="Y39" s="59"/>
      <c r="Z39" s="59"/>
      <c r="AA39" s="59"/>
    </row>
    <row r="40" spans="1:27" ht="10.5" customHeight="1" x14ac:dyDescent="0.2">
      <c r="A40" s="39">
        <v>29</v>
      </c>
      <c r="B40" s="57">
        <v>2020</v>
      </c>
      <c r="C40" s="58">
        <v>11442.429999999702</v>
      </c>
      <c r="D40" s="58">
        <v>10921.849999999977</v>
      </c>
      <c r="E40" s="58">
        <v>-11580.489999999991</v>
      </c>
      <c r="F40" s="58">
        <v>315026.74000000022</v>
      </c>
      <c r="G40" s="58">
        <v>142398.06000000052</v>
      </c>
      <c r="H40" s="58">
        <v>-265841.08000000007</v>
      </c>
      <c r="I40" s="58">
        <v>-143197.58999999985</v>
      </c>
      <c r="J40" s="58">
        <v>-36285.06</v>
      </c>
      <c r="K40" s="59"/>
      <c r="L40" s="59"/>
      <c r="M40" s="59"/>
      <c r="N40" s="59"/>
      <c r="O40" s="59"/>
      <c r="P40" s="59"/>
      <c r="Q40" s="59"/>
      <c r="R40" s="59"/>
      <c r="S40" s="59"/>
      <c r="T40" s="59"/>
      <c r="U40" s="59"/>
      <c r="V40" s="59"/>
      <c r="W40" s="59"/>
      <c r="X40" s="59"/>
      <c r="Y40" s="59"/>
      <c r="Z40" s="59"/>
      <c r="AA40" s="59"/>
    </row>
    <row r="41" spans="1:27" s="54" customFormat="1" ht="20.100000000000001" customHeight="1" x14ac:dyDescent="0.2">
      <c r="A41" s="39" t="str">
        <f>IF(D41&lt;&gt;"",COUNTA($D$8:D41),"")</f>
        <v/>
      </c>
      <c r="B41" s="57"/>
      <c r="C41" s="154" t="s">
        <v>27</v>
      </c>
      <c r="D41" s="154"/>
      <c r="E41" s="154"/>
      <c r="F41" s="154"/>
      <c r="G41" s="154"/>
      <c r="H41" s="154"/>
      <c r="I41" s="154"/>
      <c r="J41" s="154"/>
    </row>
    <row r="42" spans="1:27" ht="10.5" customHeight="1" x14ac:dyDescent="0.2">
      <c r="A42" s="39">
        <v>30</v>
      </c>
      <c r="B42" s="53">
        <v>2005</v>
      </c>
      <c r="C42" s="60">
        <v>-3.7063371226381037E-2</v>
      </c>
      <c r="D42" s="60">
        <v>-14.830491467103556</v>
      </c>
      <c r="E42" s="60">
        <v>-8.9546987109521012</v>
      </c>
      <c r="F42" s="60">
        <v>-4.135519142780737</v>
      </c>
      <c r="G42" s="60">
        <v>21.601268089401131</v>
      </c>
      <c r="H42" s="60">
        <v>4.6590459566830873</v>
      </c>
      <c r="I42" s="60">
        <v>4.3890048611009718</v>
      </c>
      <c r="J42" s="60">
        <v>-4.8120663165399691</v>
      </c>
    </row>
    <row r="43" spans="1:27" ht="10.5" customHeight="1" x14ac:dyDescent="0.2">
      <c r="A43" s="39">
        <v>31</v>
      </c>
      <c r="B43" s="53" t="s">
        <v>154</v>
      </c>
      <c r="C43" s="60">
        <v>1.332365945509622</v>
      </c>
      <c r="D43" s="60">
        <v>2.9400509743611849</v>
      </c>
      <c r="E43" s="60">
        <v>-44.897858296029455</v>
      </c>
      <c r="F43" s="60">
        <v>0.18971944996867762</v>
      </c>
      <c r="G43" s="60">
        <v>32.837018423571408</v>
      </c>
      <c r="H43" s="60">
        <v>-0.47063277808426562</v>
      </c>
      <c r="I43" s="60">
        <v>3.8</v>
      </c>
      <c r="J43" s="60">
        <v>42.7</v>
      </c>
    </row>
    <row r="44" spans="1:27" ht="10.5" customHeight="1" x14ac:dyDescent="0.2">
      <c r="A44" s="39">
        <v>32</v>
      </c>
      <c r="B44" s="53">
        <v>2009</v>
      </c>
      <c r="C44" s="60">
        <v>4.0341524697992384</v>
      </c>
      <c r="D44" s="60">
        <v>10.380997804633424</v>
      </c>
      <c r="E44" s="60">
        <v>12.592577727516343</v>
      </c>
      <c r="F44" s="60">
        <v>-2.5795053325276029</v>
      </c>
      <c r="G44" s="60">
        <v>18.190862437667036</v>
      </c>
      <c r="H44" s="60">
        <v>-7.446793449541218</v>
      </c>
      <c r="I44" s="60">
        <v>0.1</v>
      </c>
      <c r="J44" s="60">
        <v>360</v>
      </c>
    </row>
    <row r="45" spans="1:27" ht="10.5" customHeight="1" x14ac:dyDescent="0.2">
      <c r="A45" s="39">
        <v>33</v>
      </c>
      <c r="B45" s="53">
        <v>2010</v>
      </c>
      <c r="C45" s="60">
        <v>9.962203579717837</v>
      </c>
      <c r="D45" s="60">
        <v>-3.8659621855013739</v>
      </c>
      <c r="E45" s="60">
        <v>-22.579552757860384</v>
      </c>
      <c r="F45" s="60">
        <v>16.251499319270096</v>
      </c>
      <c r="G45" s="60">
        <v>3.8079270875600315</v>
      </c>
      <c r="H45" s="60">
        <v>5.0153838224205458</v>
      </c>
      <c r="I45" s="60">
        <v>31.7</v>
      </c>
      <c r="J45" s="60">
        <v>30.8</v>
      </c>
    </row>
    <row r="46" spans="1:27" ht="10.5" customHeight="1" x14ac:dyDescent="0.2">
      <c r="A46" s="39">
        <v>34</v>
      </c>
      <c r="B46" s="53">
        <v>2011</v>
      </c>
      <c r="C46" s="60">
        <v>-1.4881499301043277</v>
      </c>
      <c r="D46" s="60">
        <v>36.747133806377832</v>
      </c>
      <c r="E46" s="60">
        <v>-7.9780008314859714</v>
      </c>
      <c r="F46" s="60">
        <v>-4.028258208852435</v>
      </c>
      <c r="G46" s="60">
        <v>3.7749965279120232</v>
      </c>
      <c r="H46" s="60">
        <v>0.49519306430789811</v>
      </c>
      <c r="I46" s="60">
        <v>-13.5</v>
      </c>
      <c r="J46" s="60">
        <v>-0.9</v>
      </c>
    </row>
    <row r="47" spans="1:27" ht="10.5" customHeight="1" x14ac:dyDescent="0.2">
      <c r="A47" s="39">
        <v>35</v>
      </c>
      <c r="B47" s="53">
        <v>2012</v>
      </c>
      <c r="C47" s="60">
        <v>-0.90315154912032369</v>
      </c>
      <c r="D47" s="60">
        <v>9.8346293531417928</v>
      </c>
      <c r="E47" s="60">
        <v>-14.835400560765649</v>
      </c>
      <c r="F47" s="60">
        <v>8.0998478183096552</v>
      </c>
      <c r="G47" s="60">
        <v>-4.4048380488765986</v>
      </c>
      <c r="H47" s="60">
        <v>-8.7956459937320659</v>
      </c>
      <c r="I47" s="60">
        <v>3.5575534917182239</v>
      </c>
      <c r="J47" s="60">
        <v>-2.2742694471189679</v>
      </c>
    </row>
    <row r="48" spans="1:27" ht="10.5" customHeight="1" x14ac:dyDescent="0.2">
      <c r="A48" s="39">
        <v>36</v>
      </c>
      <c r="B48" s="53">
        <v>2013</v>
      </c>
      <c r="C48" s="60">
        <v>2.2317900328333167</v>
      </c>
      <c r="D48" s="60">
        <v>-4.8279689417348237</v>
      </c>
      <c r="E48" s="60">
        <v>-22.914622588129902</v>
      </c>
      <c r="F48" s="60">
        <v>-0.88223134168386252</v>
      </c>
      <c r="G48" s="60">
        <v>11.508787117678978</v>
      </c>
      <c r="H48" s="60">
        <v>10.44115171576361</v>
      </c>
      <c r="I48" s="60">
        <v>34.187613442054015</v>
      </c>
      <c r="J48" s="60">
        <v>-88.666115109291582</v>
      </c>
    </row>
    <row r="49" spans="1:10" ht="10.5" customHeight="1" x14ac:dyDescent="0.2">
      <c r="A49" s="39">
        <v>37</v>
      </c>
      <c r="B49" s="53">
        <v>2014</v>
      </c>
      <c r="C49" s="60">
        <v>2.3198106780130843</v>
      </c>
      <c r="D49" s="60">
        <v>9.6953535846769512</v>
      </c>
      <c r="E49" s="60">
        <v>-17.970558486896692</v>
      </c>
      <c r="F49" s="60">
        <v>-0.43004280331760469</v>
      </c>
      <c r="G49" s="60">
        <v>4.9478620142815828</v>
      </c>
      <c r="H49" s="60">
        <v>2.3992274969861143</v>
      </c>
      <c r="I49" s="60">
        <v>9.9117329434584462</v>
      </c>
      <c r="J49" s="60">
        <v>-23.742141711536576</v>
      </c>
    </row>
    <row r="50" spans="1:10" ht="10.5" customHeight="1" x14ac:dyDescent="0.2">
      <c r="A50" s="39">
        <v>38</v>
      </c>
      <c r="B50" s="53">
        <v>2015</v>
      </c>
      <c r="C50" s="60">
        <v>0.1</v>
      </c>
      <c r="D50" s="60">
        <v>35.4</v>
      </c>
      <c r="E50" s="60">
        <v>7.6</v>
      </c>
      <c r="F50" s="60">
        <v>1.3</v>
      </c>
      <c r="G50" s="60">
        <v>-3.4</v>
      </c>
      <c r="H50" s="60">
        <v>1.5</v>
      </c>
      <c r="I50" s="60">
        <v>-6.7</v>
      </c>
      <c r="J50" s="60">
        <v>-23.2</v>
      </c>
    </row>
    <row r="51" spans="1:10" ht="10.5" customHeight="1" x14ac:dyDescent="0.2">
      <c r="A51" s="39">
        <v>39</v>
      </c>
      <c r="B51" s="53">
        <v>2016</v>
      </c>
      <c r="C51" s="60">
        <v>-1</v>
      </c>
      <c r="D51" s="60">
        <v>-8.9</v>
      </c>
      <c r="E51" s="60">
        <v>-5.0999999999999996</v>
      </c>
      <c r="F51" s="60">
        <v>2.2000000000000002</v>
      </c>
      <c r="G51" s="60">
        <v>-6.2</v>
      </c>
      <c r="H51" s="60">
        <v>-2.1</v>
      </c>
      <c r="I51" s="60">
        <v>4</v>
      </c>
      <c r="J51" s="60">
        <v>20.100000000000001</v>
      </c>
    </row>
    <row r="52" spans="1:10" ht="10.5" customHeight="1" x14ac:dyDescent="0.2">
      <c r="A52" s="39">
        <v>40</v>
      </c>
      <c r="B52" s="53">
        <v>2017</v>
      </c>
      <c r="C52" s="60">
        <v>1.2</v>
      </c>
      <c r="D52" s="60">
        <v>10.4</v>
      </c>
      <c r="E52" s="60">
        <v>16.399999999999999</v>
      </c>
      <c r="F52" s="60">
        <v>-1.8</v>
      </c>
      <c r="G52" s="60">
        <v>6</v>
      </c>
      <c r="H52" s="60">
        <v>0.3</v>
      </c>
      <c r="I52" s="60">
        <v>0.3</v>
      </c>
      <c r="J52" s="60">
        <v>1.9</v>
      </c>
    </row>
    <row r="53" spans="1:10" ht="10.5" customHeight="1" x14ac:dyDescent="0.2">
      <c r="A53" s="39">
        <v>41</v>
      </c>
      <c r="B53" s="53">
        <v>2018</v>
      </c>
      <c r="C53" s="60">
        <v>2.8858417668490639</v>
      </c>
      <c r="D53" s="60">
        <v>-4.0792701231419608</v>
      </c>
      <c r="E53" s="60">
        <v>7.5766517543960532</v>
      </c>
      <c r="F53" s="60">
        <v>6.4726927177192151</v>
      </c>
      <c r="G53" s="60">
        <v>-2.0697695468742334</v>
      </c>
      <c r="H53" s="60">
        <v>3.0084709869348689</v>
      </c>
      <c r="I53" s="60">
        <v>0.68219465058687423</v>
      </c>
      <c r="J53" s="60">
        <v>29.685659793930768</v>
      </c>
    </row>
    <row r="54" spans="1:10" ht="10.5" customHeight="1" x14ac:dyDescent="0.2">
      <c r="A54" s="39">
        <v>42</v>
      </c>
      <c r="B54" s="53">
        <v>2019</v>
      </c>
      <c r="C54" s="60">
        <v>-2.2722106762581764</v>
      </c>
      <c r="D54" s="60">
        <v>-0.71671810533288083</v>
      </c>
      <c r="E54" s="60">
        <v>-15.773320924103484</v>
      </c>
      <c r="F54" s="60">
        <v>5.8147363724445705E-2</v>
      </c>
      <c r="G54" s="60">
        <v>-6.7044355341232844</v>
      </c>
      <c r="H54" s="60">
        <v>1.4757248473293385</v>
      </c>
      <c r="I54" s="60">
        <v>-9.7576586471121409</v>
      </c>
      <c r="J54" s="60">
        <v>-4.6438277917667605</v>
      </c>
    </row>
    <row r="55" spans="1:10" ht="10.5" customHeight="1" x14ac:dyDescent="0.2">
      <c r="A55" s="39">
        <v>43</v>
      </c>
      <c r="B55" s="57">
        <v>2020</v>
      </c>
      <c r="C55" s="61">
        <v>5.0344553500303181E-2</v>
      </c>
      <c r="D55" s="61">
        <v>1.774637850779728</v>
      </c>
      <c r="E55" s="61">
        <v>-2.9397111569147332</v>
      </c>
      <c r="F55" s="61">
        <v>3.8049584333188542</v>
      </c>
      <c r="G55" s="61">
        <v>3.3351036010883073</v>
      </c>
      <c r="H55" s="61">
        <v>-3.8971319550354786</v>
      </c>
      <c r="I55" s="61">
        <v>-6.3962270165837456</v>
      </c>
      <c r="J55" s="61">
        <v>-33.113069652681567</v>
      </c>
    </row>
    <row r="56" spans="1:10" s="54" customFormat="1" ht="20.100000000000001" customHeight="1" x14ac:dyDescent="0.2">
      <c r="A56" s="39" t="str">
        <f>IF(D56&lt;&gt;"",COUNTA($D$8:D56),"")</f>
        <v/>
      </c>
      <c r="B56" s="57"/>
      <c r="C56" s="154" t="s">
        <v>28</v>
      </c>
      <c r="D56" s="154"/>
      <c r="E56" s="154"/>
      <c r="F56" s="154"/>
      <c r="G56" s="154"/>
      <c r="H56" s="154"/>
      <c r="I56" s="154"/>
      <c r="J56" s="154"/>
    </row>
    <row r="57" spans="1:10" ht="10.5" customHeight="1" x14ac:dyDescent="0.2">
      <c r="A57" s="39">
        <v>44</v>
      </c>
      <c r="B57" s="53">
        <v>2003</v>
      </c>
      <c r="C57" s="62">
        <v>100</v>
      </c>
      <c r="D57" s="63">
        <v>1.3707120124795933</v>
      </c>
      <c r="E57" s="63">
        <v>11.153474722877545</v>
      </c>
      <c r="F57" s="63">
        <v>45.473781509576988</v>
      </c>
      <c r="G57" s="63">
        <v>5.3796565920803268</v>
      </c>
      <c r="H57" s="63">
        <v>31.911984734844612</v>
      </c>
      <c r="I57" s="63">
        <v>3.6259627754436798</v>
      </c>
      <c r="J57" s="63">
        <v>1.0844342523044344</v>
      </c>
    </row>
    <row r="58" spans="1:10" ht="10.5" customHeight="1" x14ac:dyDescent="0.2">
      <c r="A58" s="39">
        <v>45</v>
      </c>
      <c r="B58" s="53">
        <v>2005</v>
      </c>
      <c r="C58" s="62">
        <v>100</v>
      </c>
      <c r="D58" s="63">
        <v>1.4621186409994571</v>
      </c>
      <c r="E58" s="63">
        <v>9.854719605192324</v>
      </c>
      <c r="F58" s="63">
        <v>41.455363452803198</v>
      </c>
      <c r="G58" s="63">
        <v>7.4869209057915596</v>
      </c>
      <c r="H58" s="63">
        <v>34.073898401318061</v>
      </c>
      <c r="I58" s="63">
        <v>4.4794214191332431</v>
      </c>
      <c r="J58" s="63">
        <v>1.1875575747621558</v>
      </c>
    </row>
    <row r="59" spans="1:10" ht="10.5" customHeight="1" x14ac:dyDescent="0.2">
      <c r="A59" s="39">
        <v>46</v>
      </c>
      <c r="B59" s="53" t="s">
        <v>154</v>
      </c>
      <c r="C59" s="62">
        <v>100</v>
      </c>
      <c r="D59" s="63">
        <v>1.4791339078736936</v>
      </c>
      <c r="E59" s="63">
        <v>4.3942850008115508</v>
      </c>
      <c r="F59" s="63">
        <v>34.181923210216382</v>
      </c>
      <c r="G59" s="63">
        <v>17.717321225239072</v>
      </c>
      <c r="H59" s="63">
        <v>33.70882196056283</v>
      </c>
      <c r="I59" s="64">
        <v>7.5</v>
      </c>
      <c r="J59" s="64">
        <v>1</v>
      </c>
    </row>
    <row r="60" spans="1:10" ht="10.5" customHeight="1" x14ac:dyDescent="0.2">
      <c r="A60" s="39">
        <v>47</v>
      </c>
      <c r="B60" s="53">
        <v>2009</v>
      </c>
      <c r="C60" s="62">
        <v>100</v>
      </c>
      <c r="D60" s="63">
        <v>1.5693719106825161</v>
      </c>
      <c r="E60" s="63">
        <v>4.7557832093106347</v>
      </c>
      <c r="F60" s="63">
        <v>32.0089104276745</v>
      </c>
      <c r="G60" s="63">
        <v>20.12825044452665</v>
      </c>
      <c r="H60" s="63">
        <v>29.988801633139627</v>
      </c>
      <c r="I60" s="64">
        <v>7.3</v>
      </c>
      <c r="J60" s="64">
        <v>4.3</v>
      </c>
    </row>
    <row r="61" spans="1:10" ht="10.5" customHeight="1" x14ac:dyDescent="0.2">
      <c r="A61" s="39">
        <v>48</v>
      </c>
      <c r="B61" s="53">
        <v>2010</v>
      </c>
      <c r="C61" s="62">
        <v>100</v>
      </c>
      <c r="D61" s="63">
        <v>1.3720174177592821</v>
      </c>
      <c r="E61" s="63">
        <v>3.3483765427141701</v>
      </c>
      <c r="F61" s="63">
        <v>33.839662244452526</v>
      </c>
      <c r="G61" s="63">
        <v>19.001728653343992</v>
      </c>
      <c r="H61" s="63">
        <v>28.639709021432026</v>
      </c>
      <c r="I61" s="63">
        <v>8.6967726740820304</v>
      </c>
      <c r="J61" s="63">
        <v>5.1017336729365024</v>
      </c>
    </row>
    <row r="62" spans="1:10" ht="10.5" customHeight="1" x14ac:dyDescent="0.2">
      <c r="A62" s="39">
        <v>49</v>
      </c>
      <c r="B62" s="53">
        <v>2011</v>
      </c>
      <c r="C62" s="62">
        <v>100</v>
      </c>
      <c r="D62" s="63">
        <v>1.904536858031705</v>
      </c>
      <c r="E62" s="63">
        <v>3.1277892274979742</v>
      </c>
      <c r="F62" s="63">
        <v>32.967113346465268</v>
      </c>
      <c r="G62" s="63">
        <v>20.016925107243473</v>
      </c>
      <c r="H62" s="63">
        <v>29.216313421911355</v>
      </c>
      <c r="I62" s="63">
        <v>7.6325740989071242</v>
      </c>
      <c r="J62" s="63">
        <v>5.1347479859721856</v>
      </c>
    </row>
    <row r="63" spans="1:10" ht="10.5" customHeight="1" x14ac:dyDescent="0.2">
      <c r="A63" s="39">
        <v>50</v>
      </c>
      <c r="B63" s="53">
        <v>2012</v>
      </c>
      <c r="C63" s="62">
        <v>100</v>
      </c>
      <c r="D63" s="63">
        <v>2.1109056762284215</v>
      </c>
      <c r="E63" s="63">
        <v>2.6880462986898612</v>
      </c>
      <c r="F63" s="63">
        <v>35.962192455881528</v>
      </c>
      <c r="G63" s="63">
        <v>19.30960698855062</v>
      </c>
      <c r="H63" s="63">
        <v>26.889401971354282</v>
      </c>
      <c r="I63" s="63">
        <v>7.9761436703899653</v>
      </c>
      <c r="J63" s="63">
        <v>5.0637028924567371</v>
      </c>
    </row>
    <row r="64" spans="1:10" ht="10.5" customHeight="1" x14ac:dyDescent="0.2">
      <c r="A64" s="39">
        <v>51</v>
      </c>
      <c r="B64" s="53">
        <v>2013</v>
      </c>
      <c r="C64" s="62">
        <v>100</v>
      </c>
      <c r="D64" s="63">
        <v>1.9651341379678253</v>
      </c>
      <c r="E64" s="63">
        <v>2.0268554758606898</v>
      </c>
      <c r="F64" s="63">
        <v>34.86676963342925</v>
      </c>
      <c r="G64" s="63">
        <v>21.061852231295248</v>
      </c>
      <c r="H64" s="63">
        <v>29.048660125296916</v>
      </c>
      <c r="I64" s="63">
        <v>10.469343080629139</v>
      </c>
      <c r="J64" s="63">
        <v>0.56138531552093351</v>
      </c>
    </row>
    <row r="65" spans="1:10" ht="10.5" customHeight="1" x14ac:dyDescent="0.2">
      <c r="A65" s="39">
        <v>52</v>
      </c>
      <c r="B65" s="53">
        <v>2014</v>
      </c>
      <c r="C65" s="62">
        <v>100</v>
      </c>
      <c r="D65" s="63">
        <v>2.1067873628505613</v>
      </c>
      <c r="E65" s="63">
        <v>1.6249230878254024</v>
      </c>
      <c r="F65" s="63">
        <v>33.929722279413348</v>
      </c>
      <c r="G65" s="63">
        <v>21.602819112820562</v>
      </c>
      <c r="H65" s="63">
        <v>29.071206611332151</v>
      </c>
      <c r="I65" s="63">
        <v>11.246147086732467</v>
      </c>
      <c r="J65" s="63">
        <v>0.41839445902550793</v>
      </c>
    </row>
    <row r="66" spans="1:10" ht="10.5" customHeight="1" x14ac:dyDescent="0.2">
      <c r="A66" s="39">
        <v>53</v>
      </c>
      <c r="B66" s="53">
        <v>2015</v>
      </c>
      <c r="C66" s="62">
        <v>100</v>
      </c>
      <c r="D66" s="63">
        <v>2.8</v>
      </c>
      <c r="E66" s="63">
        <v>1.7</v>
      </c>
      <c r="F66" s="63">
        <v>34.299999999999997</v>
      </c>
      <c r="G66" s="63">
        <v>20.8</v>
      </c>
      <c r="H66" s="63">
        <v>29.5</v>
      </c>
      <c r="I66" s="63">
        <v>10.5</v>
      </c>
      <c r="J66" s="63">
        <v>0.3</v>
      </c>
    </row>
    <row r="67" spans="1:10" ht="10.5" customHeight="1" x14ac:dyDescent="0.2">
      <c r="A67" s="39">
        <v>54</v>
      </c>
      <c r="B67" s="53">
        <v>2016</v>
      </c>
      <c r="C67" s="62">
        <v>100</v>
      </c>
      <c r="D67" s="63">
        <v>2.6</v>
      </c>
      <c r="E67" s="63">
        <v>1.7</v>
      </c>
      <c r="F67" s="63">
        <v>35.4</v>
      </c>
      <c r="G67" s="63">
        <v>19.7</v>
      </c>
      <c r="H67" s="63">
        <v>29.1</v>
      </c>
      <c r="I67" s="63">
        <v>11</v>
      </c>
      <c r="J67" s="63">
        <v>0.4</v>
      </c>
    </row>
    <row r="68" spans="1:10" ht="10.5" customHeight="1" x14ac:dyDescent="0.2">
      <c r="A68" s="39">
        <v>55</v>
      </c>
      <c r="B68" s="53">
        <v>2017</v>
      </c>
      <c r="C68" s="62">
        <v>100</v>
      </c>
      <c r="D68" s="63">
        <v>2.9</v>
      </c>
      <c r="E68" s="63">
        <v>1.9</v>
      </c>
      <c r="F68" s="63">
        <v>34.4</v>
      </c>
      <c r="G68" s="63">
        <v>20.7</v>
      </c>
      <c r="H68" s="63">
        <v>28.9</v>
      </c>
      <c r="I68" s="63">
        <v>10.9</v>
      </c>
      <c r="J68" s="63">
        <v>0.4</v>
      </c>
    </row>
    <row r="69" spans="1:10" ht="10.5" customHeight="1" x14ac:dyDescent="0.2">
      <c r="A69" s="39">
        <v>56</v>
      </c>
      <c r="B69" s="53">
        <v>2018</v>
      </c>
      <c r="C69" s="62">
        <v>100</v>
      </c>
      <c r="D69" s="63">
        <v>2.6654015551040722</v>
      </c>
      <c r="E69" s="63">
        <v>2.0110594157294908</v>
      </c>
      <c r="F69" s="63">
        <v>35.579295865119065</v>
      </c>
      <c r="G69" s="63">
        <v>19.678230832310682</v>
      </c>
      <c r="H69" s="63">
        <v>28.904610630204143</v>
      </c>
      <c r="I69" s="63">
        <v>10.667282310316942</v>
      </c>
      <c r="J69" s="63">
        <v>0.49411939121560366</v>
      </c>
    </row>
    <row r="70" spans="1:10" ht="10.5" customHeight="1" x14ac:dyDescent="0.2">
      <c r="A70" s="39">
        <v>57</v>
      </c>
      <c r="B70" s="53">
        <v>2019</v>
      </c>
      <c r="C70" s="62">
        <v>100</v>
      </c>
      <c r="D70" s="63">
        <v>2.707825642931974</v>
      </c>
      <c r="E70" s="63">
        <v>1.7332312250519486</v>
      </c>
      <c r="F70" s="63">
        <v>36.427698338457922</v>
      </c>
      <c r="G70" s="63">
        <v>18.785768775639699</v>
      </c>
      <c r="H70" s="63">
        <v>30.013124572103873</v>
      </c>
      <c r="I70" s="63">
        <v>9.8502231373137334</v>
      </c>
      <c r="J70" s="63">
        <v>0.48212830850084387</v>
      </c>
    </row>
    <row r="71" spans="1:10" ht="10.5" customHeight="1" x14ac:dyDescent="0.2">
      <c r="A71" s="39">
        <v>58</v>
      </c>
      <c r="B71" s="57">
        <v>2020</v>
      </c>
      <c r="C71" s="65">
        <v>100</v>
      </c>
      <c r="D71" s="66">
        <v>2.7544930045202416</v>
      </c>
      <c r="E71" s="66">
        <v>1.681432723556884</v>
      </c>
      <c r="F71" s="66">
        <v>37.794729530622185</v>
      </c>
      <c r="G71" s="66">
        <v>19.402525511731518</v>
      </c>
      <c r="H71" s="66">
        <v>28.828959692663751</v>
      </c>
      <c r="I71" s="66">
        <v>9.2155409808516406</v>
      </c>
      <c r="J71" s="66">
        <v>0.32231855605377008</v>
      </c>
    </row>
    <row r="72" spans="1:10" ht="11.65" customHeight="1" x14ac:dyDescent="0.2"/>
    <row r="73" spans="1:10" ht="11.65" customHeight="1" x14ac:dyDescent="0.2"/>
    <row r="74" spans="1:10" ht="11.65" customHeight="1" x14ac:dyDescent="0.2"/>
    <row r="75" spans="1:10" ht="11.65" customHeight="1" x14ac:dyDescent="0.2"/>
    <row r="76" spans="1:10" ht="11.65" customHeight="1" x14ac:dyDescent="0.2"/>
    <row r="77" spans="1:10" ht="11.65" customHeight="1" x14ac:dyDescent="0.2"/>
    <row r="78" spans="1:10" ht="11.65" customHeight="1" x14ac:dyDescent="0.2"/>
    <row r="79" spans="1:10" ht="11.65" customHeight="1" x14ac:dyDescent="0.2"/>
    <row r="80" spans="1:10" ht="11.65" customHeight="1" x14ac:dyDescent="0.2"/>
    <row r="81" spans="9:10" ht="11.65" customHeight="1" x14ac:dyDescent="0.2"/>
    <row r="82" spans="9:10" ht="11.65" customHeight="1" x14ac:dyDescent="0.2">
      <c r="I82" s="68"/>
      <c r="J82" s="68"/>
    </row>
    <row r="83" spans="9:10" ht="11.65" customHeight="1" x14ac:dyDescent="0.2"/>
    <row r="84" spans="9:10" ht="11.65" customHeight="1" x14ac:dyDescent="0.2"/>
    <row r="85" spans="9:10" ht="11.65" customHeight="1" x14ac:dyDescent="0.2"/>
    <row r="86" spans="9:10" ht="11.65" customHeight="1" x14ac:dyDescent="0.2"/>
    <row r="87" spans="9:10" ht="11.65" customHeight="1" x14ac:dyDescent="0.2"/>
    <row r="88" spans="9:10" ht="11.65" customHeight="1" x14ac:dyDescent="0.2"/>
    <row r="89" spans="9:10" ht="11.65" customHeight="1" x14ac:dyDescent="0.2"/>
    <row r="90" spans="9:10" ht="11.65" customHeight="1" x14ac:dyDescent="0.2"/>
    <row r="91" spans="9:10" ht="11.65" customHeight="1" x14ac:dyDescent="0.2"/>
    <row r="92" spans="9:10" ht="11.65" customHeight="1" x14ac:dyDescent="0.2"/>
    <row r="93" spans="9:10" ht="11.65" customHeight="1" x14ac:dyDescent="0.2"/>
    <row r="94" spans="9:10" ht="11.65" customHeight="1" x14ac:dyDescent="0.2"/>
    <row r="95" spans="9:10" ht="11.65" customHeight="1" x14ac:dyDescent="0.2"/>
    <row r="96" spans="9:10" ht="11.65" customHeight="1" x14ac:dyDescent="0.2"/>
    <row r="97" ht="11.65" customHeight="1" x14ac:dyDescent="0.2"/>
    <row r="98" ht="11.65" customHeight="1" x14ac:dyDescent="0.2"/>
    <row r="99" ht="11.65" customHeight="1" x14ac:dyDescent="0.2"/>
    <row r="100" ht="11.65" customHeight="1" x14ac:dyDescent="0.2"/>
    <row r="101" ht="11.65" customHeight="1" x14ac:dyDescent="0.2"/>
    <row r="102" ht="11.65" customHeight="1" x14ac:dyDescent="0.2"/>
    <row r="103" ht="11.65" customHeight="1" x14ac:dyDescent="0.2"/>
    <row r="104" ht="11.65" customHeight="1" x14ac:dyDescent="0.2"/>
    <row r="105" ht="11.65" customHeight="1" x14ac:dyDescent="0.2"/>
    <row r="106" ht="11.65" customHeight="1" x14ac:dyDescent="0.2"/>
    <row r="107" ht="11.65" customHeight="1" x14ac:dyDescent="0.2"/>
    <row r="108" ht="11.65" customHeight="1" x14ac:dyDescent="0.2"/>
    <row r="109" ht="11.65" customHeight="1" x14ac:dyDescent="0.2"/>
    <row r="110" ht="11.65" customHeight="1" x14ac:dyDescent="0.2"/>
    <row r="111" ht="11.65" customHeight="1" x14ac:dyDescent="0.2"/>
    <row r="112" ht="11.65" customHeight="1" x14ac:dyDescent="0.2"/>
    <row r="113" ht="11.65" customHeight="1" x14ac:dyDescent="0.2"/>
    <row r="114" ht="11.65" customHeight="1" x14ac:dyDescent="0.2"/>
    <row r="115" ht="11.65" customHeight="1" x14ac:dyDescent="0.2"/>
    <row r="116" ht="11.65" customHeight="1" x14ac:dyDescent="0.2"/>
    <row r="117" ht="11.65" customHeight="1" x14ac:dyDescent="0.2"/>
    <row r="118" ht="11.65" customHeight="1" x14ac:dyDescent="0.2"/>
    <row r="119" ht="11.65" customHeight="1" x14ac:dyDescent="0.2"/>
    <row r="120" ht="11.65" customHeight="1" x14ac:dyDescent="0.2"/>
    <row r="121" ht="11.65" customHeight="1" x14ac:dyDescent="0.2"/>
    <row r="122" ht="11.65" customHeight="1" x14ac:dyDescent="0.2"/>
    <row r="123" ht="11.65" customHeight="1" x14ac:dyDescent="0.2"/>
    <row r="124" ht="11.65" customHeight="1" x14ac:dyDescent="0.2"/>
    <row r="125" ht="11.65" customHeight="1" x14ac:dyDescent="0.2"/>
    <row r="126" ht="11.65" customHeight="1" x14ac:dyDescent="0.2"/>
    <row r="127" ht="11.65" customHeight="1" x14ac:dyDescent="0.2"/>
    <row r="128" ht="11.65" customHeight="1" x14ac:dyDescent="0.2"/>
    <row r="129" ht="11.65" customHeight="1" x14ac:dyDescent="0.2"/>
    <row r="130" ht="11.65" customHeight="1" x14ac:dyDescent="0.2"/>
    <row r="131" ht="11.65" customHeight="1" x14ac:dyDescent="0.2"/>
    <row r="132" ht="11.65" customHeight="1" x14ac:dyDescent="0.2"/>
    <row r="133" ht="11.65" customHeight="1" x14ac:dyDescent="0.2"/>
    <row r="134" ht="11.65" customHeight="1" x14ac:dyDescent="0.2"/>
    <row r="135" ht="11.65" customHeight="1" x14ac:dyDescent="0.2"/>
    <row r="136" ht="11.65" customHeight="1" x14ac:dyDescent="0.2"/>
    <row r="137" ht="11.65" customHeight="1" x14ac:dyDescent="0.2"/>
    <row r="138" ht="11.65" customHeight="1" x14ac:dyDescent="0.2"/>
    <row r="139" ht="11.65" customHeight="1" x14ac:dyDescent="0.2"/>
    <row r="140" ht="11.65" customHeight="1" x14ac:dyDescent="0.2"/>
  </sheetData>
  <mergeCells count="17">
    <mergeCell ref="A2:A5"/>
    <mergeCell ref="A1:B1"/>
    <mergeCell ref="C1:J1"/>
    <mergeCell ref="C56:J56"/>
    <mergeCell ref="B2:B5"/>
    <mergeCell ref="C2:C5"/>
    <mergeCell ref="J3:J5"/>
    <mergeCell ref="I3:I5"/>
    <mergeCell ref="H3:H5"/>
    <mergeCell ref="G3:G5"/>
    <mergeCell ref="D2:J2"/>
    <mergeCell ref="C7:J7"/>
    <mergeCell ref="C26:J26"/>
    <mergeCell ref="C41:J41"/>
    <mergeCell ref="F3:F5"/>
    <mergeCell ref="E3:E5"/>
    <mergeCell ref="D3:D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2020 00&amp;R&amp;"-,Standard"&amp;7&amp;P</oddFooter>
    <evenFooter>&amp;L&amp;"-,Standard"&amp;7&amp;P&amp;R&amp;"-,Standard"&amp;7StatA MV, Statistischer Bericht E113E 2020 00</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8"/>
  <sheetViews>
    <sheetView zoomScale="140" zoomScaleNormal="140" workbookViewId="0">
      <pane xSplit="3" ySplit="8" topLeftCell="D9" activePane="bottomRight" state="frozen"/>
      <selection pane="topRight" activeCell="D1" sqref="D1"/>
      <selection pane="bottomLeft" activeCell="A9" sqref="A9"/>
      <selection pane="bottomRight" activeCell="D9" sqref="D9"/>
    </sheetView>
  </sheetViews>
  <sheetFormatPr baseColWidth="10" defaultColWidth="11.42578125" defaultRowHeight="12" customHeight="1" x14ac:dyDescent="0.2"/>
  <cols>
    <col min="1" max="1" width="3.28515625" style="52" customWidth="1"/>
    <col min="2" max="2" width="4.28515625" style="72" customWidth="1"/>
    <col min="3" max="3" width="24.28515625" style="84" customWidth="1"/>
    <col min="4" max="4" width="8.7109375" style="85" customWidth="1"/>
    <col min="5" max="6" width="6.7109375" style="85" customWidth="1"/>
    <col min="7" max="7" width="7.7109375" style="85" customWidth="1"/>
    <col min="8" max="9" width="8" style="85" customWidth="1"/>
    <col min="10" max="10" width="7.7109375" style="85" bestFit="1" customWidth="1"/>
    <col min="11" max="11" width="6.7109375" style="85" customWidth="1"/>
    <col min="12" max="12" width="17.7109375" style="124" hidden="1" customWidth="1"/>
    <col min="13" max="16384" width="11.42578125" style="52"/>
  </cols>
  <sheetData>
    <row r="1" spans="1:12" s="71" customFormat="1" ht="30" customHeight="1" x14ac:dyDescent="0.2">
      <c r="A1" s="165" t="s">
        <v>70</v>
      </c>
      <c r="B1" s="166"/>
      <c r="C1" s="166"/>
      <c r="D1" s="167" t="s">
        <v>160</v>
      </c>
      <c r="E1" s="168"/>
      <c r="F1" s="168"/>
      <c r="G1" s="168"/>
      <c r="H1" s="168"/>
      <c r="I1" s="168"/>
      <c r="J1" s="168"/>
      <c r="K1" s="169"/>
      <c r="L1" s="123"/>
    </row>
    <row r="2" spans="1:12" ht="11.65" customHeight="1" x14ac:dyDescent="0.2">
      <c r="A2" s="157" t="s">
        <v>86</v>
      </c>
      <c r="B2" s="155" t="s">
        <v>56</v>
      </c>
      <c r="C2" s="155" t="s">
        <v>122</v>
      </c>
      <c r="D2" s="170" t="s">
        <v>92</v>
      </c>
      <c r="E2" s="170" t="s">
        <v>20</v>
      </c>
      <c r="F2" s="170"/>
      <c r="G2" s="170"/>
      <c r="H2" s="170"/>
      <c r="I2" s="170"/>
      <c r="J2" s="170"/>
      <c r="K2" s="171"/>
    </row>
    <row r="3" spans="1:12" ht="11.65" customHeight="1" x14ac:dyDescent="0.2">
      <c r="A3" s="158"/>
      <c r="B3" s="155"/>
      <c r="C3" s="155"/>
      <c r="D3" s="170"/>
      <c r="E3" s="170" t="s">
        <v>21</v>
      </c>
      <c r="F3" s="170" t="s">
        <v>22</v>
      </c>
      <c r="G3" s="170" t="s">
        <v>23</v>
      </c>
      <c r="H3" s="155" t="s">
        <v>151</v>
      </c>
      <c r="I3" s="170" t="s">
        <v>24</v>
      </c>
      <c r="J3" s="155" t="s">
        <v>152</v>
      </c>
      <c r="K3" s="156" t="s">
        <v>153</v>
      </c>
      <c r="L3" s="124" t="s">
        <v>166</v>
      </c>
    </row>
    <row r="4" spans="1:12" ht="11.65" customHeight="1" x14ac:dyDescent="0.2">
      <c r="A4" s="158"/>
      <c r="B4" s="155"/>
      <c r="C4" s="155"/>
      <c r="D4" s="170"/>
      <c r="E4" s="170"/>
      <c r="F4" s="170"/>
      <c r="G4" s="170"/>
      <c r="H4" s="155"/>
      <c r="I4" s="170"/>
      <c r="J4" s="155"/>
      <c r="K4" s="156"/>
      <c r="L4" s="164" t="s">
        <v>167</v>
      </c>
    </row>
    <row r="5" spans="1:12" ht="11.65" customHeight="1" x14ac:dyDescent="0.2">
      <c r="A5" s="158"/>
      <c r="B5" s="155"/>
      <c r="C5" s="155"/>
      <c r="D5" s="170"/>
      <c r="E5" s="170"/>
      <c r="F5" s="170"/>
      <c r="G5" s="170"/>
      <c r="H5" s="155"/>
      <c r="I5" s="170"/>
      <c r="J5" s="155"/>
      <c r="K5" s="156"/>
      <c r="L5" s="164"/>
    </row>
    <row r="6" spans="1:12" ht="11.65" customHeight="1" x14ac:dyDescent="0.2">
      <c r="A6" s="158"/>
      <c r="B6" s="155"/>
      <c r="C6" s="155"/>
      <c r="D6" s="170"/>
      <c r="E6" s="170"/>
      <c r="F6" s="170"/>
      <c r="G6" s="170"/>
      <c r="H6" s="155"/>
      <c r="I6" s="170"/>
      <c r="J6" s="155"/>
      <c r="K6" s="156"/>
      <c r="L6" s="164"/>
    </row>
    <row r="7" spans="1:12" ht="11.65" customHeight="1" x14ac:dyDescent="0.2">
      <c r="A7" s="158"/>
      <c r="B7" s="155"/>
      <c r="C7" s="155"/>
      <c r="D7" s="172" t="s">
        <v>25</v>
      </c>
      <c r="E7" s="172"/>
      <c r="F7" s="172"/>
      <c r="G7" s="172"/>
      <c r="H7" s="172"/>
      <c r="I7" s="172"/>
      <c r="J7" s="172"/>
      <c r="K7" s="173"/>
      <c r="L7" s="164"/>
    </row>
    <row r="8" spans="1:12" s="69" customFormat="1" ht="11.65" customHeight="1" x14ac:dyDescent="0.15">
      <c r="A8" s="34">
        <v>1</v>
      </c>
      <c r="B8" s="35">
        <v>2</v>
      </c>
      <c r="C8" s="35">
        <v>3</v>
      </c>
      <c r="D8" s="35">
        <v>4</v>
      </c>
      <c r="E8" s="35">
        <v>5</v>
      </c>
      <c r="F8" s="35">
        <v>6</v>
      </c>
      <c r="G8" s="35">
        <v>7</v>
      </c>
      <c r="H8" s="35">
        <v>8</v>
      </c>
      <c r="I8" s="35">
        <v>9</v>
      </c>
      <c r="J8" s="35">
        <v>10</v>
      </c>
      <c r="K8" s="36">
        <v>11</v>
      </c>
      <c r="L8" s="164"/>
    </row>
    <row r="9" spans="1:12" ht="11.65" customHeight="1" x14ac:dyDescent="0.2">
      <c r="A9" s="89"/>
      <c r="C9" s="73"/>
      <c r="D9" s="88"/>
      <c r="E9" s="88"/>
      <c r="F9" s="88"/>
      <c r="G9" s="88"/>
      <c r="H9" s="88"/>
      <c r="I9" s="88"/>
      <c r="J9" s="88"/>
      <c r="K9" s="88"/>
    </row>
    <row r="10" spans="1:12" ht="11.65" customHeight="1" x14ac:dyDescent="0.2">
      <c r="A10" s="39">
        <f>IF(D10&lt;&gt;"",COUNTA($D$10:D10),"")</f>
        <v>1</v>
      </c>
      <c r="B10" s="74">
        <v>6</v>
      </c>
      <c r="C10" s="75" t="s">
        <v>33</v>
      </c>
      <c r="D10" s="88" t="s">
        <v>0</v>
      </c>
      <c r="E10" s="88" t="s">
        <v>5</v>
      </c>
      <c r="F10" s="88" t="s">
        <v>5</v>
      </c>
      <c r="G10" s="88" t="s">
        <v>0</v>
      </c>
      <c r="H10" s="88" t="s">
        <v>5</v>
      </c>
      <c r="I10" s="88" t="s">
        <v>0</v>
      </c>
      <c r="J10" s="88" t="s">
        <v>5</v>
      </c>
      <c r="K10" s="88" t="s">
        <v>5</v>
      </c>
    </row>
    <row r="11" spans="1:12" ht="22.5" customHeight="1" x14ac:dyDescent="0.2">
      <c r="A11" s="39">
        <f>IF(D11&lt;&gt;"",COUNTA($D$10:D11),"")</f>
        <v>2</v>
      </c>
      <c r="B11" s="74">
        <v>8</v>
      </c>
      <c r="C11" s="75" t="s">
        <v>66</v>
      </c>
      <c r="D11" s="88">
        <v>253366.55</v>
      </c>
      <c r="E11" s="88" t="s">
        <v>0</v>
      </c>
      <c r="F11" s="88">
        <v>7486.48</v>
      </c>
      <c r="G11" s="88" t="s">
        <v>0</v>
      </c>
      <c r="H11" s="88" t="s">
        <v>5</v>
      </c>
      <c r="I11" s="88">
        <v>91703.43</v>
      </c>
      <c r="J11" s="88" t="s">
        <v>5</v>
      </c>
      <c r="K11" s="88" t="s">
        <v>0</v>
      </c>
      <c r="L11" s="124">
        <f>D11*100/$D$46</f>
        <v>1.1142045265011429</v>
      </c>
    </row>
    <row r="12" spans="1:12" ht="11.65" customHeight="1" x14ac:dyDescent="0.2">
      <c r="A12" s="39">
        <f>IF(D12&lt;&gt;"",COUNTA($D$10:D12),"")</f>
        <v>3</v>
      </c>
      <c r="B12" s="74">
        <v>10</v>
      </c>
      <c r="C12" s="75" t="s">
        <v>34</v>
      </c>
      <c r="D12" s="88">
        <v>8513808.4900000002</v>
      </c>
      <c r="E12" s="88" t="s">
        <v>0</v>
      </c>
      <c r="F12" s="88">
        <v>35482.129999999997</v>
      </c>
      <c r="G12" s="88">
        <v>4562300.62</v>
      </c>
      <c r="H12" s="88" t="s">
        <v>0</v>
      </c>
      <c r="I12" s="88">
        <v>2056910.91</v>
      </c>
      <c r="J12" s="88">
        <v>1657846.04</v>
      </c>
      <c r="K12" s="88" t="s">
        <v>0</v>
      </c>
      <c r="L12" s="125">
        <f t="shared" ref="L12:L44" si="0">D12*100/$D$46</f>
        <v>37.440317032070176</v>
      </c>
    </row>
    <row r="13" spans="1:12" ht="11.65" customHeight="1" x14ac:dyDescent="0.2">
      <c r="A13" s="39" t="str">
        <f>IF(D13&lt;&gt;"",COUNTA($D$10:D13),"")</f>
        <v/>
      </c>
      <c r="B13" s="74"/>
      <c r="C13" s="75" t="s">
        <v>110</v>
      </c>
      <c r="D13" s="88"/>
      <c r="E13" s="88"/>
      <c r="F13" s="88"/>
      <c r="G13" s="88"/>
      <c r="H13" s="88"/>
      <c r="I13" s="88"/>
      <c r="J13" s="88"/>
      <c r="K13" s="88"/>
    </row>
    <row r="14" spans="1:12" ht="22.5" customHeight="1" x14ac:dyDescent="0.2">
      <c r="A14" s="39">
        <f>IF(D14&lt;&gt;"",COUNTA($D$10:D14),"")</f>
        <v>4</v>
      </c>
      <c r="B14" s="74">
        <v>101</v>
      </c>
      <c r="C14" s="75" t="s">
        <v>116</v>
      </c>
      <c r="D14" s="88">
        <v>889639.94</v>
      </c>
      <c r="E14" s="88" t="s">
        <v>5</v>
      </c>
      <c r="F14" s="88">
        <v>5706.04</v>
      </c>
      <c r="G14" s="88">
        <v>552693.18000000005</v>
      </c>
      <c r="H14" s="88" t="s">
        <v>5</v>
      </c>
      <c r="I14" s="88">
        <v>315655.44</v>
      </c>
      <c r="J14" s="88" t="s">
        <v>0</v>
      </c>
      <c r="K14" s="88" t="s">
        <v>0</v>
      </c>
      <c r="L14" s="124">
        <f t="shared" si="0"/>
        <v>3.9122798495073843</v>
      </c>
    </row>
    <row r="15" spans="1:12" s="78" customFormat="1" ht="11.65" customHeight="1" x14ac:dyDescent="0.2">
      <c r="A15" s="39">
        <f>IF(D15&lt;&gt;"",COUNTA($D$10:D15),"")</f>
        <v>5</v>
      </c>
      <c r="B15" s="74">
        <v>102</v>
      </c>
      <c r="C15" s="75" t="s">
        <v>113</v>
      </c>
      <c r="D15" s="88">
        <v>242544.72</v>
      </c>
      <c r="E15" s="88" t="s">
        <v>5</v>
      </c>
      <c r="F15" s="88" t="s">
        <v>0</v>
      </c>
      <c r="G15" s="88">
        <v>145455.26999999999</v>
      </c>
      <c r="H15" s="88" t="s">
        <v>5</v>
      </c>
      <c r="I15" s="88" t="s">
        <v>0</v>
      </c>
      <c r="J15" s="88" t="s">
        <v>5</v>
      </c>
      <c r="K15" s="88" t="s">
        <v>5</v>
      </c>
      <c r="L15" s="124">
        <f t="shared" si="0"/>
        <v>1.0666144560240975</v>
      </c>
    </row>
    <row r="16" spans="1:12" s="78" customFormat="1" ht="11.65" customHeight="1" x14ac:dyDescent="0.2">
      <c r="A16" s="39">
        <f>IF(D16&lt;&gt;"",COUNTA($D$10:D16),"")</f>
        <v>6</v>
      </c>
      <c r="B16" s="74">
        <v>103</v>
      </c>
      <c r="C16" s="75" t="s">
        <v>114</v>
      </c>
      <c r="D16" s="88" t="s">
        <v>0</v>
      </c>
      <c r="E16" s="88" t="s">
        <v>5</v>
      </c>
      <c r="F16" s="88" t="s">
        <v>0</v>
      </c>
      <c r="G16" s="88" t="s">
        <v>0</v>
      </c>
      <c r="H16" s="88" t="s">
        <v>5</v>
      </c>
      <c r="I16" s="88">
        <v>95711.13</v>
      </c>
      <c r="J16" s="88" t="s">
        <v>0</v>
      </c>
      <c r="K16" s="88" t="s">
        <v>5</v>
      </c>
      <c r="L16" s="124"/>
    </row>
    <row r="17" spans="1:12" ht="11.65" customHeight="1" x14ac:dyDescent="0.2">
      <c r="A17" s="39">
        <f>IF(D17&lt;&gt;"",COUNTA($D$10:D17),"")</f>
        <v>7</v>
      </c>
      <c r="B17" s="74">
        <v>105</v>
      </c>
      <c r="C17" s="75" t="s">
        <v>115</v>
      </c>
      <c r="D17" s="88">
        <v>1615109.76</v>
      </c>
      <c r="E17" s="88" t="s">
        <v>5</v>
      </c>
      <c r="F17" s="88" t="s">
        <v>0</v>
      </c>
      <c r="G17" s="88">
        <v>821172.11</v>
      </c>
      <c r="H17" s="88" t="s">
        <v>0</v>
      </c>
      <c r="I17" s="88">
        <v>522924.33</v>
      </c>
      <c r="J17" s="88" t="s">
        <v>0</v>
      </c>
      <c r="K17" s="88" t="s">
        <v>5</v>
      </c>
      <c r="L17" s="124">
        <f t="shared" si="0"/>
        <v>7.1026053178218458</v>
      </c>
    </row>
    <row r="18" spans="1:12" ht="11.65" customHeight="1" x14ac:dyDescent="0.2">
      <c r="A18" s="39">
        <f>IF(D18&lt;&gt;"",COUNTA($D$10:D18),"")</f>
        <v>8</v>
      </c>
      <c r="B18" s="74">
        <v>107</v>
      </c>
      <c r="C18" s="75" t="s">
        <v>50</v>
      </c>
      <c r="D18" s="88">
        <v>433746.97</v>
      </c>
      <c r="E18" s="88" t="s">
        <v>5</v>
      </c>
      <c r="F18" s="88">
        <v>15774.88</v>
      </c>
      <c r="G18" s="88">
        <v>267097.89</v>
      </c>
      <c r="H18" s="88" t="s">
        <v>5</v>
      </c>
      <c r="I18" s="88">
        <v>148950.39000000001</v>
      </c>
      <c r="J18" s="88" t="s">
        <v>0</v>
      </c>
      <c r="K18" s="88" t="s">
        <v>0</v>
      </c>
      <c r="L18" s="124">
        <f t="shared" si="0"/>
        <v>1.9074453092965722</v>
      </c>
    </row>
    <row r="19" spans="1:12" ht="11.65" customHeight="1" x14ac:dyDescent="0.2">
      <c r="A19" s="39">
        <f>IF(D19&lt;&gt;"",COUNTA($D$10:D19),"")</f>
        <v>9</v>
      </c>
      <c r="B19" s="74">
        <v>108</v>
      </c>
      <c r="C19" s="75" t="s">
        <v>51</v>
      </c>
      <c r="D19" s="88">
        <v>3299311.2</v>
      </c>
      <c r="E19" s="88" t="s">
        <v>0</v>
      </c>
      <c r="F19" s="88" t="s">
        <v>5</v>
      </c>
      <c r="G19" s="88">
        <v>2305462.33</v>
      </c>
      <c r="H19" s="88" t="s">
        <v>5</v>
      </c>
      <c r="I19" s="88">
        <v>669187.93000000005</v>
      </c>
      <c r="J19" s="88" t="s">
        <v>0</v>
      </c>
      <c r="K19" s="88" t="s">
        <v>5</v>
      </c>
      <c r="L19" s="124">
        <f t="shared" si="0"/>
        <v>14.50904814931536</v>
      </c>
    </row>
    <row r="20" spans="1:12" ht="11.65" customHeight="1" x14ac:dyDescent="0.2">
      <c r="A20" s="39">
        <f>IF(D20&lt;&gt;"",COUNTA($D$10:D20),"")</f>
        <v>10</v>
      </c>
      <c r="B20" s="74">
        <v>109</v>
      </c>
      <c r="C20" s="75" t="s">
        <v>52</v>
      </c>
      <c r="D20" s="88">
        <v>224563.4</v>
      </c>
      <c r="E20" s="88" t="s">
        <v>0</v>
      </c>
      <c r="F20" s="88" t="s">
        <v>0</v>
      </c>
      <c r="G20" s="88">
        <v>50375.58</v>
      </c>
      <c r="H20" s="88" t="s">
        <v>5</v>
      </c>
      <c r="I20" s="88">
        <v>81482.94</v>
      </c>
      <c r="J20" s="88" t="s">
        <v>0</v>
      </c>
      <c r="K20" s="88" t="s">
        <v>5</v>
      </c>
      <c r="L20" s="124">
        <f t="shared" si="0"/>
        <v>0.98753981836389515</v>
      </c>
    </row>
    <row r="21" spans="1:12" ht="11.65" customHeight="1" x14ac:dyDescent="0.2">
      <c r="A21" s="39">
        <f>IF(D21&lt;&gt;"",COUNTA($D$10:D21),"")</f>
        <v>11</v>
      </c>
      <c r="B21" s="74">
        <v>11</v>
      </c>
      <c r="C21" s="75" t="s">
        <v>35</v>
      </c>
      <c r="D21" s="88">
        <v>788422.92</v>
      </c>
      <c r="E21" s="88" t="s">
        <v>5</v>
      </c>
      <c r="F21" s="88" t="s">
        <v>0</v>
      </c>
      <c r="G21" s="88">
        <v>546000.64000000001</v>
      </c>
      <c r="H21" s="88" t="s">
        <v>5</v>
      </c>
      <c r="I21" s="88">
        <v>231125.53</v>
      </c>
      <c r="J21" s="88" t="s">
        <v>0</v>
      </c>
      <c r="K21" s="88" t="s">
        <v>0</v>
      </c>
      <c r="L21" s="125">
        <f t="shared" si="0"/>
        <v>3.4671679677575766</v>
      </c>
    </row>
    <row r="22" spans="1:12" ht="11.65" customHeight="1" x14ac:dyDescent="0.2">
      <c r="A22" s="39">
        <f>IF(D22&lt;&gt;"",COUNTA($D$10:D22),"")</f>
        <v>12</v>
      </c>
      <c r="B22" s="74">
        <v>12</v>
      </c>
      <c r="C22" s="75" t="s">
        <v>36</v>
      </c>
      <c r="D22" s="88" t="s">
        <v>0</v>
      </c>
      <c r="E22" s="88" t="s">
        <v>5</v>
      </c>
      <c r="F22" s="88" t="s">
        <v>0</v>
      </c>
      <c r="G22" s="88" t="s">
        <v>5</v>
      </c>
      <c r="H22" s="88" t="s">
        <v>5</v>
      </c>
      <c r="I22" s="88" t="s">
        <v>0</v>
      </c>
      <c r="J22" s="88" t="s">
        <v>5</v>
      </c>
      <c r="K22" s="88" t="s">
        <v>0</v>
      </c>
    </row>
    <row r="23" spans="1:12" ht="11.65" customHeight="1" x14ac:dyDescent="0.2">
      <c r="A23" s="39">
        <f>IF(D23&lt;&gt;"",COUNTA($D$10:D23),"")</f>
        <v>13</v>
      </c>
      <c r="B23" s="74">
        <v>13</v>
      </c>
      <c r="C23" s="75" t="s">
        <v>37</v>
      </c>
      <c r="D23" s="88">
        <v>15684</v>
      </c>
      <c r="E23" s="88" t="s">
        <v>5</v>
      </c>
      <c r="F23" s="88" t="s">
        <v>5</v>
      </c>
      <c r="G23" s="88" t="s">
        <v>0</v>
      </c>
      <c r="H23" s="88" t="s">
        <v>5</v>
      </c>
      <c r="I23" s="88">
        <v>5249.09</v>
      </c>
      <c r="J23" s="88" t="s">
        <v>0</v>
      </c>
      <c r="K23" s="88" t="s">
        <v>5</v>
      </c>
      <c r="L23" s="124">
        <f t="shared" si="0"/>
        <v>6.8971945166573595E-2</v>
      </c>
    </row>
    <row r="24" spans="1:12" ht="11.65" customHeight="1" x14ac:dyDescent="0.2">
      <c r="A24" s="39">
        <f>IF(D24&lt;&gt;"",COUNTA($D$10:D24),"")</f>
        <v>14</v>
      </c>
      <c r="B24" s="74">
        <v>14</v>
      </c>
      <c r="C24" s="75" t="s">
        <v>38</v>
      </c>
      <c r="D24" s="88" t="s">
        <v>0</v>
      </c>
      <c r="E24" s="88" t="s">
        <v>5</v>
      </c>
      <c r="F24" s="88" t="s">
        <v>0</v>
      </c>
      <c r="G24" s="88" t="s">
        <v>5</v>
      </c>
      <c r="H24" s="88" t="s">
        <v>5</v>
      </c>
      <c r="I24" s="88" t="s">
        <v>0</v>
      </c>
      <c r="J24" s="88" t="s">
        <v>5</v>
      </c>
      <c r="K24" s="88" t="s">
        <v>5</v>
      </c>
    </row>
    <row r="25" spans="1:12" ht="22.5" customHeight="1" x14ac:dyDescent="0.2">
      <c r="A25" s="39">
        <f>IF(D25&lt;&gt;"",COUNTA($D$10:D25),"")</f>
        <v>15</v>
      </c>
      <c r="B25" s="74">
        <v>16</v>
      </c>
      <c r="C25" s="75" t="s">
        <v>57</v>
      </c>
      <c r="D25" s="88">
        <v>6085330.1900000004</v>
      </c>
      <c r="E25" s="88" t="s">
        <v>5</v>
      </c>
      <c r="F25" s="88" t="s">
        <v>0</v>
      </c>
      <c r="G25" s="88" t="s">
        <v>0</v>
      </c>
      <c r="H25" s="88">
        <v>4324547.41</v>
      </c>
      <c r="I25" s="88">
        <v>1267093.56</v>
      </c>
      <c r="J25" s="88" t="s">
        <v>0</v>
      </c>
      <c r="K25" s="88" t="s">
        <v>0</v>
      </c>
      <c r="L25" s="125">
        <f t="shared" si="0"/>
        <v>26.760842909026707</v>
      </c>
    </row>
    <row r="26" spans="1:12" ht="22.5" customHeight="1" x14ac:dyDescent="0.2">
      <c r="A26" s="39">
        <f>IF(D26&lt;&gt;"",COUNTA($D$10:D26),"")</f>
        <v>16</v>
      </c>
      <c r="B26" s="74">
        <v>17</v>
      </c>
      <c r="C26" s="75" t="s">
        <v>93</v>
      </c>
      <c r="D26" s="88">
        <v>182156.99</v>
      </c>
      <c r="E26" s="88" t="s">
        <v>5</v>
      </c>
      <c r="F26" s="88" t="s">
        <v>5</v>
      </c>
      <c r="G26" s="88" t="s">
        <v>0</v>
      </c>
      <c r="H26" s="88" t="s">
        <v>0</v>
      </c>
      <c r="I26" s="88">
        <v>75462.73</v>
      </c>
      <c r="J26" s="88" t="s">
        <v>0</v>
      </c>
      <c r="K26" s="88" t="s">
        <v>5</v>
      </c>
      <c r="L26" s="124">
        <f t="shared" si="0"/>
        <v>0.80105342552844261</v>
      </c>
    </row>
    <row r="27" spans="1:12" ht="33.6" customHeight="1" x14ac:dyDescent="0.2">
      <c r="A27" s="39">
        <f>IF(D27&lt;&gt;"",COUNTA($D$10:D27),"")</f>
        <v>17</v>
      </c>
      <c r="B27" s="74">
        <v>18</v>
      </c>
      <c r="C27" s="75" t="s">
        <v>75</v>
      </c>
      <c r="D27" s="88">
        <v>229386.71</v>
      </c>
      <c r="E27" s="88" t="s">
        <v>5</v>
      </c>
      <c r="F27" s="88">
        <v>2853.22</v>
      </c>
      <c r="G27" s="88" t="s">
        <v>0</v>
      </c>
      <c r="H27" s="88" t="s">
        <v>5</v>
      </c>
      <c r="I27" s="88">
        <v>121877.08</v>
      </c>
      <c r="J27" s="88" t="s">
        <v>0</v>
      </c>
      <c r="K27" s="88" t="s">
        <v>5</v>
      </c>
      <c r="L27" s="124">
        <f t="shared" si="0"/>
        <v>1.0087508023502114</v>
      </c>
    </row>
    <row r="28" spans="1:12" ht="11.65" customHeight="1" x14ac:dyDescent="0.2">
      <c r="A28" s="39">
        <f>IF(D28&lt;&gt;"",COUNTA($D$10:D28),"")</f>
        <v>18</v>
      </c>
      <c r="B28" s="74">
        <v>19</v>
      </c>
      <c r="C28" s="75" t="s">
        <v>95</v>
      </c>
      <c r="D28" s="88" t="s">
        <v>0</v>
      </c>
      <c r="E28" s="88" t="s">
        <v>5</v>
      </c>
      <c r="F28" s="88" t="s">
        <v>5</v>
      </c>
      <c r="G28" s="88" t="s">
        <v>0</v>
      </c>
      <c r="H28" s="88" t="s">
        <v>5</v>
      </c>
      <c r="I28" s="88" t="s">
        <v>0</v>
      </c>
      <c r="J28" s="88" t="s">
        <v>5</v>
      </c>
      <c r="K28" s="88" t="s">
        <v>5</v>
      </c>
    </row>
    <row r="29" spans="1:12" ht="11.65" customHeight="1" x14ac:dyDescent="0.2">
      <c r="A29" s="39">
        <f>IF(D29&lt;&gt;"",COUNTA($D$10:D29),"")</f>
        <v>19</v>
      </c>
      <c r="B29" s="74">
        <v>20</v>
      </c>
      <c r="C29" s="75" t="s">
        <v>40</v>
      </c>
      <c r="D29" s="88">
        <v>1451116.16</v>
      </c>
      <c r="E29" s="88" t="s">
        <v>0</v>
      </c>
      <c r="F29" s="88" t="s">
        <v>0</v>
      </c>
      <c r="G29" s="88">
        <v>623351.56000000006</v>
      </c>
      <c r="H29" s="88" t="s">
        <v>0</v>
      </c>
      <c r="I29" s="88">
        <v>524066.43</v>
      </c>
      <c r="J29" s="88" t="s">
        <v>0</v>
      </c>
      <c r="K29" s="88" t="s">
        <v>0</v>
      </c>
      <c r="L29" s="125">
        <f t="shared" si="0"/>
        <v>6.3814272008319834</v>
      </c>
    </row>
    <row r="30" spans="1:12" ht="22.5" customHeight="1" x14ac:dyDescent="0.2">
      <c r="A30" s="39">
        <f>IF(D30&lt;&gt;"",COUNTA($D$10:D30),"")</f>
        <v>20</v>
      </c>
      <c r="B30" s="74">
        <v>21</v>
      </c>
      <c r="C30" s="75" t="s">
        <v>87</v>
      </c>
      <c r="D30" s="88">
        <v>64835.83</v>
      </c>
      <c r="E30" s="88" t="s">
        <v>5</v>
      </c>
      <c r="F30" s="88" t="s">
        <v>5</v>
      </c>
      <c r="G30" s="88" t="s">
        <v>0</v>
      </c>
      <c r="H30" s="88" t="s">
        <v>5</v>
      </c>
      <c r="I30" s="88">
        <v>33346.410000000003</v>
      </c>
      <c r="J30" s="88" t="s">
        <v>0</v>
      </c>
      <c r="K30" s="88" t="s">
        <v>5</v>
      </c>
      <c r="L30" s="124">
        <f t="shared" si="0"/>
        <v>0.28512199130255589</v>
      </c>
    </row>
    <row r="31" spans="1:12" ht="11.65" customHeight="1" x14ac:dyDescent="0.2">
      <c r="A31" s="39">
        <f>IF(D31&lt;&gt;"",COUNTA($D$10:D31),"")</f>
        <v>21</v>
      </c>
      <c r="B31" s="74">
        <v>22</v>
      </c>
      <c r="C31" s="75" t="s">
        <v>42</v>
      </c>
      <c r="D31" s="88">
        <v>507641.7</v>
      </c>
      <c r="E31" s="88" t="s">
        <v>5</v>
      </c>
      <c r="F31" s="88">
        <v>8970.36</v>
      </c>
      <c r="G31" s="88">
        <v>193522</v>
      </c>
      <c r="H31" s="88" t="s">
        <v>0</v>
      </c>
      <c r="I31" s="88">
        <v>294858.90999999997</v>
      </c>
      <c r="J31" s="88" t="s">
        <v>0</v>
      </c>
      <c r="K31" s="88" t="s">
        <v>0</v>
      </c>
      <c r="L31" s="124">
        <f t="shared" si="0"/>
        <v>2.2324047115956516</v>
      </c>
    </row>
    <row r="32" spans="1:12" ht="33.6" customHeight="1" x14ac:dyDescent="0.2">
      <c r="A32" s="39">
        <f>IF(D32&lt;&gt;"",COUNTA($D$10:D32),"")</f>
        <v>22</v>
      </c>
      <c r="B32" s="74">
        <v>23</v>
      </c>
      <c r="C32" s="75" t="s">
        <v>88</v>
      </c>
      <c r="D32" s="88">
        <v>1542295.5</v>
      </c>
      <c r="E32" s="88">
        <v>178219.56</v>
      </c>
      <c r="F32" s="88">
        <v>85179.16</v>
      </c>
      <c r="G32" s="88">
        <v>985969.93</v>
      </c>
      <c r="H32" s="88" t="s">
        <v>0</v>
      </c>
      <c r="I32" s="88">
        <v>286735.44</v>
      </c>
      <c r="J32" s="88" t="s">
        <v>0</v>
      </c>
      <c r="K32" s="88">
        <v>3506.28</v>
      </c>
      <c r="L32" s="125">
        <f t="shared" si="0"/>
        <v>6.7823973894831164</v>
      </c>
    </row>
    <row r="33" spans="1:12" ht="11.65" customHeight="1" x14ac:dyDescent="0.2">
      <c r="A33" s="39">
        <f>IF(D33&lt;&gt;"",COUNTA($D$10:D33),"")</f>
        <v>23</v>
      </c>
      <c r="B33" s="74">
        <v>24</v>
      </c>
      <c r="C33" s="75" t="s">
        <v>43</v>
      </c>
      <c r="D33" s="88">
        <v>478370.41</v>
      </c>
      <c r="E33" s="88" t="s">
        <v>5</v>
      </c>
      <c r="F33" s="88" t="s">
        <v>0</v>
      </c>
      <c r="G33" s="88">
        <v>70459.56</v>
      </c>
      <c r="H33" s="88" t="s">
        <v>5</v>
      </c>
      <c r="I33" s="88">
        <v>402752.63</v>
      </c>
      <c r="J33" s="88" t="s">
        <v>0</v>
      </c>
      <c r="K33" s="88" t="s">
        <v>0</v>
      </c>
      <c r="L33" s="125">
        <f t="shared" si="0"/>
        <v>2.1036813113893986</v>
      </c>
    </row>
    <row r="34" spans="1:12" ht="11.65" customHeight="1" x14ac:dyDescent="0.2">
      <c r="A34" s="39">
        <f>IF(D34&lt;&gt;"",COUNTA($D$10:D34),"")</f>
        <v>24</v>
      </c>
      <c r="B34" s="74">
        <v>25</v>
      </c>
      <c r="C34" s="75" t="s">
        <v>44</v>
      </c>
      <c r="D34" s="88">
        <v>421340.24</v>
      </c>
      <c r="E34" s="88" t="s">
        <v>5</v>
      </c>
      <c r="F34" s="88">
        <v>51424.31</v>
      </c>
      <c r="G34" s="88">
        <v>138968.79</v>
      </c>
      <c r="H34" s="88" t="s">
        <v>0</v>
      </c>
      <c r="I34" s="88">
        <v>186687.09</v>
      </c>
      <c r="J34" s="88">
        <v>32622.09</v>
      </c>
      <c r="K34" s="88" t="s">
        <v>0</v>
      </c>
      <c r="L34" s="124">
        <f t="shared" si="0"/>
        <v>1.8528854839167914</v>
      </c>
    </row>
    <row r="35" spans="1:12" ht="22.5" customHeight="1" x14ac:dyDescent="0.2">
      <c r="A35" s="39">
        <f>IF(D35&lt;&gt;"",COUNTA($D$10:D35),"")</f>
        <v>25</v>
      </c>
      <c r="B35" s="74">
        <v>26</v>
      </c>
      <c r="C35" s="75" t="s">
        <v>76</v>
      </c>
      <c r="D35" s="88">
        <v>55717.09</v>
      </c>
      <c r="E35" s="88" t="s">
        <v>5</v>
      </c>
      <c r="F35" s="88" t="s">
        <v>5</v>
      </c>
      <c r="G35" s="88">
        <v>7948.78</v>
      </c>
      <c r="H35" s="88" t="s">
        <v>5</v>
      </c>
      <c r="I35" s="88">
        <v>35044.65</v>
      </c>
      <c r="J35" s="88">
        <v>12723.66</v>
      </c>
      <c r="K35" s="88" t="s">
        <v>5</v>
      </c>
      <c r="L35" s="124">
        <f t="shared" si="0"/>
        <v>0.24502142797252269</v>
      </c>
    </row>
    <row r="36" spans="1:12" ht="11.65" customHeight="1" x14ac:dyDescent="0.2">
      <c r="A36" s="39">
        <f>IF(D36&lt;&gt;"",COUNTA($D$10:D36),"")</f>
        <v>26</v>
      </c>
      <c r="B36" s="74">
        <v>27</v>
      </c>
      <c r="C36" s="75" t="s">
        <v>45</v>
      </c>
      <c r="D36" s="88">
        <v>228422.06</v>
      </c>
      <c r="E36" s="88" t="s">
        <v>5</v>
      </c>
      <c r="F36" s="88">
        <v>2993.54</v>
      </c>
      <c r="G36" s="88">
        <v>46905.1</v>
      </c>
      <c r="H36" s="88" t="s">
        <v>5</v>
      </c>
      <c r="I36" s="88" t="s">
        <v>0</v>
      </c>
      <c r="J36" s="88" t="s">
        <v>0</v>
      </c>
      <c r="K36" s="88" t="s">
        <v>0</v>
      </c>
      <c r="L36" s="124">
        <f t="shared" si="0"/>
        <v>1.004508658324138</v>
      </c>
    </row>
    <row r="37" spans="1:12" ht="11.65" customHeight="1" x14ac:dyDescent="0.2">
      <c r="A37" s="39">
        <f>IF(D37&lt;&gt;"",COUNTA($D$10:D37),"")</f>
        <v>27</v>
      </c>
      <c r="B37" s="74">
        <v>28</v>
      </c>
      <c r="C37" s="75" t="s">
        <v>46</v>
      </c>
      <c r="D37" s="88">
        <v>568071.48</v>
      </c>
      <c r="E37" s="88" t="s">
        <v>5</v>
      </c>
      <c r="F37" s="88">
        <v>5508.2</v>
      </c>
      <c r="G37" s="88">
        <v>193753.89</v>
      </c>
      <c r="H37" s="88" t="s">
        <v>0</v>
      </c>
      <c r="I37" s="88">
        <v>291360.99</v>
      </c>
      <c r="J37" s="88">
        <v>36299.74</v>
      </c>
      <c r="K37" s="88" t="s">
        <v>0</v>
      </c>
      <c r="L37" s="125">
        <f t="shared" si="0"/>
        <v>2.4981506611358268</v>
      </c>
    </row>
    <row r="38" spans="1:12" ht="22.5" customHeight="1" x14ac:dyDescent="0.2">
      <c r="A38" s="39">
        <f>IF(D38&lt;&gt;"",COUNTA($D$10:D38),"")</f>
        <v>28</v>
      </c>
      <c r="B38" s="74">
        <v>29</v>
      </c>
      <c r="C38" s="75" t="s">
        <v>89</v>
      </c>
      <c r="D38" s="88">
        <v>279497.86</v>
      </c>
      <c r="E38" s="88" t="s">
        <v>5</v>
      </c>
      <c r="F38" s="88">
        <v>11189.66</v>
      </c>
      <c r="G38" s="88">
        <v>122391.76</v>
      </c>
      <c r="H38" s="88" t="s">
        <v>5</v>
      </c>
      <c r="I38" s="88">
        <v>141147.98000000001</v>
      </c>
      <c r="J38" s="88" t="s">
        <v>0</v>
      </c>
      <c r="K38" s="88" t="s">
        <v>0</v>
      </c>
      <c r="L38" s="124">
        <f t="shared" si="0"/>
        <v>1.2291195533087644</v>
      </c>
    </row>
    <row r="39" spans="1:12" ht="11.65" customHeight="1" x14ac:dyDescent="0.2">
      <c r="A39" s="39">
        <f>IF(D39&lt;&gt;"",COUNTA($D$10:D39),"")</f>
        <v>29</v>
      </c>
      <c r="B39" s="74">
        <v>30</v>
      </c>
      <c r="C39" s="75" t="s">
        <v>47</v>
      </c>
      <c r="D39" s="88">
        <v>553103.48</v>
      </c>
      <c r="E39" s="88" t="s">
        <v>5</v>
      </c>
      <c r="F39" s="88" t="s">
        <v>0</v>
      </c>
      <c r="G39" s="88">
        <v>317597.92</v>
      </c>
      <c r="H39" s="88" t="s">
        <v>5</v>
      </c>
      <c r="I39" s="88">
        <v>220903.13</v>
      </c>
      <c r="J39" s="88" t="s">
        <v>0</v>
      </c>
      <c r="K39" s="88" t="s">
        <v>5</v>
      </c>
      <c r="L39" s="125">
        <f t="shared" si="0"/>
        <v>2.4323273969651256</v>
      </c>
    </row>
    <row r="40" spans="1:12" ht="11.65" customHeight="1" x14ac:dyDescent="0.2">
      <c r="A40" s="39" t="str">
        <f>IF(D40&lt;&gt;"",COUNTA($D$10:D40),"")</f>
        <v/>
      </c>
      <c r="B40" s="74"/>
      <c r="C40" s="75" t="s">
        <v>110</v>
      </c>
      <c r="D40" s="88"/>
      <c r="E40" s="88"/>
      <c r="F40" s="88"/>
      <c r="G40" s="88"/>
      <c r="H40" s="88"/>
      <c r="I40" s="88"/>
      <c r="J40" s="88"/>
      <c r="K40" s="88"/>
    </row>
    <row r="41" spans="1:12" ht="11.65" customHeight="1" x14ac:dyDescent="0.2">
      <c r="A41" s="39">
        <f>IF(D41&lt;&gt;"",COUNTA($D$10:D41),"")</f>
        <v>30</v>
      </c>
      <c r="B41" s="74">
        <v>301</v>
      </c>
      <c r="C41" s="75" t="s">
        <v>111</v>
      </c>
      <c r="D41" s="88">
        <v>482533.54</v>
      </c>
      <c r="E41" s="88" t="s">
        <v>5</v>
      </c>
      <c r="F41" s="88" t="s">
        <v>0</v>
      </c>
      <c r="G41" s="88">
        <v>283252.62</v>
      </c>
      <c r="H41" s="88" t="s">
        <v>5</v>
      </c>
      <c r="I41" s="88">
        <v>192722.74</v>
      </c>
      <c r="J41" s="88" t="s">
        <v>0</v>
      </c>
      <c r="K41" s="88" t="s">
        <v>5</v>
      </c>
      <c r="L41" s="124">
        <f t="shared" si="0"/>
        <v>2.1219890883647441</v>
      </c>
    </row>
    <row r="42" spans="1:12" ht="11.65" customHeight="1" x14ac:dyDescent="0.2">
      <c r="A42" s="39">
        <f>IF(D42&lt;&gt;"",COUNTA($D$10:D42),"")</f>
        <v>31</v>
      </c>
      <c r="B42" s="74">
        <v>31</v>
      </c>
      <c r="C42" s="75" t="s">
        <v>48</v>
      </c>
      <c r="D42" s="88">
        <v>70094.59</v>
      </c>
      <c r="E42" s="88" t="s">
        <v>5</v>
      </c>
      <c r="F42" s="88">
        <v>9592.52</v>
      </c>
      <c r="G42" s="88">
        <v>11037.15</v>
      </c>
      <c r="H42" s="88">
        <v>18366.53</v>
      </c>
      <c r="I42" s="88">
        <v>31038.12</v>
      </c>
      <c r="J42" s="88" t="s">
        <v>0</v>
      </c>
      <c r="K42" s="88" t="s">
        <v>0</v>
      </c>
      <c r="L42" s="124">
        <f t="shared" si="0"/>
        <v>0.30824790984145994</v>
      </c>
    </row>
    <row r="43" spans="1:12" ht="11.65" customHeight="1" x14ac:dyDescent="0.2">
      <c r="A43" s="39">
        <f>IF(D43&lt;&gt;"",COUNTA($D$10:D43),"")</f>
        <v>32</v>
      </c>
      <c r="B43" s="74">
        <v>32</v>
      </c>
      <c r="C43" s="75" t="s">
        <v>49</v>
      </c>
      <c r="D43" s="88">
        <v>257043.26</v>
      </c>
      <c r="E43" s="88" t="s">
        <v>5</v>
      </c>
      <c r="F43" s="88" t="s">
        <v>0</v>
      </c>
      <c r="G43" s="88" t="s">
        <v>0</v>
      </c>
      <c r="H43" s="88" t="s">
        <v>5</v>
      </c>
      <c r="I43" s="88">
        <v>59911.33</v>
      </c>
      <c r="J43" s="88" t="s">
        <v>0</v>
      </c>
      <c r="K43" s="88" t="s">
        <v>0</v>
      </c>
      <c r="L43" s="124">
        <f t="shared" si="0"/>
        <v>1.1303732232949069</v>
      </c>
    </row>
    <row r="44" spans="1:12" ht="22.5" customHeight="1" x14ac:dyDescent="0.2">
      <c r="A44" s="39">
        <f>IF(D44&lt;&gt;"",COUNTA($D$10:D44),"")</f>
        <v>33</v>
      </c>
      <c r="B44" s="74">
        <v>33</v>
      </c>
      <c r="C44" s="75" t="s">
        <v>58</v>
      </c>
      <c r="D44" s="88">
        <v>87725.54</v>
      </c>
      <c r="E44" s="88" t="s">
        <v>5</v>
      </c>
      <c r="F44" s="88">
        <v>8739.3700000000008</v>
      </c>
      <c r="G44" s="88">
        <v>14912.62</v>
      </c>
      <c r="H44" s="88" t="s">
        <v>0</v>
      </c>
      <c r="I44" s="88">
        <v>33758.31</v>
      </c>
      <c r="J44" s="88">
        <v>26822.43</v>
      </c>
      <c r="K44" s="88" t="s">
        <v>0</v>
      </c>
      <c r="L44" s="124">
        <f t="shared" si="0"/>
        <v>0.38578176068528808</v>
      </c>
    </row>
    <row r="45" spans="1:12" ht="11.65" customHeight="1" x14ac:dyDescent="0.2">
      <c r="A45" s="39" t="str">
        <f>IF(D45&lt;&gt;"",COUNTA($D$10:D45),"")</f>
        <v/>
      </c>
      <c r="B45" s="74"/>
      <c r="C45" s="75"/>
      <c r="D45" s="88"/>
      <c r="E45" s="88"/>
      <c r="F45" s="88"/>
      <c r="G45" s="88"/>
      <c r="H45" s="88"/>
      <c r="I45" s="88"/>
      <c r="J45" s="88"/>
      <c r="K45" s="88"/>
    </row>
    <row r="46" spans="1:12" ht="11.65" customHeight="1" x14ac:dyDescent="0.2">
      <c r="A46" s="39">
        <f>IF(D46&lt;&gt;"",COUNTA($D$10:D46),"")</f>
        <v>34</v>
      </c>
      <c r="B46" s="74"/>
      <c r="C46" s="80" t="s">
        <v>29</v>
      </c>
      <c r="D46" s="90">
        <v>22739680.550000001</v>
      </c>
      <c r="E46" s="90">
        <v>626362.91</v>
      </c>
      <c r="F46" s="90">
        <v>382352.43</v>
      </c>
      <c r="G46" s="90">
        <v>8594400.7599999998</v>
      </c>
      <c r="H46" s="90">
        <v>4412072.32</v>
      </c>
      <c r="I46" s="90">
        <v>6555613.3399999999</v>
      </c>
      <c r="J46" s="90">
        <v>2095584.58</v>
      </c>
      <c r="K46" s="90">
        <v>73294.210000000006</v>
      </c>
      <c r="L46" s="124">
        <f>L12+L21+L25+L29+L32+L33+L37</f>
        <v>85.433984471694771</v>
      </c>
    </row>
    <row r="47" spans="1:12" ht="11.65" customHeight="1" x14ac:dyDescent="0.2">
      <c r="A47" s="39" t="str">
        <f>IF(D47&lt;&gt;"",COUNTA($D$10:D47),"")</f>
        <v/>
      </c>
      <c r="B47" s="74"/>
      <c r="C47" s="75" t="s">
        <v>117</v>
      </c>
      <c r="D47" s="88"/>
      <c r="E47" s="88"/>
      <c r="F47" s="88"/>
      <c r="G47" s="88"/>
      <c r="H47" s="88"/>
      <c r="I47" s="88"/>
      <c r="J47" s="88"/>
      <c r="K47" s="88"/>
    </row>
    <row r="48" spans="1:12" ht="22.5" customHeight="1" x14ac:dyDescent="0.2">
      <c r="A48" s="39">
        <f>IF(D48&lt;&gt;"",COUNTA($D$10:D48),"")</f>
        <v>35</v>
      </c>
      <c r="B48" s="74"/>
      <c r="C48" s="75" t="s">
        <v>118</v>
      </c>
      <c r="D48" s="88">
        <v>11283825.07</v>
      </c>
      <c r="E48" s="88" t="s">
        <v>0</v>
      </c>
      <c r="F48" s="88">
        <v>251984.06</v>
      </c>
      <c r="G48" s="88">
        <v>2597313.5900000003</v>
      </c>
      <c r="H48" s="88">
        <v>4340810.26</v>
      </c>
      <c r="I48" s="88">
        <v>3313518.44</v>
      </c>
      <c r="J48" s="88">
        <v>207949.66</v>
      </c>
      <c r="K48" s="88">
        <v>22340.23</v>
      </c>
    </row>
    <row r="49" spans="1:12" ht="11.65" customHeight="1" x14ac:dyDescent="0.2">
      <c r="A49" s="39">
        <f>IF(D49&lt;&gt;"",COUNTA($D$10:D49),"")</f>
        <v>36</v>
      </c>
      <c r="B49" s="74"/>
      <c r="C49" s="75" t="s">
        <v>119</v>
      </c>
      <c r="D49" s="88">
        <v>1947511.66</v>
      </c>
      <c r="E49" s="88" t="s">
        <v>5</v>
      </c>
      <c r="F49" s="88">
        <v>57075.96</v>
      </c>
      <c r="G49" s="88">
        <v>764207.77</v>
      </c>
      <c r="H49" s="88" t="s">
        <v>0</v>
      </c>
      <c r="I49" s="88">
        <v>834119.4</v>
      </c>
      <c r="J49" s="88" t="s">
        <v>0</v>
      </c>
      <c r="K49" s="88" t="s">
        <v>0</v>
      </c>
    </row>
    <row r="50" spans="1:12" ht="11.65" customHeight="1" x14ac:dyDescent="0.2">
      <c r="A50" s="39">
        <f>IF(D50&lt;&gt;"",COUNTA($D$10:D50),"")</f>
        <v>37</v>
      </c>
      <c r="B50" s="74"/>
      <c r="C50" s="75" t="s">
        <v>120</v>
      </c>
      <c r="D50" s="88">
        <v>74166.240000000005</v>
      </c>
      <c r="E50" s="88" t="s">
        <v>5</v>
      </c>
      <c r="F50" s="88">
        <v>9592.52</v>
      </c>
      <c r="G50" s="88">
        <v>13102.2</v>
      </c>
      <c r="H50" s="88">
        <v>18366.53</v>
      </c>
      <c r="I50" s="88">
        <v>33044.720000000001</v>
      </c>
      <c r="J50" s="88" t="s">
        <v>0</v>
      </c>
      <c r="K50" s="88" t="s">
        <v>0</v>
      </c>
    </row>
    <row r="51" spans="1:12" ht="11.65" customHeight="1" x14ac:dyDescent="0.2">
      <c r="A51" s="39">
        <f>IF(D51&lt;&gt;"",COUNTA($D$10:D51),"")</f>
        <v>38</v>
      </c>
      <c r="B51" s="74"/>
      <c r="C51" s="75" t="s">
        <v>121</v>
      </c>
      <c r="D51" s="88">
        <v>9434177.5800000001</v>
      </c>
      <c r="E51" s="88" t="s">
        <v>0</v>
      </c>
      <c r="F51" s="88">
        <v>63699.89</v>
      </c>
      <c r="G51" s="88">
        <v>5219777.2</v>
      </c>
      <c r="H51" s="88" t="s">
        <v>0</v>
      </c>
      <c r="I51" s="88">
        <v>2374930.7799999998</v>
      </c>
      <c r="J51" s="88">
        <v>1652781.89</v>
      </c>
      <c r="K51" s="88">
        <v>3533.04</v>
      </c>
    </row>
    <row r="52" spans="1:12" ht="12" customHeight="1" x14ac:dyDescent="0.2">
      <c r="C52" s="81"/>
      <c r="D52" s="82"/>
      <c r="E52" s="82"/>
      <c r="F52" s="82"/>
      <c r="G52" s="82"/>
      <c r="H52" s="82"/>
      <c r="I52" s="82"/>
      <c r="J52" s="82"/>
      <c r="K52" s="82"/>
    </row>
    <row r="53" spans="1:12" ht="12" hidden="1" customHeight="1" x14ac:dyDescent="0.2">
      <c r="C53" s="116" t="s">
        <v>166</v>
      </c>
      <c r="D53" s="117"/>
      <c r="E53" s="117"/>
      <c r="F53" s="117"/>
      <c r="G53" s="117"/>
      <c r="H53" s="117"/>
      <c r="I53" s="117"/>
      <c r="J53" s="117"/>
      <c r="K53" s="117"/>
    </row>
    <row r="54" spans="1:12" ht="12" hidden="1" customHeight="1" x14ac:dyDescent="0.2">
      <c r="C54" s="116" t="s">
        <v>172</v>
      </c>
      <c r="D54" s="117"/>
      <c r="E54" s="117"/>
      <c r="F54" s="117"/>
      <c r="G54" s="117"/>
      <c r="H54" s="117"/>
      <c r="I54" s="117"/>
      <c r="J54" s="117"/>
      <c r="K54" s="117"/>
      <c r="L54" s="125">
        <v>12.1</v>
      </c>
    </row>
    <row r="55" spans="1:12" ht="12" hidden="1" customHeight="1" x14ac:dyDescent="0.2">
      <c r="C55" s="116"/>
      <c r="D55" s="117"/>
      <c r="E55" s="117"/>
      <c r="F55" s="117"/>
      <c r="G55" s="117"/>
      <c r="H55" s="117"/>
      <c r="I55" s="117"/>
      <c r="J55" s="117"/>
      <c r="K55" s="117"/>
    </row>
    <row r="56" spans="1:12" ht="36" hidden="1" customHeight="1" x14ac:dyDescent="0.2">
      <c r="C56" s="116" t="s">
        <v>166</v>
      </c>
      <c r="D56" s="117"/>
      <c r="E56" s="122" t="s">
        <v>21</v>
      </c>
      <c r="F56" s="122" t="s">
        <v>22</v>
      </c>
      <c r="G56" s="122" t="s">
        <v>23</v>
      </c>
      <c r="H56" s="122" t="s">
        <v>170</v>
      </c>
      <c r="I56" s="122" t="s">
        <v>24</v>
      </c>
      <c r="J56" s="122" t="s">
        <v>171</v>
      </c>
      <c r="K56" s="122" t="s">
        <v>169</v>
      </c>
    </row>
    <row r="57" spans="1:12" s="119" customFormat="1" ht="24" hidden="1" customHeight="1" x14ac:dyDescent="0.2">
      <c r="B57" s="120"/>
      <c r="C57" s="118" t="s">
        <v>168</v>
      </c>
      <c r="D57" s="121"/>
      <c r="E57" s="121">
        <f>E46*100/$D$46</f>
        <v>2.7544930045202416</v>
      </c>
      <c r="F57" s="121">
        <f t="shared" ref="F57:K57" si="1">F46*100/$D$46</f>
        <v>1.6814327235568838</v>
      </c>
      <c r="G57" s="121">
        <f t="shared" si="1"/>
        <v>37.794729530622185</v>
      </c>
      <c r="H57" s="121">
        <f t="shared" si="1"/>
        <v>19.402525511731518</v>
      </c>
      <c r="I57" s="121">
        <f t="shared" si="1"/>
        <v>28.828959692663755</v>
      </c>
      <c r="J57" s="121">
        <f t="shared" si="1"/>
        <v>9.2155409808516406</v>
      </c>
      <c r="K57" s="121">
        <f t="shared" si="1"/>
        <v>0.32231855605377008</v>
      </c>
      <c r="L57" s="124"/>
    </row>
    <row r="58" spans="1:12" ht="12" customHeight="1" x14ac:dyDescent="0.2">
      <c r="C58" s="81"/>
      <c r="D58" s="83"/>
      <c r="E58" s="83"/>
      <c r="F58" s="83"/>
      <c r="G58" s="83"/>
      <c r="H58" s="83"/>
      <c r="I58" s="83"/>
      <c r="J58" s="83"/>
      <c r="K58" s="83"/>
    </row>
  </sheetData>
  <mergeCells count="16">
    <mergeCell ref="L4:L8"/>
    <mergeCell ref="A1:C1"/>
    <mergeCell ref="D1:K1"/>
    <mergeCell ref="A2:A7"/>
    <mergeCell ref="I3:I6"/>
    <mergeCell ref="J3:J6"/>
    <mergeCell ref="K3:K6"/>
    <mergeCell ref="E2:K2"/>
    <mergeCell ref="D7:K7"/>
    <mergeCell ref="D2:D6"/>
    <mergeCell ref="C2:C7"/>
    <mergeCell ref="B2:B7"/>
    <mergeCell ref="E3:E6"/>
    <mergeCell ref="F3:F6"/>
    <mergeCell ref="G3:G6"/>
    <mergeCell ref="H3: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2020 00&amp;R&amp;"-,Standard"&amp;7&amp;P</oddFooter>
    <evenFooter>&amp;L&amp;"-,Standard"&amp;7&amp;P&amp;R&amp;"-,Standard"&amp;7StatA MV, Statistischer Bericht E113E 2020 00</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3"/>
  <sheetViews>
    <sheetView zoomScale="140" zoomScaleNormal="140" workbookViewId="0">
      <pane xSplit="3" ySplit="6" topLeftCell="D7" activePane="bottomRight" state="frozen"/>
      <selection sqref="A1:B1"/>
      <selection pane="topRight" sqref="A1:B1"/>
      <selection pane="bottomLeft" sqref="A1:B1"/>
      <selection pane="bottomRight" activeCell="D7" sqref="D7"/>
    </sheetView>
  </sheetViews>
  <sheetFormatPr baseColWidth="10" defaultColWidth="11.42578125" defaultRowHeight="12" customHeight="1" x14ac:dyDescent="0.2"/>
  <cols>
    <col min="1" max="1" width="3.28515625" style="52" customWidth="1"/>
    <col min="2" max="2" width="4.28515625" style="72" customWidth="1"/>
    <col min="3" max="3" width="45.85546875" style="84" customWidth="1"/>
    <col min="4" max="7" width="9.5703125" style="85" customWidth="1"/>
    <col min="8" max="16384" width="11.42578125" style="52"/>
  </cols>
  <sheetData>
    <row r="1" spans="1:7" s="71" customFormat="1" ht="35.1" customHeight="1" x14ac:dyDescent="0.2">
      <c r="A1" s="165" t="s">
        <v>71</v>
      </c>
      <c r="B1" s="166"/>
      <c r="C1" s="166"/>
      <c r="D1" s="167" t="s">
        <v>161</v>
      </c>
      <c r="E1" s="167"/>
      <c r="F1" s="167"/>
      <c r="G1" s="176"/>
    </row>
    <row r="2" spans="1:7" ht="11.45" customHeight="1" x14ac:dyDescent="0.2">
      <c r="A2" s="157" t="s">
        <v>86</v>
      </c>
      <c r="B2" s="155" t="s">
        <v>56</v>
      </c>
      <c r="C2" s="155" t="s">
        <v>123</v>
      </c>
      <c r="D2" s="170" t="s">
        <v>60</v>
      </c>
      <c r="E2" s="170" t="s">
        <v>162</v>
      </c>
      <c r="F2" s="170" t="s">
        <v>163</v>
      </c>
      <c r="G2" s="171" t="s">
        <v>61</v>
      </c>
    </row>
    <row r="3" spans="1:7" ht="11.45" customHeight="1" x14ac:dyDescent="0.2">
      <c r="A3" s="157"/>
      <c r="B3" s="155"/>
      <c r="C3" s="155"/>
      <c r="D3" s="170"/>
      <c r="E3" s="170"/>
      <c r="F3" s="170"/>
      <c r="G3" s="171"/>
    </row>
    <row r="4" spans="1:7" ht="11.45" customHeight="1" x14ac:dyDescent="0.2">
      <c r="A4" s="157"/>
      <c r="B4" s="155"/>
      <c r="C4" s="155"/>
      <c r="D4" s="170"/>
      <c r="E4" s="170"/>
      <c r="F4" s="170"/>
      <c r="G4" s="171"/>
    </row>
    <row r="5" spans="1:7" ht="11.45" customHeight="1" x14ac:dyDescent="0.2">
      <c r="A5" s="157"/>
      <c r="B5" s="155"/>
      <c r="C5" s="155"/>
      <c r="D5" s="170" t="s">
        <v>59</v>
      </c>
      <c r="E5" s="170"/>
      <c r="F5" s="170"/>
      <c r="G5" s="171"/>
    </row>
    <row r="6" spans="1:7" s="69" customFormat="1" ht="11.45" customHeight="1" x14ac:dyDescent="0.15">
      <c r="A6" s="34">
        <v>1</v>
      </c>
      <c r="B6" s="35">
        <v>2</v>
      </c>
      <c r="C6" s="35">
        <v>3</v>
      </c>
      <c r="D6" s="35">
        <v>4</v>
      </c>
      <c r="E6" s="35">
        <v>5</v>
      </c>
      <c r="F6" s="35">
        <v>6</v>
      </c>
      <c r="G6" s="36">
        <v>7</v>
      </c>
    </row>
    <row r="7" spans="1:7" ht="11.45" customHeight="1" x14ac:dyDescent="0.2">
      <c r="A7" s="38"/>
      <c r="B7" s="91"/>
      <c r="C7" s="87"/>
      <c r="D7" s="93"/>
      <c r="E7" s="93"/>
      <c r="F7" s="93"/>
      <c r="G7" s="93"/>
    </row>
    <row r="8" spans="1:7" ht="10.5" customHeight="1" x14ac:dyDescent="0.2">
      <c r="A8" s="39">
        <f>IF(E8&lt;&gt;"",COUNTA($E8:E$8),"")</f>
        <v>1</v>
      </c>
      <c r="C8" s="92">
        <v>1991</v>
      </c>
      <c r="D8" s="93">
        <v>35059</v>
      </c>
      <c r="E8" s="93">
        <v>715744</v>
      </c>
      <c r="F8" s="93">
        <v>16017</v>
      </c>
      <c r="G8" s="93">
        <v>734786</v>
      </c>
    </row>
    <row r="9" spans="1:7" ht="10.5" customHeight="1" x14ac:dyDescent="0.2">
      <c r="A9" s="39">
        <f>IF(E9&lt;&gt;"",COUNTA($E$8:E9),"")</f>
        <v>2</v>
      </c>
      <c r="C9" s="92">
        <v>2000</v>
      </c>
      <c r="D9" s="93">
        <v>147255</v>
      </c>
      <c r="E9" s="93">
        <v>993455</v>
      </c>
      <c r="F9" s="93">
        <v>48393</v>
      </c>
      <c r="G9" s="93">
        <v>1092316</v>
      </c>
    </row>
    <row r="10" spans="1:7" ht="10.5" customHeight="1" x14ac:dyDescent="0.2">
      <c r="A10" s="39">
        <f>IF(E10&lt;&gt;"",COUNTA($E$8:E10),"")</f>
        <v>3</v>
      </c>
      <c r="C10" s="92">
        <v>2003</v>
      </c>
      <c r="D10" s="93">
        <v>95539</v>
      </c>
      <c r="E10" s="93">
        <v>1327217</v>
      </c>
      <c r="F10" s="93">
        <v>79578</v>
      </c>
      <c r="G10" s="93">
        <v>1343177</v>
      </c>
    </row>
    <row r="11" spans="1:7" ht="10.5" customHeight="1" x14ac:dyDescent="0.2">
      <c r="A11" s="39">
        <f>IF(E11&lt;&gt;"",COUNTA($E$8:E11),"")</f>
        <v>4</v>
      </c>
      <c r="C11" s="92">
        <v>2005</v>
      </c>
      <c r="D11" s="93">
        <v>98001</v>
      </c>
      <c r="E11" s="93">
        <v>1509959</v>
      </c>
      <c r="F11" s="93">
        <v>96970</v>
      </c>
      <c r="G11" s="93">
        <v>1510991</v>
      </c>
    </row>
    <row r="12" spans="1:7" ht="10.5" customHeight="1" x14ac:dyDescent="0.2">
      <c r="A12" s="39">
        <f>IF(E12&lt;&gt;"",COUNTA($E$8:E12),"")</f>
        <v>5</v>
      </c>
      <c r="C12" s="92">
        <v>2006</v>
      </c>
      <c r="D12" s="93">
        <v>114324</v>
      </c>
      <c r="E12" s="93">
        <v>1655637</v>
      </c>
      <c r="F12" s="93">
        <v>120165</v>
      </c>
      <c r="G12" s="93">
        <v>1649796</v>
      </c>
    </row>
    <row r="13" spans="1:7" ht="10.5" customHeight="1" x14ac:dyDescent="0.2">
      <c r="A13" s="39">
        <f>IF(E13&lt;&gt;"",COUNTA($E$8:E13),"")</f>
        <v>6</v>
      </c>
      <c r="C13" s="92">
        <v>2007</v>
      </c>
      <c r="D13" s="93">
        <v>129395</v>
      </c>
      <c r="E13" s="93">
        <v>1747329</v>
      </c>
      <c r="F13" s="93">
        <v>63090</v>
      </c>
      <c r="G13" s="93">
        <v>1813634</v>
      </c>
    </row>
    <row r="14" spans="1:7" ht="6" customHeight="1" x14ac:dyDescent="0.2">
      <c r="A14" s="39" t="str">
        <f>IF(E14&lt;&gt;"",COUNTA($E$8:E14),"")</f>
        <v/>
      </c>
      <c r="C14" s="92"/>
      <c r="D14" s="94"/>
      <c r="E14" s="94"/>
      <c r="F14" s="94"/>
      <c r="G14" s="94"/>
    </row>
    <row r="15" spans="1:7" ht="10.5" customHeight="1" x14ac:dyDescent="0.2">
      <c r="A15" s="39">
        <f>IF(E15&lt;&gt;"",COUNTA($E$8:E15),"")</f>
        <v>7</v>
      </c>
      <c r="C15" s="92" t="s">
        <v>154</v>
      </c>
      <c r="D15" s="93">
        <v>119366</v>
      </c>
      <c r="E15" s="93">
        <v>1758497</v>
      </c>
      <c r="F15" s="93">
        <v>72764</v>
      </c>
      <c r="G15" s="93">
        <v>1805098</v>
      </c>
    </row>
    <row r="16" spans="1:7" ht="10.5" customHeight="1" x14ac:dyDescent="0.2">
      <c r="A16" s="39">
        <f>IF(E16&lt;&gt;"",COUNTA($E$8:E16),"")</f>
        <v>8</v>
      </c>
      <c r="C16" s="92">
        <v>2009</v>
      </c>
      <c r="D16" s="93">
        <v>130687</v>
      </c>
      <c r="E16" s="93">
        <v>1594203</v>
      </c>
      <c r="F16" s="93">
        <v>54213</v>
      </c>
      <c r="G16" s="93">
        <v>1670676</v>
      </c>
    </row>
    <row r="17" spans="1:8" ht="10.5" customHeight="1" x14ac:dyDescent="0.2">
      <c r="A17" s="39">
        <f>IF(E17&lt;&gt;"",COUNTA($E$8:E17),"")</f>
        <v>9</v>
      </c>
      <c r="C17" s="92">
        <v>2010</v>
      </c>
      <c r="D17" s="93">
        <v>149956</v>
      </c>
      <c r="E17" s="93">
        <v>1713387</v>
      </c>
      <c r="F17" s="93">
        <v>108876</v>
      </c>
      <c r="G17" s="93">
        <v>1754467</v>
      </c>
    </row>
    <row r="18" spans="1:8" ht="10.5" customHeight="1" x14ac:dyDescent="0.2">
      <c r="A18" s="39">
        <f>IF(E18&lt;&gt;"",COUNTA($E$8:E18),"")</f>
        <v>10</v>
      </c>
      <c r="C18" s="92">
        <v>2011</v>
      </c>
      <c r="D18" s="93">
        <v>134512</v>
      </c>
      <c r="E18" s="93">
        <v>1732519</v>
      </c>
      <c r="F18" s="93">
        <v>103875</v>
      </c>
      <c r="G18" s="93">
        <v>1763155</v>
      </c>
    </row>
    <row r="19" spans="1:8" ht="10.5" customHeight="1" x14ac:dyDescent="0.2">
      <c r="A19" s="39">
        <f>IF(E19&lt;&gt;"",COUNTA($E$8:E19),"")</f>
        <v>11</v>
      </c>
      <c r="C19" s="92">
        <v>2012</v>
      </c>
      <c r="D19" s="93">
        <v>150861.69</v>
      </c>
      <c r="E19" s="93">
        <v>1560945</v>
      </c>
      <c r="F19" s="93">
        <v>103731.95</v>
      </c>
      <c r="G19" s="93">
        <v>1608074.33</v>
      </c>
    </row>
    <row r="20" spans="1:8" s="78" customFormat="1" ht="10.5" customHeight="1" x14ac:dyDescent="0.2">
      <c r="A20" s="39">
        <f>IF(E20&lt;&gt;"",COUNTA($E$8:E20),"")</f>
        <v>12</v>
      </c>
      <c r="B20" s="79"/>
      <c r="C20" s="92">
        <v>2013</v>
      </c>
      <c r="D20" s="93">
        <v>147672.36799999999</v>
      </c>
      <c r="E20" s="93">
        <v>1728505.6070000001</v>
      </c>
      <c r="F20" s="93">
        <v>100202.163</v>
      </c>
      <c r="G20" s="93">
        <v>1775975.8119999999</v>
      </c>
    </row>
    <row r="21" spans="1:8" s="78" customFormat="1" ht="10.5" customHeight="1" x14ac:dyDescent="0.2">
      <c r="A21" s="39">
        <f>IF(E21&lt;&gt;"",COUNTA($E$8:E21),"")</f>
        <v>13</v>
      </c>
      <c r="B21" s="79"/>
      <c r="C21" s="92">
        <v>2014</v>
      </c>
      <c r="D21" s="93">
        <v>149815.53</v>
      </c>
      <c r="E21" s="93">
        <v>1763608.568</v>
      </c>
      <c r="F21" s="93">
        <v>94838.588000000003</v>
      </c>
      <c r="G21" s="93">
        <v>1818585.51</v>
      </c>
    </row>
    <row r="22" spans="1:8" s="78" customFormat="1" ht="10.5" customHeight="1" x14ac:dyDescent="0.2">
      <c r="A22" s="39">
        <f>IF(E22&lt;&gt;"",COUNTA($E$8:E22),"")</f>
        <v>14</v>
      </c>
      <c r="B22" s="79"/>
      <c r="C22" s="92">
        <v>2015</v>
      </c>
      <c r="D22" s="93">
        <v>136006</v>
      </c>
      <c r="E22" s="93">
        <v>1789171</v>
      </c>
      <c r="F22" s="93">
        <v>79095</v>
      </c>
      <c r="G22" s="93">
        <v>1846083</v>
      </c>
    </row>
    <row r="23" spans="1:8" s="78" customFormat="1" ht="10.5" customHeight="1" x14ac:dyDescent="0.2">
      <c r="A23" s="39">
        <f>IF(E23&lt;&gt;"",COUNTA($E$8:E23),"")</f>
        <v>15</v>
      </c>
      <c r="B23" s="79"/>
      <c r="C23" s="92">
        <v>2016</v>
      </c>
      <c r="D23" s="93">
        <v>215370.671</v>
      </c>
      <c r="E23" s="93">
        <v>1745663.5789999999</v>
      </c>
      <c r="F23" s="93">
        <v>153970.77600000001</v>
      </c>
      <c r="G23" s="93">
        <v>1807063.4739999999</v>
      </c>
    </row>
    <row r="24" spans="1:8" s="78" customFormat="1" ht="10.5" customHeight="1" x14ac:dyDescent="0.2">
      <c r="A24" s="39">
        <f>IF(E24&lt;&gt;"",COUNTA($E$8:E24),"")</f>
        <v>16</v>
      </c>
      <c r="B24" s="79"/>
      <c r="C24" s="92">
        <v>2017</v>
      </c>
      <c r="D24" s="93">
        <v>223453</v>
      </c>
      <c r="E24" s="93">
        <v>1771253</v>
      </c>
      <c r="F24" s="93">
        <v>181950</v>
      </c>
      <c r="G24" s="93">
        <v>1812756</v>
      </c>
    </row>
    <row r="25" spans="1:8" s="78" customFormat="1" ht="10.5" customHeight="1" x14ac:dyDescent="0.2">
      <c r="A25" s="39">
        <f>IF(E25&lt;&gt;"",COUNTA($E$8:E25),"")</f>
        <v>17</v>
      </c>
      <c r="B25" s="79"/>
      <c r="C25" s="92">
        <v>2018</v>
      </c>
      <c r="D25" s="93">
        <v>180314</v>
      </c>
      <c r="E25" s="93">
        <v>1835473</v>
      </c>
      <c r="F25" s="93">
        <v>148495</v>
      </c>
      <c r="G25" s="93">
        <v>1867292</v>
      </c>
    </row>
    <row r="26" spans="1:8" s="78" customFormat="1" ht="10.5" customHeight="1" x14ac:dyDescent="0.2">
      <c r="A26" s="39">
        <f>IF(E26&lt;&gt;"",COUNTA($E$8:E26),"")</f>
        <v>18</v>
      </c>
      <c r="B26" s="79"/>
      <c r="C26" s="92">
        <v>2019</v>
      </c>
      <c r="D26" s="93">
        <v>161244</v>
      </c>
      <c r="E26" s="93">
        <v>1853808</v>
      </c>
      <c r="F26" s="93">
        <v>120203</v>
      </c>
      <c r="G26" s="93">
        <v>1894848</v>
      </c>
    </row>
    <row r="27" spans="1:8" s="78" customFormat="1" ht="10.5" customHeight="1" x14ac:dyDescent="0.2">
      <c r="A27" s="39">
        <f>IF(E27&lt;&gt;"",COUNTA($E$8:E27),"")</f>
        <v>19</v>
      </c>
      <c r="B27" s="79"/>
      <c r="C27" s="95">
        <v>2020</v>
      </c>
      <c r="D27" s="96">
        <v>182979.315</v>
      </c>
      <c r="E27" s="96">
        <v>1766781.3119999999</v>
      </c>
      <c r="F27" s="96">
        <v>128756.91099999999</v>
      </c>
      <c r="G27" s="96">
        <v>1821003.716</v>
      </c>
    </row>
    <row r="28" spans="1:8" s="54" customFormat="1" ht="15.95" customHeight="1" x14ac:dyDescent="0.15">
      <c r="A28" s="39" t="str">
        <f>IF(E28&lt;&gt;"",COUNTA($E$8:E28),"")</f>
        <v/>
      </c>
      <c r="B28" s="97"/>
      <c r="C28" s="86"/>
      <c r="D28" s="174" t="s">
        <v>147</v>
      </c>
      <c r="E28" s="175"/>
      <c r="F28" s="175"/>
      <c r="G28" s="175"/>
      <c r="H28" s="98"/>
    </row>
    <row r="29" spans="1:8" ht="11.1" customHeight="1" x14ac:dyDescent="0.2">
      <c r="A29" s="39">
        <f>IF(E29&lt;&gt;"",COUNTA($E$8:E29),"")</f>
        <v>20</v>
      </c>
      <c r="B29" s="74">
        <v>6</v>
      </c>
      <c r="C29" s="99" t="s">
        <v>33</v>
      </c>
      <c r="D29" s="100" t="s">
        <v>0</v>
      </c>
      <c r="E29" s="100" t="s">
        <v>0</v>
      </c>
      <c r="F29" s="100" t="s">
        <v>0</v>
      </c>
      <c r="G29" s="100" t="s">
        <v>0</v>
      </c>
      <c r="H29" s="85"/>
    </row>
    <row r="30" spans="1:8" ht="11.1" customHeight="1" x14ac:dyDescent="0.2">
      <c r="A30" s="39">
        <f>IF(E30&lt;&gt;"",COUNTA($E$8:E30),"")</f>
        <v>21</v>
      </c>
      <c r="B30" s="74">
        <v>8</v>
      </c>
      <c r="C30" s="99" t="s">
        <v>62</v>
      </c>
      <c r="D30" s="100" t="s">
        <v>0</v>
      </c>
      <c r="E30" s="100">
        <v>25452.248</v>
      </c>
      <c r="F30" s="100" t="s">
        <v>0</v>
      </c>
      <c r="G30" s="100">
        <v>25473.175999999999</v>
      </c>
      <c r="H30" s="85"/>
    </row>
    <row r="31" spans="1:8" ht="11.1" customHeight="1" x14ac:dyDescent="0.2">
      <c r="A31" s="39">
        <f>IF(E31&lt;&gt;"",COUNTA($E$8:E31),"")</f>
        <v>22</v>
      </c>
      <c r="B31" s="76">
        <v>10</v>
      </c>
      <c r="C31" s="99" t="s">
        <v>34</v>
      </c>
      <c r="D31" s="100" t="s">
        <v>0</v>
      </c>
      <c r="E31" s="100">
        <v>529902.20900000003</v>
      </c>
      <c r="F31" s="100" t="s">
        <v>0</v>
      </c>
      <c r="G31" s="100">
        <v>571364.14199999999</v>
      </c>
      <c r="H31" s="85"/>
    </row>
    <row r="32" spans="1:8" ht="11.1" customHeight="1" x14ac:dyDescent="0.2">
      <c r="A32" s="39" t="str">
        <f>IF(E32&lt;&gt;"",COUNTA($E$8:E32),"")</f>
        <v/>
      </c>
      <c r="B32" s="77"/>
      <c r="C32" s="99" t="s">
        <v>110</v>
      </c>
      <c r="D32" s="100"/>
      <c r="E32" s="100"/>
      <c r="F32" s="100"/>
      <c r="G32" s="100"/>
      <c r="H32" s="85"/>
    </row>
    <row r="33" spans="1:8" ht="11.1" customHeight="1" x14ac:dyDescent="0.2">
      <c r="A33" s="39">
        <f>IF(E33&lt;&gt;"",COUNTA($E$8:E33),"")</f>
        <v>23</v>
      </c>
      <c r="B33" s="76">
        <v>101</v>
      </c>
      <c r="C33" s="99" t="s">
        <v>112</v>
      </c>
      <c r="D33" s="100">
        <v>20048.394</v>
      </c>
      <c r="E33" s="100">
        <v>69930.644</v>
      </c>
      <c r="F33" s="100">
        <v>2296.9720000000002</v>
      </c>
      <c r="G33" s="100">
        <v>87682.066000000006</v>
      </c>
      <c r="H33" s="85"/>
    </row>
    <row r="34" spans="1:8" s="78" customFormat="1" ht="11.1" customHeight="1" x14ac:dyDescent="0.2">
      <c r="A34" s="39">
        <f>IF(E34&lt;&gt;"",COUNTA($E$8:E34),"")</f>
        <v>24</v>
      </c>
      <c r="B34" s="76">
        <v>102</v>
      </c>
      <c r="C34" s="99" t="s">
        <v>113</v>
      </c>
      <c r="D34" s="100" t="s">
        <v>0</v>
      </c>
      <c r="E34" s="100">
        <v>25677.208999999999</v>
      </c>
      <c r="F34" s="100" t="s">
        <v>0</v>
      </c>
      <c r="G34" s="100">
        <v>26086.445</v>
      </c>
      <c r="H34" s="101"/>
    </row>
    <row r="35" spans="1:8" ht="11.1" customHeight="1" x14ac:dyDescent="0.2">
      <c r="A35" s="39">
        <f>IF(E35&lt;&gt;"",COUNTA($E$8:E35),"")</f>
        <v>25</v>
      </c>
      <c r="B35" s="76">
        <v>103</v>
      </c>
      <c r="C35" s="99" t="s">
        <v>114</v>
      </c>
      <c r="D35" s="100" t="s">
        <v>0</v>
      </c>
      <c r="E35" s="100">
        <v>26282.68</v>
      </c>
      <c r="F35" s="100" t="s">
        <v>0</v>
      </c>
      <c r="G35" s="100">
        <v>26586.423999999999</v>
      </c>
      <c r="H35" s="85"/>
    </row>
    <row r="36" spans="1:8" ht="11.1" customHeight="1" x14ac:dyDescent="0.2">
      <c r="A36" s="39">
        <f>IF(E36&lt;&gt;"",COUNTA($E$8:E36),"")</f>
        <v>26</v>
      </c>
      <c r="B36" s="76">
        <v>105</v>
      </c>
      <c r="C36" s="99" t="s">
        <v>115</v>
      </c>
      <c r="D36" s="100" t="s">
        <v>0</v>
      </c>
      <c r="E36" s="100">
        <v>179770.62700000001</v>
      </c>
      <c r="F36" s="100" t="s">
        <v>0</v>
      </c>
      <c r="G36" s="100">
        <v>145256.761</v>
      </c>
      <c r="H36" s="85"/>
    </row>
    <row r="37" spans="1:8" ht="11.1" customHeight="1" x14ac:dyDescent="0.2">
      <c r="A37" s="39">
        <f>IF(E37&lt;&gt;"",COUNTA($E$8:E37),"")</f>
        <v>27</v>
      </c>
      <c r="B37" s="76">
        <v>107</v>
      </c>
      <c r="C37" s="99" t="s">
        <v>50</v>
      </c>
      <c r="D37" s="100" t="s">
        <v>0</v>
      </c>
      <c r="E37" s="100">
        <v>39845.506000000001</v>
      </c>
      <c r="F37" s="100" t="s">
        <v>0</v>
      </c>
      <c r="G37" s="100">
        <v>41375.110999999997</v>
      </c>
      <c r="H37" s="85"/>
    </row>
    <row r="38" spans="1:8" ht="11.1" customHeight="1" x14ac:dyDescent="0.2">
      <c r="A38" s="39">
        <f>IF(E38&lt;&gt;"",COUNTA($E$8:E38),"")</f>
        <v>28</v>
      </c>
      <c r="B38" s="76">
        <v>108</v>
      </c>
      <c r="C38" s="99" t="s">
        <v>51</v>
      </c>
      <c r="D38" s="100" t="s">
        <v>0</v>
      </c>
      <c r="E38" s="100">
        <v>130213.958</v>
      </c>
      <c r="F38" s="100" t="s">
        <v>0</v>
      </c>
      <c r="G38" s="100">
        <v>185885.53400000001</v>
      </c>
      <c r="H38" s="85"/>
    </row>
    <row r="39" spans="1:8" ht="11.1" customHeight="1" x14ac:dyDescent="0.2">
      <c r="A39" s="39">
        <f>IF(E39&lt;&gt;"",COUNTA($E$8:E39),"")</f>
        <v>29</v>
      </c>
      <c r="B39" s="76">
        <v>109</v>
      </c>
      <c r="C39" s="99" t="s">
        <v>52</v>
      </c>
      <c r="D39" s="100" t="s">
        <v>0</v>
      </c>
      <c r="E39" s="100">
        <v>22323.933000000001</v>
      </c>
      <c r="F39" s="100">
        <v>451.625</v>
      </c>
      <c r="G39" s="100">
        <v>22634.149000000001</v>
      </c>
      <c r="H39" s="85"/>
    </row>
    <row r="40" spans="1:8" ht="11.1" customHeight="1" x14ac:dyDescent="0.2">
      <c r="A40" s="39">
        <f>IF(E40&lt;&gt;"",COUNTA($E$8:E40),"")</f>
        <v>30</v>
      </c>
      <c r="B40" s="76">
        <v>11</v>
      </c>
      <c r="C40" s="99" t="s">
        <v>35</v>
      </c>
      <c r="D40" s="100" t="s">
        <v>0</v>
      </c>
      <c r="E40" s="100">
        <v>63701.976000000002</v>
      </c>
      <c r="F40" s="100">
        <v>285.08600000000001</v>
      </c>
      <c r="G40" s="100">
        <v>64201.538</v>
      </c>
      <c r="H40" s="85"/>
    </row>
    <row r="41" spans="1:8" ht="11.1" customHeight="1" x14ac:dyDescent="0.2">
      <c r="A41" s="39">
        <f>IF(E41&lt;&gt;"",COUNTA($E$8:E41),"")</f>
        <v>31</v>
      </c>
      <c r="B41" s="76">
        <v>12</v>
      </c>
      <c r="C41" s="99" t="s">
        <v>36</v>
      </c>
      <c r="D41" s="100" t="s">
        <v>5</v>
      </c>
      <c r="E41" s="100" t="s">
        <v>0</v>
      </c>
      <c r="F41" s="100" t="s">
        <v>5</v>
      </c>
      <c r="G41" s="100" t="s">
        <v>0</v>
      </c>
      <c r="H41" s="85"/>
    </row>
    <row r="42" spans="1:8" ht="11.1" customHeight="1" x14ac:dyDescent="0.2">
      <c r="A42" s="39">
        <f>IF(E42&lt;&gt;"",COUNTA($E$8:E42),"")</f>
        <v>32</v>
      </c>
      <c r="B42" s="76">
        <v>13</v>
      </c>
      <c r="C42" s="99" t="s">
        <v>37</v>
      </c>
      <c r="D42" s="100" t="s">
        <v>0</v>
      </c>
      <c r="E42" s="100">
        <v>1369.921</v>
      </c>
      <c r="F42" s="100" t="s">
        <v>0</v>
      </c>
      <c r="G42" s="100">
        <v>1458.08</v>
      </c>
      <c r="H42" s="85"/>
    </row>
    <row r="43" spans="1:8" ht="11.1" customHeight="1" x14ac:dyDescent="0.2">
      <c r="A43" s="39">
        <f>IF(E43&lt;&gt;"",COUNTA($E$8:E43),"")</f>
        <v>33</v>
      </c>
      <c r="B43" s="76">
        <v>14</v>
      </c>
      <c r="C43" s="99" t="s">
        <v>38</v>
      </c>
      <c r="D43" s="100" t="s">
        <v>0</v>
      </c>
      <c r="E43" s="100" t="s">
        <v>0</v>
      </c>
      <c r="F43" s="100" t="s">
        <v>0</v>
      </c>
      <c r="G43" s="100" t="s">
        <v>0</v>
      </c>
      <c r="H43" s="85"/>
    </row>
    <row r="44" spans="1:8" ht="11.1" customHeight="1" x14ac:dyDescent="0.2">
      <c r="A44" s="39">
        <f>IF(E44&lt;&gt;"",COUNTA($E$8:E44),"")</f>
        <v>34</v>
      </c>
      <c r="B44" s="76">
        <v>16</v>
      </c>
      <c r="C44" s="99" t="s">
        <v>53</v>
      </c>
      <c r="D44" s="100" t="s">
        <v>0</v>
      </c>
      <c r="E44" s="100">
        <v>351545.96299999999</v>
      </c>
      <c r="F44" s="100" t="s">
        <v>0</v>
      </c>
      <c r="G44" s="100">
        <v>351970.43199999997</v>
      </c>
      <c r="H44" s="85"/>
    </row>
    <row r="45" spans="1:8" ht="11.1" customHeight="1" x14ac:dyDescent="0.2">
      <c r="A45" s="39">
        <f>IF(E45&lt;&gt;"",COUNTA($E$8:E45),"")</f>
        <v>35</v>
      </c>
      <c r="B45" s="76">
        <v>17</v>
      </c>
      <c r="C45" s="99" t="s">
        <v>39</v>
      </c>
      <c r="D45" s="100" t="s">
        <v>0</v>
      </c>
      <c r="E45" s="100">
        <v>20175.257000000001</v>
      </c>
      <c r="F45" s="100" t="s">
        <v>0</v>
      </c>
      <c r="G45" s="100">
        <v>20961.866999999998</v>
      </c>
      <c r="H45" s="85"/>
    </row>
    <row r="46" spans="1:8" ht="21.95" customHeight="1" x14ac:dyDescent="0.2">
      <c r="A46" s="39">
        <f>IF(E46&lt;&gt;"",COUNTA($E$8:E46),"")</f>
        <v>36</v>
      </c>
      <c r="B46" s="76">
        <v>18</v>
      </c>
      <c r="C46" s="99" t="s">
        <v>124</v>
      </c>
      <c r="D46" s="100">
        <v>299.05599999999998</v>
      </c>
      <c r="E46" s="100">
        <v>33748.714999999997</v>
      </c>
      <c r="F46" s="100">
        <v>193.02699999999999</v>
      </c>
      <c r="G46" s="100">
        <v>33854.743999999999</v>
      </c>
      <c r="H46" s="85"/>
    </row>
    <row r="47" spans="1:8" ht="11.1" customHeight="1" x14ac:dyDescent="0.2">
      <c r="A47" s="39">
        <f>IF(E47&lt;&gt;"",COUNTA($E$8:E47),"")</f>
        <v>37</v>
      </c>
      <c r="B47" s="76">
        <v>19</v>
      </c>
      <c r="C47" s="99" t="s">
        <v>94</v>
      </c>
      <c r="D47" s="100" t="s">
        <v>5</v>
      </c>
      <c r="E47" s="100" t="s">
        <v>0</v>
      </c>
      <c r="F47" s="100" t="s">
        <v>5</v>
      </c>
      <c r="G47" s="100" t="s">
        <v>0</v>
      </c>
      <c r="H47" s="85"/>
    </row>
    <row r="48" spans="1:8" ht="11.1" customHeight="1" x14ac:dyDescent="0.2">
      <c r="A48" s="39">
        <f>IF(E48&lt;&gt;"",COUNTA($E$8:E48),"")</f>
        <v>38</v>
      </c>
      <c r="B48" s="76">
        <v>20</v>
      </c>
      <c r="C48" s="99" t="s">
        <v>40</v>
      </c>
      <c r="D48" s="100" t="s">
        <v>0</v>
      </c>
      <c r="E48" s="100">
        <v>144681.712</v>
      </c>
      <c r="F48" s="100" t="s">
        <v>0</v>
      </c>
      <c r="G48" s="100">
        <v>145574.01</v>
      </c>
      <c r="H48" s="85"/>
    </row>
    <row r="49" spans="1:8" ht="11.1" customHeight="1" x14ac:dyDescent="0.2">
      <c r="A49" s="39">
        <f>IF(E49&lt;&gt;"",COUNTA($E$8:E49),"")</f>
        <v>39</v>
      </c>
      <c r="B49" s="76">
        <v>21</v>
      </c>
      <c r="C49" s="99" t="s">
        <v>41</v>
      </c>
      <c r="D49" s="100" t="s">
        <v>0</v>
      </c>
      <c r="E49" s="100">
        <v>8810.3070000000007</v>
      </c>
      <c r="F49" s="100" t="s">
        <v>0</v>
      </c>
      <c r="G49" s="100">
        <v>9262.8909999999996</v>
      </c>
      <c r="H49" s="85"/>
    </row>
    <row r="50" spans="1:8" ht="11.1" customHeight="1" x14ac:dyDescent="0.2">
      <c r="A50" s="39">
        <f>IF(E50&lt;&gt;"",COUNTA($E$8:E50),"")</f>
        <v>40</v>
      </c>
      <c r="B50" s="76">
        <v>22</v>
      </c>
      <c r="C50" s="99" t="s">
        <v>42</v>
      </c>
      <c r="D50" s="100">
        <v>727.45399999999995</v>
      </c>
      <c r="E50" s="100">
        <v>81751.697</v>
      </c>
      <c r="F50" s="100">
        <v>573.90300000000002</v>
      </c>
      <c r="G50" s="100">
        <v>81905.248000000007</v>
      </c>
      <c r="H50" s="85"/>
    </row>
    <row r="51" spans="1:8" ht="11.1" customHeight="1" x14ac:dyDescent="0.2">
      <c r="A51" s="39">
        <f>IF(E51&lt;&gt;"",COUNTA($E$8:E51),"")</f>
        <v>41</v>
      </c>
      <c r="B51" s="76">
        <v>23</v>
      </c>
      <c r="C51" s="102" t="s">
        <v>145</v>
      </c>
      <c r="D51" s="100">
        <v>470.57900000000001</v>
      </c>
      <c r="E51" s="100">
        <v>79930.149999999994</v>
      </c>
      <c r="F51" s="100">
        <v>751.99900000000002</v>
      </c>
      <c r="G51" s="100">
        <v>79648.73</v>
      </c>
      <c r="H51" s="85"/>
    </row>
    <row r="52" spans="1:8" ht="11.1" customHeight="1" x14ac:dyDescent="0.2">
      <c r="A52" s="39">
        <f>IF(E52&lt;&gt;"",COUNTA($E$8:E52),"")</f>
        <v>42</v>
      </c>
      <c r="B52" s="76">
        <v>24</v>
      </c>
      <c r="C52" s="99" t="s">
        <v>43</v>
      </c>
      <c r="D52" s="100" t="s">
        <v>0</v>
      </c>
      <c r="E52" s="100">
        <v>111884.077</v>
      </c>
      <c r="F52" s="100" t="s">
        <v>0</v>
      </c>
      <c r="G52" s="100">
        <v>111875.732</v>
      </c>
      <c r="H52" s="85"/>
    </row>
    <row r="53" spans="1:8" ht="11.1" customHeight="1" x14ac:dyDescent="0.2">
      <c r="A53" s="39">
        <f>IF(E53&lt;&gt;"",COUNTA($E$8:E53),"")</f>
        <v>43</v>
      </c>
      <c r="B53" s="76">
        <v>25</v>
      </c>
      <c r="C53" s="99" t="s">
        <v>44</v>
      </c>
      <c r="D53" s="100">
        <v>3164.93</v>
      </c>
      <c r="E53" s="100">
        <v>51861.004999999997</v>
      </c>
      <c r="F53" s="100">
        <v>3168.41</v>
      </c>
      <c r="G53" s="100">
        <v>51857.525000000001</v>
      </c>
      <c r="H53" s="85"/>
    </row>
    <row r="54" spans="1:8" ht="11.1" customHeight="1" x14ac:dyDescent="0.2">
      <c r="A54" s="39">
        <f>IF(E54&lt;&gt;"",COUNTA($E$8:E54),"")</f>
        <v>44</v>
      </c>
      <c r="B54" s="76">
        <v>26</v>
      </c>
      <c r="C54" s="99" t="s">
        <v>125</v>
      </c>
      <c r="D54" s="100" t="s">
        <v>0</v>
      </c>
      <c r="E54" s="100">
        <v>9503.86</v>
      </c>
      <c r="F54" s="100" t="s">
        <v>0</v>
      </c>
      <c r="G54" s="100">
        <v>9734.6219999999994</v>
      </c>
      <c r="H54" s="85"/>
    </row>
    <row r="55" spans="1:8" ht="11.1" customHeight="1" x14ac:dyDescent="0.2">
      <c r="A55" s="39">
        <f>IF(E55&lt;&gt;"",COUNTA($E$8:E55),"")</f>
        <v>45</v>
      </c>
      <c r="B55" s="76">
        <v>27</v>
      </c>
      <c r="C55" s="99" t="s">
        <v>45</v>
      </c>
      <c r="D55" s="100" t="s">
        <v>0</v>
      </c>
      <c r="E55" s="100" t="s">
        <v>0</v>
      </c>
      <c r="F55" s="100" t="s">
        <v>0</v>
      </c>
      <c r="G55" s="100" t="s">
        <v>0</v>
      </c>
      <c r="H55" s="85"/>
    </row>
    <row r="56" spans="1:8" ht="11.1" customHeight="1" x14ac:dyDescent="0.2">
      <c r="A56" s="39">
        <f>IF(E56&lt;&gt;"",COUNTA($E$8:E56),"")</f>
        <v>46</v>
      </c>
      <c r="B56" s="76">
        <v>28</v>
      </c>
      <c r="C56" s="99" t="s">
        <v>46</v>
      </c>
      <c r="D56" s="100">
        <v>3885.038</v>
      </c>
      <c r="E56" s="100">
        <v>78160.877999999997</v>
      </c>
      <c r="F56" s="100">
        <v>1112.3050000000001</v>
      </c>
      <c r="G56" s="100">
        <v>80933.611000000004</v>
      </c>
      <c r="H56" s="85"/>
    </row>
    <row r="57" spans="1:8" ht="11.1" customHeight="1" x14ac:dyDescent="0.2">
      <c r="A57" s="39">
        <f>IF(E57&lt;&gt;"",COUNTA($E$8:E57),"")</f>
        <v>47</v>
      </c>
      <c r="B57" s="76"/>
      <c r="C57" s="99" t="s">
        <v>54</v>
      </c>
      <c r="D57" s="100" t="s">
        <v>0</v>
      </c>
      <c r="E57" s="100">
        <v>38874.743999999999</v>
      </c>
      <c r="F57" s="100" t="s">
        <v>0</v>
      </c>
      <c r="G57" s="100">
        <v>39207.773000000001</v>
      </c>
      <c r="H57" s="85"/>
    </row>
    <row r="58" spans="1:8" ht="11.1" customHeight="1" x14ac:dyDescent="0.2">
      <c r="A58" s="39">
        <f>IF(E58&lt;&gt;"",COUNTA($E$8:E58),"")</f>
        <v>48</v>
      </c>
      <c r="B58" s="76">
        <v>30</v>
      </c>
      <c r="C58" s="99" t="s">
        <v>47</v>
      </c>
      <c r="D58" s="100" t="s">
        <v>0</v>
      </c>
      <c r="E58" s="100">
        <v>57001.642999999996</v>
      </c>
      <c r="F58" s="100" t="s">
        <v>0</v>
      </c>
      <c r="G58" s="100">
        <v>61361.985999999997</v>
      </c>
      <c r="H58" s="85"/>
    </row>
    <row r="59" spans="1:8" ht="11.1" customHeight="1" x14ac:dyDescent="0.2">
      <c r="A59" s="39" t="str">
        <f>IF(E59&lt;&gt;"",COUNTA($E$8:E59),"")</f>
        <v/>
      </c>
      <c r="B59" s="77"/>
      <c r="C59" s="99" t="s">
        <v>110</v>
      </c>
      <c r="D59" s="100"/>
      <c r="E59" s="100"/>
      <c r="F59" s="100"/>
      <c r="G59" s="100"/>
      <c r="H59" s="85"/>
    </row>
    <row r="60" spans="1:8" ht="11.1" customHeight="1" x14ac:dyDescent="0.2">
      <c r="A60" s="39">
        <f>IF(E60&lt;&gt;"",COUNTA($E$8:E60),"")</f>
        <v>49</v>
      </c>
      <c r="B60" s="76">
        <v>301</v>
      </c>
      <c r="C60" s="99" t="s">
        <v>111</v>
      </c>
      <c r="D60" s="100" t="s">
        <v>0</v>
      </c>
      <c r="E60" s="100">
        <v>49173.754999999997</v>
      </c>
      <c r="F60" s="100" t="s">
        <v>0</v>
      </c>
      <c r="G60" s="100">
        <v>53534.097999999998</v>
      </c>
      <c r="H60" s="85"/>
    </row>
    <row r="61" spans="1:8" ht="11.1" customHeight="1" x14ac:dyDescent="0.2">
      <c r="A61" s="39">
        <f>IF(E61&lt;&gt;"",COUNTA($E$8:E61),"")</f>
        <v>50</v>
      </c>
      <c r="B61" s="76">
        <v>31</v>
      </c>
      <c r="C61" s="99" t="s">
        <v>48</v>
      </c>
      <c r="D61" s="100" t="s">
        <v>0</v>
      </c>
      <c r="E61" s="100">
        <v>8584.6020000000008</v>
      </c>
      <c r="F61" s="100" t="s">
        <v>0</v>
      </c>
      <c r="G61" s="100">
        <v>8621.7019999999993</v>
      </c>
      <c r="H61" s="85"/>
    </row>
    <row r="62" spans="1:8" ht="11.1" customHeight="1" x14ac:dyDescent="0.2">
      <c r="A62" s="39">
        <f>IF(E62&lt;&gt;"",COUNTA($E$8:E62),"")</f>
        <v>51</v>
      </c>
      <c r="B62" s="76">
        <v>32</v>
      </c>
      <c r="C62" s="99" t="s">
        <v>49</v>
      </c>
      <c r="D62" s="100" t="s">
        <v>0</v>
      </c>
      <c r="E62" s="100">
        <v>14650.388999999999</v>
      </c>
      <c r="F62" s="100" t="s">
        <v>0</v>
      </c>
      <c r="G62" s="100">
        <v>16642.045999999998</v>
      </c>
      <c r="H62" s="85"/>
    </row>
    <row r="63" spans="1:8" ht="11.1" customHeight="1" x14ac:dyDescent="0.2">
      <c r="A63" s="39">
        <f>IF(E63&lt;&gt;"",COUNTA($E$8:E63),"")</f>
        <v>52</v>
      </c>
      <c r="B63" s="76">
        <v>33</v>
      </c>
      <c r="C63" s="99" t="s">
        <v>55</v>
      </c>
      <c r="D63" s="100">
        <v>321.76100000000002</v>
      </c>
      <c r="E63" s="100">
        <v>9334.9770000000008</v>
      </c>
      <c r="F63" s="100">
        <v>279.43200000000002</v>
      </c>
      <c r="G63" s="100">
        <v>9377.3060000000005</v>
      </c>
      <c r="H63" s="85"/>
    </row>
    <row r="64" spans="1:8" s="54" customFormat="1" ht="15.95" customHeight="1" x14ac:dyDescent="0.2">
      <c r="A64" s="39" t="str">
        <f>IF(E64&lt;&gt;"",COUNTA($E$8:E64),"")</f>
        <v/>
      </c>
      <c r="B64" s="72"/>
      <c r="C64" s="99"/>
      <c r="D64" s="174" t="s">
        <v>148</v>
      </c>
      <c r="E64" s="175"/>
      <c r="F64" s="175"/>
      <c r="G64" s="175"/>
      <c r="H64" s="98"/>
    </row>
    <row r="65" spans="1:8" ht="11.1" customHeight="1" x14ac:dyDescent="0.2">
      <c r="A65" s="39">
        <f>IF(E65&lt;&gt;"",COUNTA($E$8:E65),"")</f>
        <v>53</v>
      </c>
      <c r="B65" s="72" t="s">
        <v>138</v>
      </c>
      <c r="C65" s="99" t="s">
        <v>77</v>
      </c>
      <c r="D65" s="100" t="s">
        <v>0</v>
      </c>
      <c r="E65" s="100">
        <v>919060.76199999999</v>
      </c>
      <c r="F65" s="100" t="s">
        <v>0</v>
      </c>
      <c r="G65" s="100">
        <v>920421.78500000003</v>
      </c>
      <c r="H65" s="85"/>
    </row>
    <row r="66" spans="1:8" ht="11.1" customHeight="1" x14ac:dyDescent="0.2">
      <c r="A66" s="39">
        <f>IF(E66&lt;&gt;"",COUNTA($E$8:E66),"")</f>
        <v>54</v>
      </c>
      <c r="B66" s="72" t="s">
        <v>135</v>
      </c>
      <c r="C66" s="99" t="s">
        <v>30</v>
      </c>
      <c r="D66" s="100">
        <v>21054.186000000002</v>
      </c>
      <c r="E66" s="100">
        <v>222247.41800000001</v>
      </c>
      <c r="F66" s="100">
        <v>11601.76</v>
      </c>
      <c r="G66" s="100">
        <v>231699.84400000001</v>
      </c>
      <c r="H66" s="85"/>
    </row>
    <row r="67" spans="1:8" ht="11.1" customHeight="1" x14ac:dyDescent="0.2">
      <c r="A67" s="39">
        <f>IF(E67&lt;&gt;"",COUNTA($E$8:E67),"")</f>
        <v>55</v>
      </c>
      <c r="B67" s="72" t="s">
        <v>136</v>
      </c>
      <c r="C67" s="99" t="s">
        <v>31</v>
      </c>
      <c r="D67" s="100" t="s">
        <v>0</v>
      </c>
      <c r="E67" s="100">
        <v>9141.9920000000002</v>
      </c>
      <c r="F67" s="100" t="s">
        <v>0</v>
      </c>
      <c r="G67" s="100">
        <v>9179.0920000000006</v>
      </c>
      <c r="H67" s="85"/>
    </row>
    <row r="68" spans="1:8" ht="11.1" customHeight="1" x14ac:dyDescent="0.2">
      <c r="A68" s="39">
        <f>IF(E68&lt;&gt;"",COUNTA($E$8:E68),"")</f>
        <v>56</v>
      </c>
      <c r="B68" s="72" t="s">
        <v>137</v>
      </c>
      <c r="C68" s="99" t="s">
        <v>32</v>
      </c>
      <c r="D68" s="100" t="s">
        <v>0</v>
      </c>
      <c r="E68" s="100">
        <v>616331.14</v>
      </c>
      <c r="F68" s="100" t="s">
        <v>0</v>
      </c>
      <c r="G68" s="100">
        <v>659702.995</v>
      </c>
      <c r="H68" s="85"/>
    </row>
    <row r="69" spans="1:8" ht="12" customHeight="1" x14ac:dyDescent="0.2">
      <c r="C69" s="103"/>
      <c r="H69" s="85"/>
    </row>
    <row r="70" spans="1:8" ht="12" customHeight="1" x14ac:dyDescent="0.2">
      <c r="C70" s="103"/>
      <c r="H70" s="85"/>
    </row>
    <row r="71" spans="1:8" ht="12" customHeight="1" x14ac:dyDescent="0.2">
      <c r="C71" s="103"/>
      <c r="H71" s="85"/>
    </row>
    <row r="72" spans="1:8" ht="12" customHeight="1" x14ac:dyDescent="0.2">
      <c r="C72" s="103"/>
      <c r="H72" s="85"/>
    </row>
    <row r="73" spans="1:8" ht="12" customHeight="1" x14ac:dyDescent="0.2">
      <c r="C73" s="103"/>
      <c r="H73" s="85"/>
    </row>
  </sheetData>
  <mergeCells count="12">
    <mergeCell ref="D64:G64"/>
    <mergeCell ref="D28:G28"/>
    <mergeCell ref="D1:G1"/>
    <mergeCell ref="A1:C1"/>
    <mergeCell ref="A2:A5"/>
    <mergeCell ref="C2:C5"/>
    <mergeCell ref="B2:B5"/>
    <mergeCell ref="D2:D4"/>
    <mergeCell ref="E2:E4"/>
    <mergeCell ref="D5:G5"/>
    <mergeCell ref="G2:G4"/>
    <mergeCell ref="F2:F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2020 00&amp;R&amp;"-,Standard"&amp;7&amp;P</oddFooter>
    <evenFooter>&amp;L&amp;"-,Standard"&amp;7&amp;P&amp;R&amp;"-,Standard"&amp;7StatA MV, Statistischer Bericht E113E 2020 00</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24"/>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ColWidth="11.42578125" defaultRowHeight="11.25" x14ac:dyDescent="0.2"/>
  <cols>
    <col min="1" max="1" width="3.28515625" style="52" customWidth="1"/>
    <col min="2" max="2" width="21.42578125" style="52" customWidth="1"/>
    <col min="3" max="3" width="9.140625" style="52" customWidth="1"/>
    <col min="4" max="5" width="7.7109375" style="85" customWidth="1"/>
    <col min="6" max="9" width="8.7109375" style="85" customWidth="1"/>
    <col min="10" max="10" width="7.7109375" style="85" customWidth="1"/>
    <col min="11" max="16384" width="11.42578125" style="52"/>
  </cols>
  <sheetData>
    <row r="1" spans="1:12" ht="30" customHeight="1" x14ac:dyDescent="0.2">
      <c r="A1" s="159" t="s">
        <v>72</v>
      </c>
      <c r="B1" s="160"/>
      <c r="C1" s="161" t="s">
        <v>164</v>
      </c>
      <c r="D1" s="162"/>
      <c r="E1" s="162"/>
      <c r="F1" s="162"/>
      <c r="G1" s="162"/>
      <c r="H1" s="162"/>
      <c r="I1" s="162"/>
      <c r="J1" s="163"/>
    </row>
    <row r="2" spans="1:12" ht="11.65" customHeight="1" x14ac:dyDescent="0.2">
      <c r="A2" s="157" t="s">
        <v>86</v>
      </c>
      <c r="B2" s="155" t="s">
        <v>126</v>
      </c>
      <c r="C2" s="155" t="s">
        <v>92</v>
      </c>
      <c r="D2" s="170" t="s">
        <v>20</v>
      </c>
      <c r="E2" s="170"/>
      <c r="F2" s="170"/>
      <c r="G2" s="170"/>
      <c r="H2" s="170"/>
      <c r="I2" s="170"/>
      <c r="J2" s="171"/>
    </row>
    <row r="3" spans="1:12" ht="11.65" customHeight="1" x14ac:dyDescent="0.2">
      <c r="A3" s="158"/>
      <c r="B3" s="155"/>
      <c r="C3" s="155"/>
      <c r="D3" s="170" t="s">
        <v>21</v>
      </c>
      <c r="E3" s="170" t="s">
        <v>22</v>
      </c>
      <c r="F3" s="170" t="s">
        <v>23</v>
      </c>
      <c r="G3" s="155" t="s">
        <v>151</v>
      </c>
      <c r="H3" s="170" t="s">
        <v>24</v>
      </c>
      <c r="I3" s="155" t="s">
        <v>152</v>
      </c>
      <c r="J3" s="156" t="s">
        <v>153</v>
      </c>
    </row>
    <row r="4" spans="1:12" ht="11.65" customHeight="1" x14ac:dyDescent="0.2">
      <c r="A4" s="158"/>
      <c r="B4" s="155"/>
      <c r="C4" s="155"/>
      <c r="D4" s="170"/>
      <c r="E4" s="170"/>
      <c r="F4" s="170"/>
      <c r="G4" s="155"/>
      <c r="H4" s="170"/>
      <c r="I4" s="155"/>
      <c r="J4" s="156"/>
    </row>
    <row r="5" spans="1:12" ht="11.65" customHeight="1" x14ac:dyDescent="0.2">
      <c r="A5" s="158"/>
      <c r="B5" s="155"/>
      <c r="C5" s="155"/>
      <c r="D5" s="170"/>
      <c r="E5" s="170"/>
      <c r="F5" s="170"/>
      <c r="G5" s="155"/>
      <c r="H5" s="170"/>
      <c r="I5" s="155"/>
      <c r="J5" s="156"/>
    </row>
    <row r="6" spans="1:12" ht="11.65" customHeight="1" x14ac:dyDescent="0.2">
      <c r="A6" s="158"/>
      <c r="B6" s="155"/>
      <c r="C6" s="155"/>
      <c r="D6" s="170"/>
      <c r="E6" s="170"/>
      <c r="F6" s="170"/>
      <c r="G6" s="155"/>
      <c r="H6" s="170"/>
      <c r="I6" s="155"/>
      <c r="J6" s="156"/>
    </row>
    <row r="7" spans="1:12" ht="11.65" customHeight="1" x14ac:dyDescent="0.2">
      <c r="A7" s="158"/>
      <c r="B7" s="155"/>
      <c r="C7" s="177" t="s">
        <v>25</v>
      </c>
      <c r="D7" s="177"/>
      <c r="E7" s="177"/>
      <c r="F7" s="177"/>
      <c r="G7" s="177"/>
      <c r="H7" s="177"/>
      <c r="I7" s="177"/>
      <c r="J7" s="178"/>
    </row>
    <row r="8" spans="1:12" s="69" customFormat="1" ht="11.65" customHeight="1" x14ac:dyDescent="0.15">
      <c r="A8" s="34">
        <v>1</v>
      </c>
      <c r="B8" s="35">
        <v>2</v>
      </c>
      <c r="C8" s="35">
        <v>3</v>
      </c>
      <c r="D8" s="35">
        <v>4</v>
      </c>
      <c r="E8" s="35">
        <v>5</v>
      </c>
      <c r="F8" s="35">
        <v>6</v>
      </c>
      <c r="G8" s="35">
        <v>7</v>
      </c>
      <c r="H8" s="35">
        <v>8</v>
      </c>
      <c r="I8" s="35">
        <v>9</v>
      </c>
      <c r="J8" s="36">
        <v>10</v>
      </c>
    </row>
    <row r="9" spans="1:12" ht="11.65" customHeight="1" x14ac:dyDescent="0.2">
      <c r="A9" s="110"/>
      <c r="B9" s="104"/>
      <c r="C9" s="108"/>
      <c r="D9" s="108"/>
      <c r="E9" s="108"/>
      <c r="F9" s="108"/>
      <c r="G9" s="108"/>
      <c r="H9" s="108"/>
      <c r="I9" s="108"/>
      <c r="J9" s="108"/>
      <c r="K9" s="85"/>
      <c r="L9" s="85"/>
    </row>
    <row r="10" spans="1:12" ht="11.65" customHeight="1" x14ac:dyDescent="0.2">
      <c r="A10" s="37">
        <f>IF(D10&lt;&gt;"",COUNTA($D10:D$10),"")</f>
        <v>1</v>
      </c>
      <c r="B10" s="107" t="s">
        <v>63</v>
      </c>
      <c r="C10" s="111">
        <v>22739680.550000001</v>
      </c>
      <c r="D10" s="111">
        <v>626362.91</v>
      </c>
      <c r="E10" s="111">
        <v>382352.43</v>
      </c>
      <c r="F10" s="111">
        <v>8594400.7599999998</v>
      </c>
      <c r="G10" s="111">
        <v>4412072.32</v>
      </c>
      <c r="H10" s="111">
        <v>6555613.3399999999</v>
      </c>
      <c r="I10" s="111">
        <v>2095584.58</v>
      </c>
      <c r="J10" s="111">
        <v>73294.210000000006</v>
      </c>
      <c r="K10" s="85"/>
      <c r="L10" s="85"/>
    </row>
    <row r="11" spans="1:12" ht="11.65" customHeight="1" x14ac:dyDescent="0.2">
      <c r="A11" s="37" t="str">
        <f>IF(D11&lt;&gt;"",COUNTA($D$10:D11),"")</f>
        <v/>
      </c>
      <c r="B11" s="99"/>
      <c r="C11" s="105"/>
      <c r="D11" s="106"/>
      <c r="E11" s="106"/>
      <c r="F11" s="106"/>
      <c r="G11" s="105"/>
      <c r="H11" s="105"/>
      <c r="I11" s="105"/>
      <c r="J11" s="105"/>
      <c r="K11" s="85"/>
      <c r="L11" s="85"/>
    </row>
    <row r="12" spans="1:12" ht="11.65" customHeight="1" x14ac:dyDescent="0.2">
      <c r="A12" s="37">
        <f>IF(D12&lt;&gt;"",COUNTA($D$10:D12),"")</f>
        <v>2</v>
      </c>
      <c r="B12" s="99" t="s">
        <v>127</v>
      </c>
      <c r="C12" s="108">
        <v>2108759.27</v>
      </c>
      <c r="D12" s="108" t="s">
        <v>0</v>
      </c>
      <c r="E12" s="108" t="s">
        <v>0</v>
      </c>
      <c r="F12" s="108">
        <v>1030243.53</v>
      </c>
      <c r="G12" s="108" t="s">
        <v>0</v>
      </c>
      <c r="H12" s="108">
        <v>561911.86</v>
      </c>
      <c r="I12" s="108" t="s">
        <v>0</v>
      </c>
      <c r="J12" s="108" t="s">
        <v>0</v>
      </c>
      <c r="K12" s="85"/>
      <c r="L12" s="85"/>
    </row>
    <row r="13" spans="1:12" ht="11.65" customHeight="1" x14ac:dyDescent="0.2">
      <c r="A13" s="37">
        <f>IF(D13&lt;&gt;"",COUNTA($D$10:D13),"")</f>
        <v>3</v>
      </c>
      <c r="B13" s="99" t="s">
        <v>128</v>
      </c>
      <c r="C13" s="108">
        <v>700802.43</v>
      </c>
      <c r="D13" s="108" t="s">
        <v>5</v>
      </c>
      <c r="E13" s="108" t="s">
        <v>0</v>
      </c>
      <c r="F13" s="108" t="s">
        <v>0</v>
      </c>
      <c r="G13" s="108" t="s">
        <v>0</v>
      </c>
      <c r="H13" s="108">
        <v>435803.63</v>
      </c>
      <c r="I13" s="108">
        <v>57383.99</v>
      </c>
      <c r="J13" s="108" t="s">
        <v>0</v>
      </c>
      <c r="K13" s="85"/>
      <c r="L13" s="85"/>
    </row>
    <row r="14" spans="1:12" ht="11.65" customHeight="1" x14ac:dyDescent="0.2">
      <c r="A14" s="37" t="str">
        <f>IF(D14&lt;&gt;"",COUNTA($D$10:D14),"")</f>
        <v/>
      </c>
      <c r="B14" s="99"/>
      <c r="C14" s="108"/>
      <c r="D14" s="100"/>
      <c r="E14" s="100"/>
      <c r="F14" s="100"/>
      <c r="G14" s="100"/>
      <c r="H14" s="100"/>
      <c r="I14" s="100"/>
      <c r="J14" s="100"/>
      <c r="K14" s="85"/>
      <c r="L14" s="85"/>
    </row>
    <row r="15" spans="1:12" ht="11.65" customHeight="1" x14ac:dyDescent="0.2">
      <c r="A15" s="37">
        <f>IF(D15&lt;&gt;"",COUNTA($D$10:D15),"")</f>
        <v>4</v>
      </c>
      <c r="B15" s="99" t="s">
        <v>129</v>
      </c>
      <c r="C15" s="108">
        <v>3383590.21</v>
      </c>
      <c r="D15" s="108" t="s">
        <v>0</v>
      </c>
      <c r="E15" s="108">
        <v>98848.3</v>
      </c>
      <c r="F15" s="108">
        <v>1275005.31</v>
      </c>
      <c r="G15" s="108" t="s">
        <v>0</v>
      </c>
      <c r="H15" s="108">
        <v>973892.62</v>
      </c>
      <c r="I15" s="108">
        <v>788811.05</v>
      </c>
      <c r="J15" s="108">
        <v>18122.03</v>
      </c>
      <c r="K15" s="85"/>
      <c r="L15" s="85"/>
    </row>
    <row r="16" spans="1:12" ht="11.65" customHeight="1" x14ac:dyDescent="0.2">
      <c r="A16" s="37">
        <f>IF(D16&lt;&gt;"",COUNTA($D$10:D16),"")</f>
        <v>5</v>
      </c>
      <c r="B16" s="99" t="s">
        <v>130</v>
      </c>
      <c r="C16" s="108">
        <v>1261819.33</v>
      </c>
      <c r="D16" s="108" t="s">
        <v>5</v>
      </c>
      <c r="E16" s="108">
        <v>103153.16</v>
      </c>
      <c r="F16" s="108">
        <v>399787.31</v>
      </c>
      <c r="G16" s="108" t="s">
        <v>0</v>
      </c>
      <c r="H16" s="108">
        <v>627307.19999999995</v>
      </c>
      <c r="I16" s="108" t="s">
        <v>0</v>
      </c>
      <c r="J16" s="108">
        <v>2826.56</v>
      </c>
      <c r="K16" s="85"/>
      <c r="L16" s="85"/>
    </row>
    <row r="17" spans="1:12" ht="11.65" customHeight="1" x14ac:dyDescent="0.2">
      <c r="A17" s="37">
        <f>IF(D17&lt;&gt;"",COUNTA($D$10:D17),"")</f>
        <v>6</v>
      </c>
      <c r="B17" s="99" t="s">
        <v>131</v>
      </c>
      <c r="C17" s="108">
        <v>1044876.59</v>
      </c>
      <c r="D17" s="108" t="s">
        <v>0</v>
      </c>
      <c r="E17" s="108">
        <v>35864.46</v>
      </c>
      <c r="F17" s="108">
        <v>393539.28</v>
      </c>
      <c r="G17" s="108">
        <v>12575.71</v>
      </c>
      <c r="H17" s="108">
        <v>286722.87</v>
      </c>
      <c r="I17" s="108" t="s">
        <v>0</v>
      </c>
      <c r="J17" s="108">
        <v>492.09</v>
      </c>
      <c r="K17" s="85"/>
      <c r="L17" s="85"/>
    </row>
    <row r="18" spans="1:12" ht="11.65" customHeight="1" x14ac:dyDescent="0.2">
      <c r="A18" s="37">
        <f>IF(D18&lt;&gt;"",COUNTA($D$10:D18),"")</f>
        <v>7</v>
      </c>
      <c r="B18" s="99" t="s">
        <v>132</v>
      </c>
      <c r="C18" s="108">
        <v>7004888.8200000003</v>
      </c>
      <c r="D18" s="108" t="s">
        <v>0</v>
      </c>
      <c r="E18" s="108">
        <v>15763.57</v>
      </c>
      <c r="F18" s="108">
        <v>1195692.95</v>
      </c>
      <c r="G18" s="108" t="s">
        <v>0</v>
      </c>
      <c r="H18" s="108">
        <v>1786723.3</v>
      </c>
      <c r="I18" s="108" t="s">
        <v>0</v>
      </c>
      <c r="J18" s="108" t="s">
        <v>0</v>
      </c>
      <c r="K18" s="85"/>
      <c r="L18" s="85"/>
    </row>
    <row r="19" spans="1:12" ht="11.65" customHeight="1" x14ac:dyDescent="0.2">
      <c r="A19" s="37">
        <f>IF(D19&lt;&gt;"",COUNTA($D$10:D19),"")</f>
        <v>8</v>
      </c>
      <c r="B19" s="99" t="s">
        <v>133</v>
      </c>
      <c r="C19" s="108">
        <v>2789603.21</v>
      </c>
      <c r="D19" s="108" t="s">
        <v>0</v>
      </c>
      <c r="E19" s="108">
        <v>23423.07</v>
      </c>
      <c r="F19" s="108" t="s">
        <v>0</v>
      </c>
      <c r="G19" s="108" t="s">
        <v>0</v>
      </c>
      <c r="H19" s="108">
        <v>711962.56</v>
      </c>
      <c r="I19" s="108" t="s">
        <v>0</v>
      </c>
      <c r="J19" s="108" t="s">
        <v>0</v>
      </c>
      <c r="K19" s="85"/>
      <c r="L19" s="85"/>
    </row>
    <row r="20" spans="1:12" ht="11.65" customHeight="1" x14ac:dyDescent="0.2">
      <c r="A20" s="37">
        <f>IF(D20&lt;&gt;"",COUNTA($D$10:D20),"")</f>
        <v>9</v>
      </c>
      <c r="B20" s="99" t="s">
        <v>134</v>
      </c>
      <c r="C20" s="108">
        <v>4445340.6900000004</v>
      </c>
      <c r="D20" s="108">
        <v>150257.66</v>
      </c>
      <c r="E20" s="108">
        <v>61443.74</v>
      </c>
      <c r="F20" s="108">
        <v>2191125.81</v>
      </c>
      <c r="G20" s="108" t="s">
        <v>0</v>
      </c>
      <c r="H20" s="108">
        <v>1171289.3</v>
      </c>
      <c r="I20" s="108" t="s">
        <v>0</v>
      </c>
      <c r="J20" s="108" t="s">
        <v>0</v>
      </c>
      <c r="K20" s="85"/>
      <c r="L20" s="85"/>
    </row>
    <row r="21" spans="1:12" ht="11.65" customHeight="1" x14ac:dyDescent="0.2">
      <c r="B21" s="85"/>
      <c r="C21" s="85"/>
      <c r="K21" s="85"/>
      <c r="L21" s="85"/>
    </row>
    <row r="22" spans="1:12" ht="11.65" customHeight="1" x14ac:dyDescent="0.2">
      <c r="B22" s="85"/>
      <c r="C22" s="109"/>
      <c r="D22" s="109"/>
      <c r="E22" s="109"/>
      <c r="F22" s="109"/>
      <c r="G22" s="109"/>
      <c r="H22" s="109"/>
      <c r="I22" s="109"/>
      <c r="J22" s="109"/>
      <c r="K22" s="85"/>
      <c r="L22" s="85"/>
    </row>
    <row r="23" spans="1:12" ht="11.65" customHeight="1" x14ac:dyDescent="0.2">
      <c r="B23" s="85"/>
      <c r="C23" s="85"/>
      <c r="K23" s="85"/>
      <c r="L23" s="85"/>
    </row>
    <row r="24" spans="1:12" ht="11.65" customHeight="1" x14ac:dyDescent="0.2">
      <c r="B24" s="85"/>
      <c r="C24" s="85"/>
      <c r="K24" s="85"/>
      <c r="L24" s="85"/>
    </row>
    <row r="25" spans="1:12" ht="11.65" customHeight="1" x14ac:dyDescent="0.2">
      <c r="B25" s="85"/>
      <c r="C25" s="85"/>
      <c r="K25" s="85"/>
      <c r="L25" s="85"/>
    </row>
    <row r="26" spans="1:12" ht="11.65" customHeight="1" x14ac:dyDescent="0.2">
      <c r="B26" s="85"/>
      <c r="C26" s="85"/>
      <c r="K26" s="85"/>
      <c r="L26" s="85"/>
    </row>
    <row r="27" spans="1:12" ht="11.65" customHeight="1" x14ac:dyDescent="0.2">
      <c r="B27" s="85"/>
      <c r="C27" s="85"/>
      <c r="K27" s="85"/>
      <c r="L27" s="85"/>
    </row>
    <row r="28" spans="1:12" ht="11.65" customHeight="1" x14ac:dyDescent="0.2"/>
    <row r="29" spans="1:12" ht="11.65" customHeight="1" x14ac:dyDescent="0.2"/>
    <row r="30" spans="1:12" ht="11.65" customHeight="1" x14ac:dyDescent="0.2"/>
    <row r="31" spans="1:12" ht="11.65" customHeight="1" x14ac:dyDescent="0.2"/>
    <row r="32" spans="1:12" ht="11.65" customHeight="1" x14ac:dyDescent="0.2"/>
    <row r="33" ht="11.65" customHeight="1" x14ac:dyDescent="0.2"/>
    <row r="34" ht="11.65" customHeight="1" x14ac:dyDescent="0.2"/>
    <row r="35" ht="11.65" customHeight="1" x14ac:dyDescent="0.2"/>
    <row r="36" ht="11.65" customHeight="1" x14ac:dyDescent="0.2"/>
    <row r="37" ht="11.65" customHeight="1" x14ac:dyDescent="0.2"/>
    <row r="38" ht="11.65" customHeight="1" x14ac:dyDescent="0.2"/>
    <row r="39" ht="11.65" customHeight="1" x14ac:dyDescent="0.2"/>
    <row r="40" ht="11.65" customHeight="1" x14ac:dyDescent="0.2"/>
    <row r="41" ht="11.65" customHeight="1" x14ac:dyDescent="0.2"/>
    <row r="42" ht="11.65" customHeight="1" x14ac:dyDescent="0.2"/>
    <row r="43" ht="11.65" customHeight="1" x14ac:dyDescent="0.2"/>
    <row r="44" ht="11.65" customHeight="1" x14ac:dyDescent="0.2"/>
    <row r="45" ht="11.65" customHeight="1" x14ac:dyDescent="0.2"/>
    <row r="46" ht="11.65" customHeight="1" x14ac:dyDescent="0.2"/>
    <row r="47" ht="11.65" customHeight="1" x14ac:dyDescent="0.2"/>
    <row r="48" ht="11.65" customHeight="1" x14ac:dyDescent="0.2"/>
    <row r="49" ht="11.65" customHeight="1" x14ac:dyDescent="0.2"/>
    <row r="50" ht="11.65" customHeight="1" x14ac:dyDescent="0.2"/>
    <row r="51" ht="11.65" customHeight="1" x14ac:dyDescent="0.2"/>
    <row r="52" ht="11.65" customHeight="1" x14ac:dyDescent="0.2"/>
    <row r="53" ht="11.65" customHeight="1" x14ac:dyDescent="0.2"/>
    <row r="54" ht="11.65" customHeight="1" x14ac:dyDescent="0.2"/>
    <row r="55" ht="11.65" customHeight="1" x14ac:dyDescent="0.2"/>
    <row r="56" ht="11.65" customHeight="1" x14ac:dyDescent="0.2"/>
    <row r="57" ht="11.65" customHeight="1" x14ac:dyDescent="0.2"/>
    <row r="58" ht="11.65" customHeight="1" x14ac:dyDescent="0.2"/>
    <row r="59" ht="11.65" customHeight="1" x14ac:dyDescent="0.2"/>
    <row r="60" ht="11.65" customHeight="1" x14ac:dyDescent="0.2"/>
    <row r="61" ht="11.65" customHeight="1" x14ac:dyDescent="0.2"/>
    <row r="62" ht="11.65" customHeight="1" x14ac:dyDescent="0.2"/>
    <row r="63" ht="11.65" customHeight="1" x14ac:dyDescent="0.2"/>
    <row r="64" ht="11.65" customHeight="1" x14ac:dyDescent="0.2"/>
    <row r="65" ht="11.65" customHeight="1" x14ac:dyDescent="0.2"/>
    <row r="66" ht="11.65" customHeight="1" x14ac:dyDescent="0.2"/>
    <row r="67" ht="11.65" customHeight="1" x14ac:dyDescent="0.2"/>
    <row r="68" ht="11.65" customHeight="1" x14ac:dyDescent="0.2"/>
    <row r="69" ht="11.65" customHeight="1" x14ac:dyDescent="0.2"/>
    <row r="70" ht="11.65" customHeight="1" x14ac:dyDescent="0.2"/>
    <row r="71" ht="11.65" customHeight="1" x14ac:dyDescent="0.2"/>
    <row r="72" ht="11.65" customHeight="1" x14ac:dyDescent="0.2"/>
    <row r="73" ht="11.65" customHeight="1" x14ac:dyDescent="0.2"/>
    <row r="74" ht="11.65" customHeight="1" x14ac:dyDescent="0.2"/>
    <row r="75" ht="11.65" customHeight="1" x14ac:dyDescent="0.2"/>
    <row r="76" ht="11.65" customHeight="1" x14ac:dyDescent="0.2"/>
    <row r="77" ht="11.65" customHeight="1" x14ac:dyDescent="0.2"/>
    <row r="78" ht="11.65" customHeight="1" x14ac:dyDescent="0.2"/>
    <row r="79" ht="11.65" customHeight="1" x14ac:dyDescent="0.2"/>
    <row r="80" ht="11.65" customHeight="1" x14ac:dyDescent="0.2"/>
    <row r="81" ht="11.65" customHeight="1" x14ac:dyDescent="0.2"/>
    <row r="82" ht="11.65" customHeight="1" x14ac:dyDescent="0.2"/>
    <row r="83" ht="11.65" customHeight="1" x14ac:dyDescent="0.2"/>
    <row r="84" ht="11.65" customHeight="1" x14ac:dyDescent="0.2"/>
    <row r="85" ht="11.65" customHeight="1" x14ac:dyDescent="0.2"/>
    <row r="86" ht="11.65" customHeight="1" x14ac:dyDescent="0.2"/>
    <row r="87" ht="11.65" customHeight="1" x14ac:dyDescent="0.2"/>
    <row r="88" ht="11.65" customHeight="1" x14ac:dyDescent="0.2"/>
    <row r="89" ht="11.65" customHeight="1" x14ac:dyDescent="0.2"/>
    <row r="90" ht="11.65" customHeight="1" x14ac:dyDescent="0.2"/>
    <row r="91" ht="11.65" customHeight="1" x14ac:dyDescent="0.2"/>
    <row r="92" ht="11.65" customHeight="1" x14ac:dyDescent="0.2"/>
    <row r="93" ht="11.65" customHeight="1" x14ac:dyDescent="0.2"/>
    <row r="94" ht="11.65" customHeight="1" x14ac:dyDescent="0.2"/>
    <row r="95" ht="11.65" customHeight="1" x14ac:dyDescent="0.2"/>
    <row r="96" ht="11.65" customHeight="1" x14ac:dyDescent="0.2"/>
    <row r="97" ht="11.65" customHeight="1" x14ac:dyDescent="0.2"/>
    <row r="98" ht="11.65" customHeight="1" x14ac:dyDescent="0.2"/>
    <row r="99" ht="11.65" customHeight="1" x14ac:dyDescent="0.2"/>
    <row r="100" ht="11.65" customHeight="1" x14ac:dyDescent="0.2"/>
    <row r="101" ht="11.65" customHeight="1" x14ac:dyDescent="0.2"/>
    <row r="102" ht="11.65" customHeight="1" x14ac:dyDescent="0.2"/>
    <row r="103" ht="11.65" customHeight="1" x14ac:dyDescent="0.2"/>
    <row r="104" ht="11.65" customHeight="1" x14ac:dyDescent="0.2"/>
    <row r="105" ht="11.65" customHeight="1" x14ac:dyDescent="0.2"/>
    <row r="106" ht="11.65" customHeight="1" x14ac:dyDescent="0.2"/>
    <row r="107" ht="11.65" customHeight="1" x14ac:dyDescent="0.2"/>
    <row r="108" ht="11.65" customHeight="1" x14ac:dyDescent="0.2"/>
    <row r="109" ht="11.65" customHeight="1" x14ac:dyDescent="0.2"/>
    <row r="110" ht="11.65" customHeight="1" x14ac:dyDescent="0.2"/>
    <row r="111" ht="11.65" customHeight="1" x14ac:dyDescent="0.2"/>
    <row r="112" ht="11.65" customHeight="1" x14ac:dyDescent="0.2"/>
    <row r="113" ht="11.65" customHeight="1" x14ac:dyDescent="0.2"/>
    <row r="114" ht="11.65" customHeight="1" x14ac:dyDescent="0.2"/>
    <row r="115" ht="11.65" customHeight="1" x14ac:dyDescent="0.2"/>
    <row r="116" ht="11.65" customHeight="1" x14ac:dyDescent="0.2"/>
    <row r="117" ht="11.65" customHeight="1" x14ac:dyDescent="0.2"/>
    <row r="118" ht="11.65" customHeight="1" x14ac:dyDescent="0.2"/>
    <row r="119" ht="11.65" customHeight="1" x14ac:dyDescent="0.2"/>
    <row r="120" ht="11.65" customHeight="1" x14ac:dyDescent="0.2"/>
    <row r="121" ht="11.65" customHeight="1" x14ac:dyDescent="0.2"/>
    <row r="122" ht="11.65" customHeight="1" x14ac:dyDescent="0.2"/>
    <row r="123" ht="11.65" customHeight="1" x14ac:dyDescent="0.2"/>
    <row r="124" ht="11.65" customHeight="1" x14ac:dyDescent="0.2"/>
  </sheetData>
  <mergeCells count="14">
    <mergeCell ref="A1:B1"/>
    <mergeCell ref="A2:A7"/>
    <mergeCell ref="J3:J6"/>
    <mergeCell ref="C2:C6"/>
    <mergeCell ref="B2:B7"/>
    <mergeCell ref="G3:G6"/>
    <mergeCell ref="C7:J7"/>
    <mergeCell ref="D2:J2"/>
    <mergeCell ref="D3:D6"/>
    <mergeCell ref="E3:E6"/>
    <mergeCell ref="F3:F6"/>
    <mergeCell ref="H3:H6"/>
    <mergeCell ref="I3:I6"/>
    <mergeCell ref="C1:J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2020 00&amp;R&amp;"-,Standard"&amp;7&amp;P</oddFooter>
    <evenFooter>&amp;L&amp;"-,Standard"&amp;7&amp;P&amp;R&amp;"-,Standard"&amp;7StatA MV, Statistischer Bericht E113E 2020 00</even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zoomScale="140" zoomScaleNormal="140" workbookViewId="0">
      <selection sqref="A1:B1"/>
    </sheetView>
  </sheetViews>
  <sheetFormatPr baseColWidth="10" defaultColWidth="11.42578125" defaultRowHeight="12" x14ac:dyDescent="0.2"/>
  <cols>
    <col min="1" max="1" width="5.7109375" style="20" customWidth="1"/>
    <col min="2" max="2" width="80.7109375" style="10" customWidth="1"/>
    <col min="3" max="16384" width="11.42578125" style="10"/>
  </cols>
  <sheetData>
    <row r="1" spans="1:2" s="49" customFormat="1" ht="40.15" customHeight="1" x14ac:dyDescent="0.2">
      <c r="A1" s="179" t="s">
        <v>73</v>
      </c>
      <c r="B1" s="179"/>
    </row>
    <row r="2" spans="1:2" ht="12" customHeight="1" x14ac:dyDescent="0.2">
      <c r="A2" s="29" t="s">
        <v>81</v>
      </c>
      <c r="B2" s="30" t="s">
        <v>105</v>
      </c>
    </row>
    <row r="3" spans="1:2" ht="8.1" customHeight="1" x14ac:dyDescent="0.2">
      <c r="A3" s="29"/>
      <c r="B3" s="30"/>
    </row>
    <row r="4" spans="1:2" ht="24" customHeight="1" x14ac:dyDescent="0.2">
      <c r="A4" s="29" t="s">
        <v>82</v>
      </c>
      <c r="B4" s="30" t="s">
        <v>186</v>
      </c>
    </row>
    <row r="5" spans="1:2" ht="8.1" customHeight="1" x14ac:dyDescent="0.2">
      <c r="A5" s="29"/>
      <c r="B5" s="30"/>
    </row>
    <row r="6" spans="1:2" ht="12" customHeight="1" x14ac:dyDescent="0.2">
      <c r="A6" s="29" t="s">
        <v>83</v>
      </c>
      <c r="B6" s="30" t="s">
        <v>106</v>
      </c>
    </row>
    <row r="7" spans="1:2" ht="8.1" customHeight="1" x14ac:dyDescent="0.2">
      <c r="A7" s="29"/>
      <c r="B7" s="30"/>
    </row>
    <row r="8" spans="1:2" ht="12" customHeight="1" x14ac:dyDescent="0.2">
      <c r="A8" s="29" t="s">
        <v>84</v>
      </c>
      <c r="B8" s="30" t="s">
        <v>107</v>
      </c>
    </row>
    <row r="9" spans="1:2" ht="8.1" customHeight="1" x14ac:dyDescent="0.2">
      <c r="A9" s="29"/>
      <c r="B9" s="30"/>
    </row>
    <row r="10" spans="1:2" ht="24" customHeight="1" x14ac:dyDescent="0.2">
      <c r="A10" s="29" t="s">
        <v>85</v>
      </c>
      <c r="B10" s="30" t="s">
        <v>165</v>
      </c>
    </row>
    <row r="11" spans="1:2" ht="8.1" customHeight="1" x14ac:dyDescent="0.2">
      <c r="A11" s="29"/>
      <c r="B11" s="30"/>
    </row>
    <row r="12" spans="1:2" ht="12" customHeight="1" x14ac:dyDescent="0.2">
      <c r="A12" s="29" t="s">
        <v>90</v>
      </c>
      <c r="B12" s="30" t="s">
        <v>108</v>
      </c>
    </row>
    <row r="13" spans="1:2" ht="8.1" customHeight="1" x14ac:dyDescent="0.2">
      <c r="A13" s="29"/>
      <c r="B13" s="30"/>
    </row>
    <row r="14" spans="1:2" ht="12" customHeight="1" x14ac:dyDescent="0.2">
      <c r="A14" s="29" t="s">
        <v>91</v>
      </c>
      <c r="B14" s="30" t="s">
        <v>109</v>
      </c>
    </row>
    <row r="15" spans="1:2" ht="11.65" customHeight="1" x14ac:dyDescent="0.2">
      <c r="A15" s="11"/>
      <c r="B15" s="31"/>
    </row>
    <row r="16" spans="1:2" ht="12" customHeight="1" x14ac:dyDescent="0.2">
      <c r="A16" s="11"/>
      <c r="B16" s="31"/>
    </row>
    <row r="17" spans="1:2" ht="8.1" customHeight="1" x14ac:dyDescent="0.2">
      <c r="A17" s="11"/>
      <c r="B17" s="31"/>
    </row>
    <row r="18" spans="1:2" ht="12" customHeight="1" x14ac:dyDescent="0.2">
      <c r="A18" s="11"/>
      <c r="B18" s="31"/>
    </row>
    <row r="19" spans="1:2" ht="11.65" customHeight="1" x14ac:dyDescent="0.2">
      <c r="A19" s="11"/>
      <c r="B19" s="31"/>
    </row>
    <row r="20" spans="1:2" ht="11.65" customHeight="1" x14ac:dyDescent="0.2">
      <c r="A20" s="11"/>
      <c r="B20" s="31"/>
    </row>
    <row r="21" spans="1:2" ht="11.65" customHeight="1" x14ac:dyDescent="0.2">
      <c r="A21" s="11"/>
      <c r="B21" s="31"/>
    </row>
    <row r="22" spans="1:2" ht="11.65" customHeight="1" x14ac:dyDescent="0.2">
      <c r="A22" s="17"/>
    </row>
    <row r="23" spans="1:2" ht="11.65" customHeight="1" x14ac:dyDescent="0.2">
      <c r="A23" s="11"/>
    </row>
    <row r="24" spans="1:2" ht="11.65" customHeight="1" x14ac:dyDescent="0.2">
      <c r="A24" s="11"/>
    </row>
    <row r="25" spans="1:2" ht="11.65" customHeight="1" x14ac:dyDescent="0.2">
      <c r="A25" s="11"/>
    </row>
    <row r="26" spans="1:2" ht="11.65" customHeight="1" x14ac:dyDescent="0.2">
      <c r="A26" s="11"/>
    </row>
    <row r="27" spans="1:2" ht="11.65" customHeight="1" x14ac:dyDescent="0.2">
      <c r="A27" s="11"/>
    </row>
    <row r="28" spans="1:2" ht="11.65" customHeight="1" x14ac:dyDescent="0.2">
      <c r="A28" s="11"/>
    </row>
    <row r="29" spans="1:2" ht="11.65" customHeight="1" x14ac:dyDescent="0.2">
      <c r="A29" s="11"/>
    </row>
    <row r="30" spans="1:2" ht="11.65" customHeight="1" x14ac:dyDescent="0.2">
      <c r="A30" s="17"/>
    </row>
    <row r="31" spans="1:2" ht="11.65" customHeight="1" x14ac:dyDescent="0.2">
      <c r="A31" s="11"/>
    </row>
    <row r="32" spans="1:2" ht="11.65" customHeight="1" x14ac:dyDescent="0.2">
      <c r="A32" s="32"/>
    </row>
    <row r="33" spans="1:1" ht="11.65" customHeight="1" x14ac:dyDescent="0.2">
      <c r="A33" s="11"/>
    </row>
    <row r="34" spans="1:1" ht="11.65" customHeight="1" x14ac:dyDescent="0.2">
      <c r="A34" s="17"/>
    </row>
    <row r="35" spans="1:1" ht="11.65" customHeight="1" x14ac:dyDescent="0.2">
      <c r="A35" s="11"/>
    </row>
    <row r="36" spans="1:1" ht="11.65" customHeight="1" x14ac:dyDescent="0.2">
      <c r="A36" s="32"/>
    </row>
    <row r="37" spans="1:1" ht="11.65" customHeight="1" x14ac:dyDescent="0.2">
      <c r="A37" s="11"/>
    </row>
    <row r="38" spans="1:1" ht="11.65" customHeight="1" x14ac:dyDescent="0.2">
      <c r="A38" s="11"/>
    </row>
    <row r="39" spans="1:1" ht="12" customHeight="1" x14ac:dyDescent="0.2"/>
    <row r="40" spans="1:1" ht="12" customHeight="1" x14ac:dyDescent="0.2"/>
    <row r="41" spans="1:1" ht="12" customHeight="1" x14ac:dyDescent="0.2"/>
    <row r="42" spans="1:1" ht="12" customHeight="1" x14ac:dyDescent="0.2"/>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2020 00&amp;R&amp;"-,Standard"&amp;7&amp;P</oddFooter>
    <evenFooter>&amp;L&amp;"-,Standard"&amp;7&amp;P&amp;R&amp;"-,Standard"&amp;7StatA MV, Statistischer Bericht E113E 2020 00</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Deckblatt</vt:lpstr>
      <vt:lpstr>Inhalt</vt:lpstr>
      <vt:lpstr>Vorbemerkungen</vt:lpstr>
      <vt:lpstr>Grafiken</vt:lpstr>
      <vt:lpstr>Tabelle1</vt:lpstr>
      <vt:lpstr>Tabelle2</vt:lpstr>
      <vt:lpstr>Tabelle3</vt:lpstr>
      <vt:lpstr>Tabelle4</vt:lpstr>
      <vt:lpstr>Fußnotenerläut.</vt:lpstr>
      <vt:lpstr>Methodik</vt:lpstr>
      <vt:lpstr>Glossar </vt:lpstr>
      <vt:lpstr>Mehr zum Thema</vt:lpstr>
      <vt:lpstr>Qualitätsbericht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E113E Energieverwendung der Industriebetriebe 2020</dc:title>
  <dc:subject>Verarbeitendes Gewerbe</dc:subject>
  <dc:creator>FB 431</dc:creator>
  <cp:lastModifiedBy>Luptowski, Simone</cp:lastModifiedBy>
  <cp:lastPrinted>2022-02-21T09:33:02Z</cp:lastPrinted>
  <dcterms:created xsi:type="dcterms:W3CDTF">2019-11-19T16:24:45Z</dcterms:created>
  <dcterms:modified xsi:type="dcterms:W3CDTF">2022-02-22T08:53:49Z</dcterms:modified>
</cp:coreProperties>
</file>