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1820" tabRatio="794"/>
  </bookViews>
  <sheets>
    <sheet name="Deckblatt" sheetId="114" r:id="rId1"/>
    <sheet name="Inhalt" sheetId="133" r:id="rId2"/>
    <sheet name="Vorbemerkungen" sheetId="148" r:id="rId3"/>
    <sheet name="Grafiken" sheetId="39" r:id="rId4"/>
    <sheet name="1" sheetId="116" r:id="rId5"/>
    <sheet name="2" sheetId="117" r:id="rId6"/>
    <sheet name="3" sheetId="118" r:id="rId7"/>
    <sheet name="4" sheetId="113" r:id="rId8"/>
    <sheet name="5" sheetId="119" r:id="rId9"/>
    <sheet name="6" sheetId="112" r:id="rId10"/>
    <sheet name="7" sheetId="120" r:id="rId11"/>
    <sheet name="8" sheetId="111" r:id="rId12"/>
    <sheet name="9" sheetId="136" r:id="rId13"/>
    <sheet name="10" sheetId="149" r:id="rId14"/>
    <sheet name="11" sheetId="138" r:id="rId15"/>
    <sheet name="12" sheetId="139" r:id="rId16"/>
    <sheet name="13" sheetId="140" r:id="rId17"/>
    <sheet name="14" sheetId="126" r:id="rId18"/>
    <sheet name="15" sheetId="131" r:id="rId19"/>
    <sheet name="16" sheetId="127" r:id="rId20"/>
    <sheet name="17" sheetId="132" r:id="rId21"/>
    <sheet name="18" sheetId="141" r:id="rId22"/>
    <sheet name="Von der Meldung zur Statistik" sheetId="150" r:id="rId23"/>
    <sheet name="Fußnotenerläuterungen" sheetId="142" r:id="rId24"/>
  </sheets>
  <definedNames>
    <definedName name="_FilterDatabase" localSheetId="4" hidden="1">'1'!$B$6:$B$65</definedName>
    <definedName name="_FilterDatabase" localSheetId="14" hidden="1">'11'!$B$6:$B$65</definedName>
    <definedName name="_GoBack" localSheetId="2">Vorbemerkungen!$A$1</definedName>
    <definedName name="_Toc194992340" localSheetId="2">Vorbemerkungen!$A$5</definedName>
    <definedName name="_Toc194992341" localSheetId="2">Vorbemerkungen!$A$27</definedName>
    <definedName name="_Toc194992342" localSheetId="2">Vorbemerkungen!$A$46</definedName>
    <definedName name="_Toc276123388" localSheetId="2">Vorbemerkungen!$A$1</definedName>
    <definedName name="_xlnm.Print_Titles" localSheetId="21">'18'!$A:$C</definedName>
    <definedName name="_xlnm.Print_Titles" localSheetId="12">'9'!$A:$C</definedName>
    <definedName name="Print_Titles" localSheetId="21">'18'!$A:$C,'18'!$1:$6</definedName>
    <definedName name="Print_Titles" localSheetId="12">'9'!$A:$C,'9'!$1:$6</definedName>
  </definedNames>
  <calcPr calcId="162913"/>
</workbook>
</file>

<file path=xl/calcChain.xml><?xml version="1.0" encoding="utf-8"?>
<calcChain xmlns="http://schemas.openxmlformats.org/spreadsheetml/2006/main">
  <c r="A58" i="149" l="1"/>
  <c r="A57" i="149"/>
  <c r="A56" i="149"/>
  <c r="A55" i="149"/>
  <c r="A54" i="149"/>
  <c r="A53" i="149"/>
  <c r="A52" i="149"/>
  <c r="A51" i="149"/>
  <c r="A50" i="149"/>
  <c r="A49" i="149"/>
  <c r="A48" i="149"/>
  <c r="A47" i="149"/>
  <c r="A46" i="149"/>
  <c r="A45" i="149"/>
  <c r="A44" i="149"/>
  <c r="A43" i="149"/>
  <c r="A42" i="149"/>
  <c r="A41" i="149"/>
  <c r="A40" i="149"/>
  <c r="A39" i="149"/>
  <c r="A38" i="149"/>
  <c r="A37" i="149"/>
  <c r="A36" i="149"/>
  <c r="A35" i="149"/>
  <c r="A34" i="149"/>
  <c r="A33" i="149"/>
  <c r="A32" i="149"/>
  <c r="A31" i="149"/>
  <c r="A30" i="149"/>
  <c r="A29" i="149"/>
  <c r="A28" i="149"/>
  <c r="A27" i="149"/>
  <c r="A26" i="149"/>
  <c r="A25" i="149"/>
  <c r="A24" i="149"/>
  <c r="A23" i="149"/>
  <c r="A22" i="149"/>
  <c r="A21" i="149"/>
  <c r="A20" i="149"/>
  <c r="A19" i="149"/>
  <c r="A18" i="149"/>
  <c r="A17" i="149"/>
  <c r="A16" i="149"/>
  <c r="A15" i="149"/>
  <c r="A14" i="149"/>
  <c r="A13" i="149"/>
  <c r="A12" i="149"/>
  <c r="A11" i="149"/>
  <c r="A10" i="149"/>
  <c r="A9" i="131" l="1"/>
  <c r="A10" i="131"/>
  <c r="A11" i="131"/>
  <c r="A12" i="131"/>
  <c r="A13" i="131"/>
  <c r="A14" i="131"/>
  <c r="A15" i="131"/>
  <c r="A16" i="131"/>
  <c r="A17" i="131"/>
  <c r="A18" i="131"/>
  <c r="A19" i="131"/>
  <c r="A20" i="131"/>
  <c r="A21" i="131"/>
  <c r="A22" i="131"/>
  <c r="A23" i="131"/>
  <c r="A24" i="131"/>
  <c r="A25" i="131"/>
  <c r="A26" i="131"/>
  <c r="A27" i="131"/>
  <c r="A28" i="131"/>
  <c r="A29" i="131"/>
  <c r="A30" i="131"/>
  <c r="A31" i="131"/>
  <c r="A32" i="131"/>
  <c r="A33" i="131"/>
  <c r="A34" i="131"/>
  <c r="A35" i="131"/>
  <c r="A36" i="131"/>
  <c r="A37" i="131"/>
  <c r="A38" i="131"/>
  <c r="A39" i="131"/>
  <c r="A40" i="131"/>
  <c r="A41" i="131"/>
  <c r="A42" i="131"/>
  <c r="A43" i="131"/>
  <c r="A44" i="131"/>
  <c r="A45" i="131"/>
  <c r="A8" i="126"/>
  <c r="A9" i="126"/>
  <c r="A10" i="126"/>
  <c r="A11" i="126"/>
  <c r="A12" i="126"/>
  <c r="A13" i="126"/>
  <c r="A14" i="126"/>
  <c r="A15" i="126"/>
  <c r="A16" i="126"/>
  <c r="A17" i="126"/>
  <c r="A18" i="126"/>
  <c r="A19" i="126"/>
  <c r="A20" i="126"/>
  <c r="A21" i="126"/>
  <c r="A22" i="126"/>
  <c r="A23" i="126"/>
  <c r="A24" i="126"/>
  <c r="A25" i="126"/>
  <c r="A26" i="126"/>
  <c r="A27" i="126"/>
  <c r="A28" i="126"/>
  <c r="A29" i="126"/>
  <c r="A30" i="126"/>
  <c r="A31" i="126"/>
  <c r="A32" i="126"/>
  <c r="A33" i="126"/>
  <c r="A34" i="126"/>
  <c r="A35" i="126"/>
  <c r="A36" i="126"/>
  <c r="A37" i="126"/>
  <c r="A38" i="126"/>
  <c r="A39" i="126"/>
  <c r="A40" i="126"/>
  <c r="A41" i="126"/>
  <c r="A42" i="126"/>
  <c r="A43" i="126"/>
  <c r="A44" i="126"/>
  <c r="A9" i="140"/>
  <c r="A10" i="140"/>
  <c r="A11" i="140"/>
  <c r="A12" i="140"/>
  <c r="A13" i="140"/>
  <c r="A14" i="140"/>
  <c r="A15" i="140"/>
  <c r="A16" i="140"/>
  <c r="A17" i="140"/>
  <c r="A18" i="140"/>
  <c r="A19" i="140"/>
  <c r="A20" i="140"/>
  <c r="A21" i="140"/>
  <c r="A22" i="140"/>
  <c r="A23" i="140"/>
  <c r="A24" i="140"/>
  <c r="A25" i="140"/>
  <c r="A26" i="140"/>
  <c r="A27" i="140"/>
  <c r="A28" i="140"/>
  <c r="A29" i="140"/>
  <c r="A30" i="140"/>
  <c r="A31" i="140"/>
  <c r="A32" i="140"/>
  <c r="A33" i="140"/>
  <c r="A34" i="140"/>
  <c r="A35" i="140"/>
  <c r="A36" i="140"/>
  <c r="A37" i="140"/>
  <c r="A38" i="140"/>
  <c r="A39" i="140"/>
  <c r="A40" i="140"/>
  <c r="A41" i="140"/>
  <c r="A42" i="140"/>
  <c r="A43" i="140"/>
  <c r="A44" i="140"/>
  <c r="A45" i="140"/>
  <c r="A46" i="140"/>
  <c r="A47" i="140"/>
  <c r="A48" i="140"/>
  <c r="A49" i="140"/>
  <c r="A50" i="140"/>
  <c r="A51" i="140"/>
  <c r="A52" i="140"/>
  <c r="A53" i="140"/>
  <c r="A54" i="140"/>
  <c r="A55" i="140"/>
  <c r="A56" i="140"/>
  <c r="A57" i="140"/>
  <c r="A58" i="140"/>
  <c r="A59" i="140"/>
  <c r="A60" i="140"/>
  <c r="A61" i="140"/>
  <c r="A62" i="140"/>
  <c r="A63" i="140"/>
  <c r="A9" i="139"/>
  <c r="A10" i="139"/>
  <c r="A11" i="139"/>
  <c r="A12" i="139"/>
  <c r="A13" i="139"/>
  <c r="A14" i="139"/>
  <c r="A15" i="139"/>
  <c r="A16" i="139"/>
  <c r="A17" i="139"/>
  <c r="A18" i="139"/>
  <c r="A19" i="139"/>
  <c r="A20" i="139"/>
  <c r="A21" i="139"/>
  <c r="A22" i="139"/>
  <c r="A23" i="139"/>
  <c r="A24" i="139"/>
  <c r="A25" i="139"/>
  <c r="A26" i="139"/>
  <c r="A27" i="139"/>
  <c r="A28" i="139"/>
  <c r="A29" i="139"/>
  <c r="A30" i="139"/>
  <c r="A31" i="139"/>
  <c r="A32" i="139"/>
  <c r="A33" i="139"/>
  <c r="A34" i="139"/>
  <c r="A35" i="139"/>
  <c r="A36" i="139"/>
  <c r="A37" i="139"/>
  <c r="A38" i="139"/>
  <c r="A39" i="139"/>
  <c r="A40" i="139"/>
  <c r="A41" i="139"/>
  <c r="A42" i="139"/>
  <c r="A43" i="139"/>
  <c r="A44" i="139"/>
  <c r="A45" i="139"/>
  <c r="A46" i="139"/>
  <c r="A47" i="139"/>
  <c r="A48" i="139"/>
  <c r="A49" i="139"/>
  <c r="A50" i="139"/>
  <c r="A51" i="139"/>
  <c r="A52" i="139"/>
  <c r="A53" i="139"/>
  <c r="A54" i="139"/>
  <c r="A55" i="139"/>
  <c r="A56" i="139"/>
  <c r="A57" i="139"/>
  <c r="A58" i="139"/>
  <c r="A59" i="139"/>
  <c r="A60" i="139"/>
  <c r="A61" i="139"/>
  <c r="A62" i="139"/>
  <c r="A63" i="139"/>
  <c r="A64" i="139"/>
  <c r="A65" i="139"/>
  <c r="A66" i="139"/>
  <c r="A67" i="139"/>
  <c r="A68" i="139"/>
  <c r="A69" i="139"/>
  <c r="A9" i="138"/>
  <c r="A10" i="138"/>
  <c r="A11" i="138"/>
  <c r="A12" i="138"/>
  <c r="A13" i="138"/>
  <c r="A14" i="138"/>
  <c r="A15" i="138"/>
  <c r="A16" i="138"/>
  <c r="A17" i="138"/>
  <c r="A18" i="138"/>
  <c r="A19" i="138"/>
  <c r="A20" i="138"/>
  <c r="A21" i="138"/>
  <c r="A22" i="138"/>
  <c r="A23" i="138"/>
  <c r="A24" i="138"/>
  <c r="A25" i="138"/>
  <c r="A26" i="138"/>
  <c r="A27" i="138"/>
  <c r="A28" i="138"/>
  <c r="A29" i="138"/>
  <c r="A30" i="138"/>
  <c r="A31" i="138"/>
  <c r="A32" i="138"/>
  <c r="A33" i="138"/>
  <c r="A34" i="138"/>
  <c r="A35" i="138"/>
  <c r="A36" i="138"/>
  <c r="A37" i="138"/>
  <c r="A38" i="138"/>
  <c r="A39" i="138"/>
  <c r="A40" i="138"/>
  <c r="A41" i="138"/>
  <c r="A42" i="138"/>
  <c r="A43" i="138"/>
  <c r="A44" i="138"/>
  <c r="A45" i="138"/>
  <c r="A46" i="138"/>
  <c r="A47" i="138"/>
  <c r="A48" i="138"/>
  <c r="A49" i="138"/>
  <c r="A50" i="138"/>
  <c r="A51" i="138"/>
  <c r="A52" i="138"/>
  <c r="A53" i="138"/>
  <c r="A54" i="138"/>
  <c r="A55" i="138"/>
  <c r="A56" i="138"/>
  <c r="A57" i="138"/>
  <c r="A58" i="138"/>
  <c r="A59" i="138"/>
  <c r="A60" i="138"/>
  <c r="A61" i="138"/>
  <c r="A62" i="138"/>
  <c r="A63" i="138"/>
  <c r="A64" i="138"/>
  <c r="A65" i="138"/>
  <c r="A9" i="136"/>
  <c r="A10" i="136"/>
  <c r="A11" i="136"/>
  <c r="A12" i="136"/>
  <c r="A13" i="136"/>
  <c r="A14" i="136"/>
  <c r="A15" i="136"/>
  <c r="A16" i="136"/>
  <c r="A17" i="136"/>
  <c r="A18" i="136"/>
  <c r="A19" i="136"/>
  <c r="A20" i="136"/>
  <c r="A21" i="136"/>
  <c r="A22" i="136"/>
  <c r="A23" i="136"/>
  <c r="A24" i="136"/>
  <c r="A25" i="136"/>
  <c r="A26" i="136"/>
  <c r="A27" i="136"/>
  <c r="A28" i="136"/>
  <c r="A29" i="136"/>
  <c r="A30" i="136"/>
  <c r="A31" i="136"/>
  <c r="A32" i="136"/>
  <c r="A33" i="136"/>
  <c r="A34" i="136"/>
  <c r="A35" i="136"/>
  <c r="A36" i="136"/>
  <c r="A37" i="136"/>
  <c r="A38" i="136"/>
  <c r="A39" i="136"/>
  <c r="A40" i="136"/>
  <c r="A41" i="136"/>
  <c r="A42" i="136"/>
  <c r="A43" i="136"/>
  <c r="A44" i="136"/>
  <c r="A45" i="136"/>
  <c r="A46" i="136"/>
  <c r="A47" i="136"/>
  <c r="A48" i="136"/>
  <c r="A49" i="136"/>
  <c r="A50" i="136"/>
  <c r="A51" i="136"/>
  <c r="A52" i="136"/>
  <c r="A53" i="136"/>
  <c r="A54" i="136"/>
  <c r="A55" i="136"/>
  <c r="A56" i="136"/>
  <c r="A57" i="136"/>
  <c r="A58" i="136"/>
  <c r="A59" i="136"/>
  <c r="A9" i="111"/>
  <c r="A10" i="111"/>
  <c r="A11" i="111"/>
  <c r="A12" i="111"/>
  <c r="A13" i="111"/>
  <c r="A14" i="111"/>
  <c r="A15" i="111"/>
  <c r="A16" i="111"/>
  <c r="A17" i="111"/>
  <c r="A18" i="111"/>
  <c r="A19" i="111"/>
  <c r="A20" i="111"/>
  <c r="A21" i="111"/>
  <c r="A22" i="111"/>
  <c r="A23" i="111"/>
  <c r="A24" i="111"/>
  <c r="A25" i="111"/>
  <c r="A26" i="111"/>
  <c r="A27" i="111"/>
  <c r="A28" i="111"/>
  <c r="A29" i="111"/>
  <c r="A30" i="111"/>
  <c r="A31" i="111"/>
  <c r="A32" i="111"/>
  <c r="A33" i="111"/>
  <c r="A34" i="111"/>
  <c r="A35" i="111"/>
  <c r="A36" i="111"/>
  <c r="A37" i="111"/>
  <c r="A38" i="111"/>
  <c r="A39" i="111"/>
  <c r="A40" i="111"/>
  <c r="A41" i="111"/>
  <c r="A42" i="111"/>
  <c r="A43" i="111"/>
  <c r="A44" i="111"/>
  <c r="A45" i="111"/>
  <c r="A46" i="111"/>
  <c r="A47" i="111"/>
  <c r="A48" i="111"/>
  <c r="A49" i="111"/>
  <c r="A50" i="111"/>
  <c r="A51" i="111"/>
  <c r="A52" i="111"/>
  <c r="A53" i="111"/>
  <c r="A54" i="111"/>
  <c r="A55" i="111"/>
  <c r="A56" i="111"/>
  <c r="A57" i="111"/>
  <c r="A58" i="111"/>
  <c r="A59" i="111"/>
  <c r="A60" i="111"/>
  <c r="A61" i="111"/>
  <c r="A62" i="111"/>
  <c r="A63" i="111"/>
  <c r="A64" i="111"/>
  <c r="A65" i="111"/>
  <c r="A9" i="120"/>
  <c r="A10" i="120"/>
  <c r="A11" i="120"/>
  <c r="A12" i="120"/>
  <c r="A13" i="120"/>
  <c r="A14" i="120"/>
  <c r="A15" i="120"/>
  <c r="A16" i="120"/>
  <c r="A17" i="120"/>
  <c r="A18" i="120"/>
  <c r="A19" i="120"/>
  <c r="A20" i="120"/>
  <c r="A21" i="120"/>
  <c r="A22" i="120"/>
  <c r="A23" i="120"/>
  <c r="A24" i="120"/>
  <c r="A25" i="120"/>
  <c r="A26" i="120"/>
  <c r="A27" i="120"/>
  <c r="A28" i="120"/>
  <c r="A29" i="120"/>
  <c r="A30" i="120"/>
  <c r="A31" i="120"/>
  <c r="A32" i="120"/>
  <c r="A33" i="120"/>
  <c r="A34" i="120"/>
  <c r="A35" i="120"/>
  <c r="A36" i="120"/>
  <c r="A37" i="120"/>
  <c r="A38" i="120"/>
  <c r="A39" i="120"/>
  <c r="A40" i="120"/>
  <c r="A41" i="120"/>
  <c r="A42" i="120"/>
  <c r="A43" i="120"/>
  <c r="A44" i="120"/>
  <c r="A45" i="120"/>
  <c r="A46" i="120"/>
  <c r="A47" i="120"/>
  <c r="A48" i="120"/>
  <c r="A49" i="120"/>
  <c r="A50" i="120"/>
  <c r="A51" i="120"/>
  <c r="A52" i="120"/>
  <c r="A53" i="120"/>
  <c r="A54" i="120"/>
  <c r="A9" i="112"/>
  <c r="A10" i="112"/>
  <c r="A11" i="112"/>
  <c r="A12" i="112"/>
  <c r="A13" i="112"/>
  <c r="A14" i="112"/>
  <c r="A15" i="112"/>
  <c r="A16" i="112"/>
  <c r="A17" i="112"/>
  <c r="A18" i="112"/>
  <c r="A19" i="112"/>
  <c r="A20" i="112"/>
  <c r="A21" i="112"/>
  <c r="A22" i="112"/>
  <c r="A23" i="112"/>
  <c r="A24" i="112"/>
  <c r="A25" i="112"/>
  <c r="A26" i="112"/>
  <c r="A27" i="112"/>
  <c r="A28" i="112"/>
  <c r="A29" i="112"/>
  <c r="A30" i="112"/>
  <c r="A31" i="112"/>
  <c r="A32" i="112"/>
  <c r="A33" i="112"/>
  <c r="A34" i="112"/>
  <c r="A35" i="112"/>
  <c r="A36" i="112"/>
  <c r="A37" i="112"/>
  <c r="A38" i="112"/>
  <c r="A39" i="112"/>
  <c r="A40" i="112"/>
  <c r="A41" i="112"/>
  <c r="A42" i="112"/>
  <c r="A43" i="112"/>
  <c r="A44" i="112"/>
  <c r="A45" i="112"/>
  <c r="A8" i="119"/>
  <c r="A9" i="119"/>
  <c r="A10" i="119"/>
  <c r="A11" i="119"/>
  <c r="A12" i="119"/>
  <c r="A13" i="119"/>
  <c r="A14" i="119"/>
  <c r="A15" i="119"/>
  <c r="A16" i="119"/>
  <c r="A17" i="119"/>
  <c r="A18" i="119"/>
  <c r="A19" i="119"/>
  <c r="A20" i="119"/>
  <c r="A21" i="119"/>
  <c r="A22" i="119"/>
  <c r="A23" i="119"/>
  <c r="A24" i="119"/>
  <c r="A25" i="119"/>
  <c r="A26" i="119"/>
  <c r="A27" i="119"/>
  <c r="A28" i="119"/>
  <c r="A29" i="119"/>
  <c r="A30" i="119"/>
  <c r="A31" i="119"/>
  <c r="A32" i="119"/>
  <c r="A33" i="119"/>
  <c r="A34" i="119"/>
  <c r="A35" i="119"/>
  <c r="A36" i="119"/>
  <c r="A37" i="119"/>
  <c r="A38" i="119"/>
  <c r="A39" i="119"/>
  <c r="A40" i="119"/>
  <c r="A41" i="119"/>
  <c r="A42" i="119"/>
  <c r="A43" i="119"/>
  <c r="A44" i="119"/>
  <c r="A10" i="113"/>
  <c r="A11" i="113"/>
  <c r="A12" i="113"/>
  <c r="A13" i="113"/>
  <c r="A14" i="113"/>
  <c r="A15" i="113"/>
  <c r="A16" i="113"/>
  <c r="A17" i="113"/>
  <c r="A18" i="113"/>
  <c r="A19" i="113"/>
  <c r="A20" i="113"/>
  <c r="A21" i="113"/>
  <c r="A22" i="113"/>
  <c r="A23" i="113"/>
  <c r="A24" i="113"/>
  <c r="A25" i="113"/>
  <c r="A26" i="113"/>
  <c r="A27" i="113"/>
  <c r="A28" i="113"/>
  <c r="A29" i="113"/>
  <c r="A30" i="113"/>
  <c r="A31" i="113"/>
  <c r="A32" i="113"/>
  <c r="A33" i="113"/>
  <c r="A34" i="113"/>
  <c r="A35" i="113"/>
  <c r="A36" i="113"/>
  <c r="A37" i="113"/>
  <c r="A38" i="113"/>
  <c r="A39" i="113"/>
  <c r="A40" i="113"/>
  <c r="A41" i="113"/>
  <c r="A42" i="113"/>
  <c r="A43" i="113"/>
  <c r="A44" i="113"/>
  <c r="A45" i="113"/>
  <c r="A46" i="113"/>
  <c r="A47" i="113"/>
  <c r="A48" i="113"/>
  <c r="A49" i="113"/>
  <c r="A50" i="113"/>
  <c r="A51" i="113"/>
  <c r="A52" i="113"/>
  <c r="A53" i="113"/>
  <c r="A54" i="113"/>
  <c r="A55" i="113"/>
  <c r="A9" i="118"/>
  <c r="A10" i="118"/>
  <c r="A11" i="118"/>
  <c r="A12" i="118"/>
  <c r="A13" i="118"/>
  <c r="A14" i="118"/>
  <c r="A15" i="118"/>
  <c r="A16" i="118"/>
  <c r="A17" i="118"/>
  <c r="A18" i="118"/>
  <c r="A19" i="118"/>
  <c r="A20" i="118"/>
  <c r="A21" i="118"/>
  <c r="A22" i="118"/>
  <c r="A23" i="118"/>
  <c r="A24" i="118"/>
  <c r="A25" i="118"/>
  <c r="A26" i="118"/>
  <c r="A27" i="118"/>
  <c r="A28" i="118"/>
  <c r="A29" i="118"/>
  <c r="A30" i="118"/>
  <c r="A31" i="118"/>
  <c r="A32" i="118"/>
  <c r="A33" i="118"/>
  <c r="A34" i="118"/>
  <c r="A35" i="118"/>
  <c r="A36" i="118"/>
  <c r="A37" i="118"/>
  <c r="A38" i="118"/>
  <c r="A39" i="118"/>
  <c r="A40" i="118"/>
  <c r="A41" i="118"/>
  <c r="A42" i="118"/>
  <c r="A43" i="118"/>
  <c r="A44" i="118"/>
  <c r="A45" i="118"/>
  <c r="A46" i="118"/>
  <c r="A47" i="118"/>
  <c r="A48" i="118"/>
  <c r="A49" i="118"/>
  <c r="A50" i="118"/>
  <c r="A51" i="118"/>
  <c r="A52" i="118"/>
  <c r="A53" i="118"/>
  <c r="A54" i="118"/>
  <c r="A55" i="118"/>
  <c r="A56" i="118"/>
  <c r="A57" i="118"/>
  <c r="A58" i="118"/>
  <c r="A59" i="118"/>
  <c r="A60" i="118"/>
  <c r="A61" i="118"/>
  <c r="A62" i="118"/>
  <c r="A63" i="118"/>
  <c r="A9" i="117"/>
  <c r="A10" i="117"/>
  <c r="A11" i="117"/>
  <c r="A12" i="117"/>
  <c r="A13" i="117"/>
  <c r="A14" i="117"/>
  <c r="A15" i="117"/>
  <c r="A16" i="117"/>
  <c r="A17" i="117"/>
  <c r="A18" i="117"/>
  <c r="A19" i="117"/>
  <c r="A20" i="117"/>
  <c r="A21" i="117"/>
  <c r="A22" i="117"/>
  <c r="A23" i="117"/>
  <c r="A24" i="117"/>
  <c r="A25" i="117"/>
  <c r="A26" i="117"/>
  <c r="A27" i="117"/>
  <c r="A28" i="117"/>
  <c r="A29" i="117"/>
  <c r="A30" i="117"/>
  <c r="A31" i="117"/>
  <c r="A32" i="117"/>
  <c r="A33" i="117"/>
  <c r="A34" i="117"/>
  <c r="A35" i="117"/>
  <c r="A36" i="117"/>
  <c r="A37" i="117"/>
  <c r="A38" i="117"/>
  <c r="A39" i="117"/>
  <c r="A40" i="117"/>
  <c r="A41" i="117"/>
  <c r="A42" i="117"/>
  <c r="A43" i="117"/>
  <c r="A44" i="117"/>
  <c r="A45" i="117"/>
  <c r="A46" i="117"/>
  <c r="A47" i="117"/>
  <c r="A48" i="117"/>
  <c r="A49" i="117"/>
  <c r="A50" i="117"/>
  <c r="A51" i="117"/>
  <c r="A52" i="117"/>
  <c r="A53" i="117"/>
  <c r="A54" i="117"/>
  <c r="A55" i="117"/>
  <c r="A56" i="117"/>
  <c r="A57" i="117"/>
  <c r="A58" i="117"/>
  <c r="A59" i="117"/>
  <c r="A60" i="117"/>
  <c r="A61" i="117"/>
  <c r="A62" i="117"/>
  <c r="A63" i="117"/>
  <c r="A64" i="117"/>
  <c r="A65" i="117"/>
  <c r="A66" i="117"/>
  <c r="A67" i="117"/>
  <c r="A68" i="117"/>
  <c r="A69" i="117"/>
  <c r="A9" i="116" l="1"/>
  <c r="A10" i="116"/>
  <c r="A11" i="116"/>
  <c r="A12" i="116"/>
  <c r="A13" i="116"/>
  <c r="A14" i="116"/>
  <c r="A15" i="116"/>
  <c r="A16" i="116"/>
  <c r="A17" i="116"/>
  <c r="A18" i="116"/>
  <c r="A19" i="116"/>
  <c r="A20" i="116"/>
  <c r="A21" i="116"/>
  <c r="A22" i="116"/>
  <c r="A23" i="116"/>
  <c r="A24" i="116"/>
  <c r="A25" i="116"/>
  <c r="A26" i="116"/>
  <c r="A27" i="116"/>
  <c r="A28" i="116"/>
  <c r="A29" i="116"/>
  <c r="A30" i="116"/>
  <c r="A31" i="116"/>
  <c r="A32" i="116"/>
  <c r="A33" i="116"/>
  <c r="A34" i="116"/>
  <c r="A35" i="116"/>
  <c r="A36" i="116"/>
  <c r="A37" i="116"/>
  <c r="A38" i="116"/>
  <c r="A39" i="116"/>
  <c r="A40" i="116"/>
  <c r="A41" i="116"/>
  <c r="A42" i="116"/>
  <c r="A43" i="116"/>
  <c r="A44" i="116"/>
  <c r="A45" i="116"/>
  <c r="A46" i="116"/>
  <c r="A47" i="116"/>
  <c r="A48" i="116"/>
  <c r="A49" i="116"/>
  <c r="A50" i="116"/>
  <c r="A51" i="116"/>
  <c r="A52" i="116"/>
  <c r="A53" i="116"/>
  <c r="A54" i="116"/>
  <c r="A55" i="116"/>
  <c r="A56" i="116"/>
  <c r="A57" i="116"/>
  <c r="A58" i="116"/>
  <c r="A59" i="116"/>
  <c r="A60" i="116"/>
  <c r="A61" i="116"/>
  <c r="A62" i="116"/>
  <c r="A63" i="116"/>
  <c r="A64" i="116"/>
  <c r="A65" i="116"/>
  <c r="D8" i="39" l="1"/>
  <c r="D7" i="39"/>
  <c r="D12" i="39"/>
  <c r="D11" i="39"/>
  <c r="D10" i="39"/>
  <c r="D9" i="39"/>
  <c r="D13" i="39"/>
  <c r="A9" i="141"/>
  <c r="A10" i="141"/>
  <c r="A11" i="141"/>
  <c r="A12" i="141"/>
  <c r="A13" i="141"/>
  <c r="A14" i="141"/>
  <c r="A15" i="141"/>
  <c r="A16" i="141"/>
  <c r="A17" i="141"/>
  <c r="A18" i="141"/>
  <c r="A19" i="141"/>
  <c r="A20" i="141"/>
  <c r="A21" i="141"/>
  <c r="A22" i="141"/>
  <c r="A23" i="141"/>
  <c r="A24" i="141"/>
  <c r="A25" i="141"/>
  <c r="A26" i="141"/>
  <c r="A27" i="141"/>
  <c r="A28" i="141"/>
  <c r="A29" i="141"/>
  <c r="A30" i="141"/>
  <c r="A31" i="141"/>
  <c r="A32" i="141"/>
  <c r="A33" i="141"/>
  <c r="A34" i="141"/>
  <c r="A35" i="141"/>
  <c r="A36" i="141"/>
  <c r="A37" i="141"/>
  <c r="A38" i="141"/>
  <c r="A39" i="141"/>
  <c r="A40" i="141"/>
  <c r="A41" i="141"/>
  <c r="A42" i="141"/>
  <c r="A43" i="141"/>
  <c r="A44" i="141"/>
  <c r="A45" i="141"/>
  <c r="A46" i="141"/>
  <c r="A47" i="141"/>
  <c r="A48" i="141"/>
  <c r="A49" i="141"/>
  <c r="A50" i="141"/>
  <c r="A51" i="141"/>
  <c r="A52" i="141"/>
  <c r="A53" i="141"/>
  <c r="A54" i="141"/>
  <c r="A55" i="141"/>
  <c r="A56" i="141"/>
  <c r="A57" i="141"/>
  <c r="A58" i="141"/>
  <c r="A59" i="141"/>
  <c r="A8" i="116"/>
  <c r="A8" i="117"/>
  <c r="A8" i="118"/>
  <c r="A9" i="113"/>
  <c r="A8" i="136"/>
  <c r="A8" i="138"/>
  <c r="A7" i="126"/>
  <c r="A8" i="131"/>
  <c r="A7" i="119"/>
  <c r="A8" i="112"/>
  <c r="A8" i="139"/>
  <c r="A8" i="140"/>
  <c r="A8" i="141"/>
  <c r="A9" i="132"/>
  <c r="A10" i="132"/>
  <c r="A11" i="132"/>
  <c r="A12" i="132"/>
  <c r="A13" i="132"/>
  <c r="A14" i="132"/>
  <c r="A15" i="132"/>
  <c r="A16" i="132"/>
  <c r="A17" i="132"/>
  <c r="A18" i="132"/>
  <c r="A19" i="132"/>
  <c r="A20" i="132"/>
  <c r="A21" i="132"/>
  <c r="A22" i="132"/>
  <c r="A23" i="132"/>
  <c r="A24" i="132"/>
  <c r="A25" i="132"/>
  <c r="A26" i="132"/>
  <c r="A27" i="132"/>
  <c r="A28" i="132"/>
  <c r="A29" i="132"/>
  <c r="A30" i="132"/>
  <c r="A31" i="132"/>
  <c r="A32" i="132"/>
  <c r="A33" i="132"/>
  <c r="A34" i="132"/>
  <c r="A35" i="132"/>
  <c r="A36" i="132"/>
  <c r="A37" i="132"/>
  <c r="A38" i="132"/>
  <c r="A39" i="132"/>
  <c r="A40" i="132"/>
  <c r="A41" i="132"/>
  <c r="A42" i="132"/>
  <c r="A43" i="132"/>
  <c r="A44" i="132"/>
  <c r="A45" i="132"/>
  <c r="A46" i="132"/>
  <c r="A47" i="132"/>
  <c r="A48" i="132"/>
  <c r="A49" i="132"/>
  <c r="A50" i="132"/>
  <c r="A51" i="132"/>
  <c r="A52" i="132"/>
  <c r="A53" i="132"/>
  <c r="A54" i="132"/>
  <c r="A55" i="132"/>
  <c r="A56" i="132"/>
  <c r="A57" i="132"/>
  <c r="A58" i="132"/>
  <c r="A59" i="132"/>
  <c r="A60" i="132"/>
  <c r="A61" i="132"/>
  <c r="A62" i="132"/>
  <c r="A63" i="132"/>
  <c r="A64" i="132"/>
  <c r="A65" i="132"/>
  <c r="A8" i="132"/>
  <c r="A9" i="127"/>
  <c r="A10" i="127"/>
  <c r="A11" i="127"/>
  <c r="A12" i="127"/>
  <c r="A13" i="127"/>
  <c r="A14" i="127"/>
  <c r="A15" i="127"/>
  <c r="A16" i="127"/>
  <c r="A17" i="127"/>
  <c r="A18" i="127"/>
  <c r="A19" i="127"/>
  <c r="A20" i="127"/>
  <c r="A21" i="127"/>
  <c r="A22" i="127"/>
  <c r="A23" i="127"/>
  <c r="A24" i="127"/>
  <c r="A25" i="127"/>
  <c r="A26" i="127"/>
  <c r="A27" i="127"/>
  <c r="A28" i="127"/>
  <c r="A29" i="127"/>
  <c r="A30" i="127"/>
  <c r="A31" i="127"/>
  <c r="A32" i="127"/>
  <c r="A33" i="127"/>
  <c r="A34" i="127"/>
  <c r="A35" i="127"/>
  <c r="A36" i="127"/>
  <c r="A37" i="127"/>
  <c r="A38" i="127"/>
  <c r="A39" i="127"/>
  <c r="A40" i="127"/>
  <c r="A41" i="127"/>
  <c r="A42" i="127"/>
  <c r="A43" i="127"/>
  <c r="A44" i="127"/>
  <c r="A45" i="127"/>
  <c r="A46" i="127"/>
  <c r="A47" i="127"/>
  <c r="A48" i="127"/>
  <c r="A49" i="127"/>
  <c r="A50" i="127"/>
  <c r="A51" i="127"/>
  <c r="A52" i="127"/>
  <c r="A53" i="127"/>
  <c r="A54" i="127"/>
  <c r="A8" i="127"/>
  <c r="A8" i="111"/>
  <c r="A8" i="120"/>
</calcChain>
</file>

<file path=xl/comments1.xml><?xml version="1.0" encoding="utf-8"?>
<comments xmlns="http://schemas.openxmlformats.org/spreadsheetml/2006/main">
  <authors>
    <author>Angelika Etzien</author>
  </authors>
  <commentList>
    <comment ref="D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10.xml><?xml version="1.0" encoding="utf-8"?>
<comments xmlns="http://schemas.openxmlformats.org/spreadsheetml/2006/main">
  <authors>
    <author>Angelika Etzien</author>
  </authors>
  <commentList>
    <comment ref="C2" authorId="0" shapeId="0">
      <text>
        <r>
          <rPr>
            <sz val="7"/>
            <color indexed="81"/>
            <rFont val="Calibri"/>
            <family val="2"/>
            <scheme val="minor"/>
          </rPr>
          <t xml:space="preserve">Einschließlich Fälle ohne Angabe zur Arbeitszeit.
Einschließlich Fälle mit fehlender Information zur Staatsangehörigkeit.
Einschließlich Fälle ohne Angabe zur Wirtschaftsgliederung.
</t>
        </r>
      </text>
    </comment>
  </commentList>
</comments>
</file>

<file path=xl/comments11.xml><?xml version="1.0" encoding="utf-8"?>
<comments xmlns="http://schemas.openxmlformats.org/spreadsheetml/2006/main">
  <authors>
    <author>Angelika Etzien</author>
  </authors>
  <commentList>
    <comment ref="D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12.xml><?xml version="1.0" encoding="utf-8"?>
<comments xmlns="http://schemas.openxmlformats.org/spreadsheetml/2006/main">
  <authors>
    <author>Angelika Etzien</author>
  </authors>
  <commentLis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40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13.xml><?xml version="1.0" encoding="utf-8"?>
<comments xmlns="http://schemas.openxmlformats.org/spreadsheetml/2006/main">
  <authors>
    <author>S. Beck</author>
    <author>Angelika Etzien</author>
  </authors>
  <commentList>
    <comment ref="E3" authorId="0" shapeId="0">
      <text>
        <r>
          <rPr>
            <sz val="7"/>
            <color indexed="81"/>
            <rFont val="Calibri"/>
            <family val="2"/>
            <scheme val="minor"/>
          </rPr>
          <t>Umfasst Personen mit anerkannter Berufsausbildung sowie Meister-/ Techniker- oder gleichwertigem Fachschulabschluss.</t>
        </r>
      </text>
    </comment>
    <comment ref="F3" authorId="1" shapeId="0">
      <text>
        <r>
          <rPr>
            <sz val="7"/>
            <color indexed="81"/>
            <rFont val="Calibri"/>
            <family val="2"/>
            <scheme val="minor"/>
          </rPr>
          <t>Bachelor, Diplom, Magister, Master, Staatsexamen oder Promotion.</t>
        </r>
      </text>
    </comment>
    <comment ref="C8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37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14.xml><?xml version="1.0" encoding="utf-8"?>
<comments xmlns="http://schemas.openxmlformats.org/spreadsheetml/2006/main">
  <authors>
    <author>Angelika Etzien</author>
  </authors>
  <commentList>
    <comment ref="D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  <comment ref="C7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beruflichen Gliederung bzw. sonstige Fälle.</t>
        </r>
      </text>
    </comment>
  </commentList>
</comments>
</file>

<file path=xl/comments15.xml><?xml version="1.0" encoding="utf-8"?>
<comments xmlns="http://schemas.openxmlformats.org/spreadsheetml/2006/main">
  <authors>
    <author>S. Beck</author>
    <author>Angelika Etzien</author>
  </authors>
  <commentList>
    <comment ref="E3" authorId="0" shapeId="0">
      <text>
        <r>
          <rPr>
            <sz val="7"/>
            <color indexed="81"/>
            <rFont val="Calibri"/>
            <family val="2"/>
            <scheme val="minor"/>
          </rPr>
          <t>Umfasst Personen mit anerkannter Berufsausbildung sowie Meister-/ Techniker- oder gleichwertigem Fachschulabschluss.</t>
        </r>
      </text>
    </comment>
    <comment ref="F3" authorId="1" shapeId="0">
      <text>
        <r>
          <rPr>
            <sz val="7"/>
            <color indexed="81"/>
            <rFont val="Calibri"/>
            <family val="2"/>
            <scheme val="minor"/>
          </rPr>
          <t>Bachelor, Diplom, Magister, Master, Staatsexamen oder Promotion.</t>
        </r>
      </text>
    </comment>
    <comment ref="C8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beruflichen Gliederung bzw. sonstige Fälle.</t>
        </r>
      </text>
    </comment>
  </commentList>
</comments>
</file>

<file path=xl/comments16.xml><?xml version="1.0" encoding="utf-8"?>
<comments xmlns="http://schemas.openxmlformats.org/spreadsheetml/2006/main">
  <authors>
    <author>Angelika Etzien</author>
  </authors>
  <commentList>
    <comment ref="C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</commentList>
</comments>
</file>

<file path=xl/comments17.xml><?xml version="1.0" encoding="utf-8"?>
<comments xmlns="http://schemas.openxmlformats.org/spreadsheetml/2006/main">
  <authors>
    <author>S. Beck</author>
    <author>Angelika Etzien</author>
  </authors>
  <commentList>
    <comment ref="E3" authorId="0" shapeId="0">
      <text>
        <r>
          <rPr>
            <sz val="7"/>
            <color indexed="81"/>
            <rFont val="Calibri"/>
            <family val="2"/>
            <scheme val="minor"/>
          </rPr>
          <t>Umfasst Personen mit anerkannter Berufsausbildung sowie Meister-/ Techniker- oder gleichwertigem Fachschulabschluss.</t>
        </r>
      </text>
    </comment>
    <comment ref="F3" authorId="1" shapeId="0">
      <text>
        <r>
          <rPr>
            <sz val="7"/>
            <color indexed="81"/>
            <rFont val="Calibri"/>
            <family val="2"/>
            <scheme val="minor"/>
          </rPr>
          <t>Bachelor, Diplom, Magister, Master, Staatsexamen oder Promotion.</t>
        </r>
      </text>
    </comment>
  </commentList>
</comments>
</file>

<file path=xl/comments18.xml><?xml version="1.0" encoding="utf-8"?>
<comments xmlns="http://schemas.openxmlformats.org/spreadsheetml/2006/main">
  <authors>
    <author>Angelika Etzien</author>
  </authors>
  <commentLis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35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2.xml><?xml version="1.0" encoding="utf-8"?>
<comments xmlns="http://schemas.openxmlformats.org/spreadsheetml/2006/main">
  <authors>
    <author>Angelika Etzien</author>
  </authors>
  <commentLis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40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3.xml><?xml version="1.0" encoding="utf-8"?>
<comments xmlns="http://schemas.openxmlformats.org/spreadsheetml/2006/main">
  <authors>
    <author>S. Beck</author>
    <author>Angelika Etzien</author>
  </authors>
  <commentList>
    <comment ref="E3" authorId="0" shapeId="0">
      <text>
        <r>
          <rPr>
            <sz val="7"/>
            <color indexed="81"/>
            <rFont val="Calibri"/>
            <family val="2"/>
            <scheme val="minor"/>
          </rPr>
          <t>Umfasst Personen mit anerkannter Berufsausbildung sowie Meister-/ Techniker- oder gleichwertigem Fachschulabschluss.</t>
        </r>
      </text>
    </comment>
    <comment ref="F3" authorId="1" shapeId="0">
      <text>
        <r>
          <rPr>
            <sz val="7"/>
            <color indexed="81"/>
            <rFont val="Calibri"/>
            <family val="2"/>
            <scheme val="minor"/>
          </rPr>
          <t>Bachelor, Diplom, Magister, Master, Staatsexamen oder Promotion.</t>
        </r>
      </text>
    </comment>
    <comment ref="C8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37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4.xml><?xml version="1.0" encoding="utf-8"?>
<comments xmlns="http://schemas.openxmlformats.org/spreadsheetml/2006/main">
  <authors>
    <author>S. Beck</author>
    <author>Etzien, Angelika</author>
    <author>Angelika Etzien</author>
  </authors>
  <commentList>
    <comment ref="D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</t>
        </r>
      </text>
    </comment>
    <comment ref="E4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mit fehlender Information zur Staatsangehörigkeit.</t>
        </r>
      </text>
    </comment>
    <comment ref="H4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mit fehlender Information zur Staatsangehörigkeit.</t>
        </r>
      </text>
    </comment>
    <comment ref="C9" authorId="2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25" authorId="2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41" authorId="2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5.xml><?xml version="1.0" encoding="utf-8"?>
<comments xmlns="http://schemas.openxmlformats.org/spreadsheetml/2006/main">
  <authors>
    <author>Angelika Etzien</author>
  </authors>
  <commentList>
    <comment ref="D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  <comment ref="C7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beruflichen Gliederung bzw. sonstige Fälle.</t>
        </r>
      </text>
    </comment>
  </commentList>
</comments>
</file>

<file path=xl/comments6.xml><?xml version="1.0" encoding="utf-8"?>
<comments xmlns="http://schemas.openxmlformats.org/spreadsheetml/2006/main">
  <authors>
    <author>S. Beck</author>
    <author>Angelika Etzien</author>
  </authors>
  <commentList>
    <comment ref="E3" authorId="0" shapeId="0">
      <text>
        <r>
          <rPr>
            <sz val="7"/>
            <color indexed="81"/>
            <rFont val="Calibri"/>
            <family val="2"/>
            <scheme val="minor"/>
          </rPr>
          <t>Umfasst Personen mit anerkannter Berufsausbildung sowie Meister-/
Techniker- oder gleichwertigem
Fachschulabschluss.</t>
        </r>
      </text>
    </comment>
    <comment ref="F3" authorId="0" shapeId="0">
      <text>
        <r>
          <rPr>
            <sz val="7"/>
            <color indexed="81"/>
            <rFont val="Calibri"/>
            <family val="2"/>
            <scheme val="minor"/>
          </rPr>
          <t>Bachelor, Diplom, Magister, Master, Staatsexamen oder Promotion.</t>
        </r>
      </text>
    </comment>
    <comment ref="C8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beruflichen Gliederung bzw. sonstige Fälle.</t>
        </r>
      </text>
    </comment>
  </commentList>
</comments>
</file>

<file path=xl/comments7.xml><?xml version="1.0" encoding="utf-8"?>
<comments xmlns="http://schemas.openxmlformats.org/spreadsheetml/2006/main">
  <authors>
    <author>Angelika Etzien</author>
  </authors>
  <commentList>
    <comment ref="C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</commentList>
</comments>
</file>

<file path=xl/comments8.xml><?xml version="1.0" encoding="utf-8"?>
<comments xmlns="http://schemas.openxmlformats.org/spreadsheetml/2006/main">
  <authors>
    <author>S. Beck</author>
  </authors>
  <commentList>
    <comment ref="E3" authorId="0" shapeId="0">
      <text>
        <r>
          <rPr>
            <sz val="7"/>
            <color indexed="81"/>
            <rFont val="Calibri"/>
            <family val="2"/>
            <scheme val="minor"/>
          </rPr>
          <t>Umfasst Personen mit anerkannter Berufsausbildung sowie Meister-/
Techniker- oder gleichwertigem
Fachschulabschluss.</t>
        </r>
      </text>
    </comment>
    <comment ref="F3" authorId="0" shapeId="0">
      <text>
        <r>
          <rPr>
            <sz val="7"/>
            <color indexed="81"/>
            <rFont val="Calibri"/>
            <family val="2"/>
            <scheme val="minor"/>
          </rPr>
          <t>Bachelor, Diplom, Magister, Master, Staatsexamen oder Promotion.</t>
        </r>
      </text>
    </comment>
  </commentList>
</comments>
</file>

<file path=xl/comments9.xml><?xml version="1.0" encoding="utf-8"?>
<comments xmlns="http://schemas.openxmlformats.org/spreadsheetml/2006/main">
  <authors>
    <author>Angelika Etzien</author>
  </authors>
  <commentLis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35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sharedStrings.xml><?xml version="1.0" encoding="utf-8"?>
<sst xmlns="http://schemas.openxmlformats.org/spreadsheetml/2006/main" count="1809" uniqueCount="425">
  <si>
    <t>Wirtschaftsgliederung nach WZ 2008</t>
  </si>
  <si>
    <t>Insgesamt</t>
  </si>
  <si>
    <t>Und zwar</t>
  </si>
  <si>
    <t>männlich</t>
  </si>
  <si>
    <t>weiblich</t>
  </si>
  <si>
    <t>Auszubildende</t>
  </si>
  <si>
    <t>A</t>
  </si>
  <si>
    <t>B-F</t>
  </si>
  <si>
    <t>B-E</t>
  </si>
  <si>
    <t>B</t>
  </si>
  <si>
    <t>C</t>
  </si>
  <si>
    <t xml:space="preserve">10-12 </t>
  </si>
  <si>
    <t>13-15</t>
  </si>
  <si>
    <t xml:space="preserve">16-18 </t>
  </si>
  <si>
    <t xml:space="preserve">22-23 </t>
  </si>
  <si>
    <t>24-25</t>
  </si>
  <si>
    <t xml:space="preserve">29-30 </t>
  </si>
  <si>
    <t xml:space="preserve">31-33 </t>
  </si>
  <si>
    <t>D</t>
  </si>
  <si>
    <t>E</t>
  </si>
  <si>
    <t>F</t>
  </si>
  <si>
    <t>41-42</t>
  </si>
  <si>
    <t>G-U</t>
  </si>
  <si>
    <t>G-I</t>
  </si>
  <si>
    <t>G</t>
  </si>
  <si>
    <t>H</t>
  </si>
  <si>
    <t>I</t>
  </si>
  <si>
    <t>J</t>
  </si>
  <si>
    <t xml:space="preserve">58-60 </t>
  </si>
  <si>
    <t>62-63</t>
  </si>
  <si>
    <t>K</t>
  </si>
  <si>
    <t>65-66</t>
  </si>
  <si>
    <t>L</t>
  </si>
  <si>
    <t>M</t>
  </si>
  <si>
    <t xml:space="preserve">69-71 </t>
  </si>
  <si>
    <t xml:space="preserve">73-75 </t>
  </si>
  <si>
    <t>N</t>
  </si>
  <si>
    <t>78.2, 78.3</t>
  </si>
  <si>
    <t>O-Q</t>
  </si>
  <si>
    <t>O</t>
  </si>
  <si>
    <t>P</t>
  </si>
  <si>
    <t>Q</t>
  </si>
  <si>
    <t xml:space="preserve">87-88 </t>
  </si>
  <si>
    <t>R-U</t>
  </si>
  <si>
    <t>R</t>
  </si>
  <si>
    <t>S</t>
  </si>
  <si>
    <t>T</t>
  </si>
  <si>
    <t>U</t>
  </si>
  <si>
    <t>______</t>
  </si>
  <si>
    <t>M-N</t>
  </si>
  <si>
    <t>A-U</t>
  </si>
  <si>
    <t>Davon im Alter von … bis unter … Jahren</t>
  </si>
  <si>
    <t>60 - 65</t>
  </si>
  <si>
    <t>65 und mehr</t>
  </si>
  <si>
    <t>Wirtschaftsgliederung nach WZ 2008
Altersgruppen
(von … bis unter … Jahren)</t>
  </si>
  <si>
    <t>Darunter</t>
  </si>
  <si>
    <t>Unter 20</t>
  </si>
  <si>
    <t xml:space="preserve">20 - 25 </t>
  </si>
  <si>
    <t>25 - 30</t>
  </si>
  <si>
    <t xml:space="preserve">30 - 35 </t>
  </si>
  <si>
    <t xml:space="preserve">35 - 40 </t>
  </si>
  <si>
    <t xml:space="preserve">40 - 45 </t>
  </si>
  <si>
    <t xml:space="preserve">45 - 50 </t>
  </si>
  <si>
    <t xml:space="preserve">50 - 55 </t>
  </si>
  <si>
    <t>55 - 60</t>
  </si>
  <si>
    <t>Rostock</t>
  </si>
  <si>
    <t>Schwerin</t>
  </si>
  <si>
    <t>Mecklenburg-Vorpommern</t>
  </si>
  <si>
    <t>Von der Meldung des Arbeitgebers zur Statistik</t>
  </si>
  <si>
    <t>Integriertes Meldeverfahren zur Sozialversicherung</t>
  </si>
  <si>
    <t>Betriebe</t>
  </si>
  <si>
    <t>Annahmestellen</t>
  </si>
  <si>
    <t>Deutsche Rentenversicherung
- Regionalträger -</t>
  </si>
  <si>
    <t>Deutsche Rentenversicherung
 - Bund -</t>
  </si>
  <si>
    <t>Deutsche Rentenversicherung
- Knappschaft-Bahn-See -</t>
  </si>
  <si>
    <t>nach § 282a SGB III</t>
  </si>
  <si>
    <t>- Untersuchungen des Instituts für 
   Arbeitsmarkt- und Berufsforschung 
   der Bundesagentur für Arbeit (IAB)</t>
  </si>
  <si>
    <t>Statistische Nutzung der Versichertenkonten</t>
  </si>
  <si>
    <t>darunter</t>
  </si>
  <si>
    <t>Seite</t>
  </si>
  <si>
    <t>Grafiken</t>
  </si>
  <si>
    <t>Stralsund</t>
  </si>
  <si>
    <t>Wismar</t>
  </si>
  <si>
    <t>Lfd.
Nr.</t>
  </si>
  <si>
    <t>Tabelle 1</t>
  </si>
  <si>
    <t>Tabelle 2</t>
  </si>
  <si>
    <t>Lfd. 
Nr.</t>
  </si>
  <si>
    <t>Tabelle 3</t>
  </si>
  <si>
    <t>Nr. der 
Klassi-
fikation</t>
  </si>
  <si>
    <t>Teilzeit-
beschäf-
tigte</t>
  </si>
  <si>
    <t>Auszu-
bildende</t>
  </si>
  <si>
    <t>Klassifikation der Berufe
(Ausgabe 2010)</t>
  </si>
  <si>
    <t>Tabelle 9</t>
  </si>
  <si>
    <t>Teilzeitbe-
schäftigte</t>
  </si>
  <si>
    <t>Tabelle 10</t>
  </si>
  <si>
    <t>deutsche 
Beschäftigte</t>
  </si>
  <si>
    <t>Vollzeitbe-
schäftigte</t>
  </si>
  <si>
    <t>41</t>
  </si>
  <si>
    <t>51</t>
  </si>
  <si>
    <t>61</t>
  </si>
  <si>
    <t>71</t>
  </si>
  <si>
    <t>91</t>
  </si>
  <si>
    <t>42</t>
  </si>
  <si>
    <t>52</t>
  </si>
  <si>
    <t>62</t>
  </si>
  <si>
    <t>72</t>
  </si>
  <si>
    <t>82</t>
  </si>
  <si>
    <t>92</t>
  </si>
  <si>
    <t>43</t>
  </si>
  <si>
    <t>53</t>
  </si>
  <si>
    <t>63</t>
  </si>
  <si>
    <t>73</t>
  </si>
  <si>
    <t>83</t>
  </si>
  <si>
    <t>93</t>
  </si>
  <si>
    <t>54</t>
  </si>
  <si>
    <t>84</t>
  </si>
  <si>
    <t>94</t>
  </si>
  <si>
    <t>Landkreis 
Rostock</t>
  </si>
  <si>
    <t>Tabelle 11</t>
  </si>
  <si>
    <t>Jahr</t>
  </si>
  <si>
    <t>Land- und 
Forst-
wirtschaft, 
Fischerei 
(A)</t>
  </si>
  <si>
    <t>Handel, 
Verkehr,
Gast-
gewerbe
(G-I)</t>
  </si>
  <si>
    <t>Tabelle 12</t>
  </si>
  <si>
    <t>Tabelle 13</t>
  </si>
  <si>
    <t xml:space="preserve">1)  </t>
  </si>
  <si>
    <t xml:space="preserve">2)  </t>
  </si>
  <si>
    <t xml:space="preserve">4)  </t>
  </si>
  <si>
    <t xml:space="preserve">5)  </t>
  </si>
  <si>
    <t xml:space="preserve">6)  </t>
  </si>
  <si>
    <t>Tabelle 5</t>
  </si>
  <si>
    <t>Tabelle 7</t>
  </si>
  <si>
    <t>-</t>
  </si>
  <si>
    <t>.</t>
  </si>
  <si>
    <t>Statistische Berichte</t>
  </si>
  <si>
    <t>Herausgabe:</t>
  </si>
  <si>
    <t>Herausgeber: Statistisches Amt Mecklenburg-Vorpommern, Lübecker Straße 287, 19059 Schwerin,</t>
  </si>
  <si>
    <t>Zeichenerklärungen und Abkürzungen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</si>
  <si>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</si>
  <si>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</si>
  <si>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</si>
  <si>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</si>
  <si>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</si>
  <si>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</si>
  <si>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</si>
  <si>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</si>
  <si>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[rot]</t>
  </si>
  <si>
    <t>Abweichungen in den Summen erklären sich aus dem Auf- und Abrunden der Einzelwerte.</t>
  </si>
  <si>
    <t>Erwerbstätigkeit</t>
  </si>
  <si>
    <t>A VI - vj</t>
  </si>
  <si>
    <t>Sozialversicherungspflichtig Beschäftigte</t>
  </si>
  <si>
    <t>in Mecklenburg-Vorpommern</t>
  </si>
  <si>
    <t>ins-
gesamt</t>
  </si>
  <si>
    <t>männ-
lich</t>
  </si>
  <si>
    <t>weib-
lich</t>
  </si>
  <si>
    <t xml:space="preserve">   Produzierendes Gewerbe ohne Baugewerbe</t>
  </si>
  <si>
    <t xml:space="preserve">      Verarbeitendes Gewerbe</t>
  </si>
  <si>
    <t xml:space="preserve">   Handel, Verkehr und Gastgewerbe</t>
  </si>
  <si>
    <t>weibl.</t>
  </si>
  <si>
    <t>Ge-
schl.</t>
  </si>
  <si>
    <t>65
und 
mehr</t>
  </si>
  <si>
    <t>insg.</t>
  </si>
  <si>
    <t xml:space="preserve">Teilzeitbe-
schäftigte </t>
  </si>
  <si>
    <t>Männlich</t>
  </si>
  <si>
    <t>Weiblich</t>
  </si>
  <si>
    <t>Neubran-
denburg</t>
  </si>
  <si>
    <t>Vor-
pommern-
Rügen</t>
  </si>
  <si>
    <t>Nordwest-
mecklen-
burg</t>
  </si>
  <si>
    <t>Ludwigs-
lust-
Parchim</t>
  </si>
  <si>
    <t>unter
20</t>
  </si>
  <si>
    <t xml:space="preserve">   Baugewerbe</t>
  </si>
  <si>
    <t xml:space="preserve">   Information und Kommunikation</t>
  </si>
  <si>
    <t xml:space="preserve">   Grundstücks- und Wohnungswesen</t>
  </si>
  <si>
    <t>Grafik 1</t>
  </si>
  <si>
    <t>Grafik 2</t>
  </si>
  <si>
    <t>20 - 30</t>
  </si>
  <si>
    <t>30 - 40</t>
  </si>
  <si>
    <t>40 - 50</t>
  </si>
  <si>
    <t>50 - 60</t>
  </si>
  <si>
    <t>Veränderungen zum Vorjahresquartal in Prozent</t>
  </si>
  <si>
    <t>Tabelle 4</t>
  </si>
  <si>
    <t>Tabelle 6</t>
  </si>
  <si>
    <t>Tabelle 8</t>
  </si>
  <si>
    <t xml:space="preserve">3)  </t>
  </si>
  <si>
    <t>Tabelle 14</t>
  </si>
  <si>
    <t>Tabelle 16</t>
  </si>
  <si>
    <t>Tabelle 18</t>
  </si>
  <si>
    <t>Geschlecht</t>
  </si>
  <si>
    <t>insgesamt</t>
  </si>
  <si>
    <t>Vollzeitbeschäftigte</t>
  </si>
  <si>
    <t>Teilzeitbeschäftigte</t>
  </si>
  <si>
    <t>Insge-
samt</t>
  </si>
  <si>
    <t>ohne 
berufliche
Ausbildung</t>
  </si>
  <si>
    <t>Tabelle 15</t>
  </si>
  <si>
    <t>Tabelle 17</t>
  </si>
  <si>
    <t>unbekannte 
berufliche 
Ausbildung</t>
  </si>
  <si>
    <t>Bundesagentur für Arbeit (BA)
Prüfung der Daten / Führung der
Versichertendatei (nebst Hilfsdateien)</t>
  </si>
  <si>
    <t>Auszählung der Versichertenkonten für statistische Zwecke und
Speicherung im Data-Warehouse der Bundesagentur für Arbeit</t>
  </si>
  <si>
    <t>- Zwecke der Arbeitsmarktbeobachtung
   (u. a. für Bezirke der Arbeitsagenturen)</t>
  </si>
  <si>
    <t xml:space="preserve"> - nach ca. 7,5 Monaten: sozialversicherungs-
    pflichtig beschäftigte Personen zum
    Quartalsende</t>
  </si>
  <si>
    <t>Quelle: Statistisches Bundesamt</t>
  </si>
  <si>
    <t>Davon</t>
  </si>
  <si>
    <t>Aus-
länder</t>
  </si>
  <si>
    <t>Ausländer</t>
  </si>
  <si>
    <t>Wirtschaftsgliederung nach WZ 2008
(H. v. = Herstellung von)</t>
  </si>
  <si>
    <t xml:space="preserve">   Finanz- und Versicherungsdienstleistungen</t>
  </si>
  <si>
    <t xml:space="preserve">   öffentliche Verwaltung, Verteidigung, Sozialversicherung; 
      Erziehung und Unterricht; Gesundheits- und Sozialwesen</t>
  </si>
  <si>
    <t>Mecklen-
burgische 
Seen-
platte</t>
  </si>
  <si>
    <t>Vor-
pommern-
Greifs-
wald</t>
  </si>
  <si>
    <t>Greifs-
wald</t>
  </si>
  <si>
    <t>Unter-
nehmens-
dienst-
leistungen
(J-N)</t>
  </si>
  <si>
    <t>Öffentliche 
und private 
Dienst-
leistungen
(O-U)</t>
  </si>
  <si>
    <t>Produ-
zierendes 
Gewerbe
(B-F)</t>
  </si>
  <si>
    <t xml:space="preserve">   freiberufliche, wissenschaftliche, technische Dienstleistungen;
      sonstige wirtschaftliche Dienstleistungen</t>
  </si>
  <si>
    <t xml:space="preserve">   Kunst, Unterhaltung und Erholung; sonstige Dienstleistungen;
      private Haushalte; exterritoriale Organisationen</t>
  </si>
  <si>
    <t>Insgesamt nach Wirtschaftsbereichen der WZ 2008</t>
  </si>
  <si>
    <t>Kennziffer:</t>
  </si>
  <si>
    <t xml:space="preserve">     Auszugsweise Vervielfältigung und Verbreitung mit Quellenangabe gestattet.</t>
  </si>
  <si>
    <t>Nichts vorhanden</t>
  </si>
  <si>
    <t>Weniger als die Hälfte von 1 in der letzten besetzten Stelle, jedoch mehr als nichts</t>
  </si>
  <si>
    <t>Berichtigte Zahl</t>
  </si>
  <si>
    <t>Keine Angabe, da Zahlenwert nicht ausreichend genau oder nicht repräsentativ</t>
  </si>
  <si>
    <t>Deutsche Beschäftigte</t>
  </si>
  <si>
    <t xml:space="preserve">   Rostock</t>
  </si>
  <si>
    <t xml:space="preserve">   Schwerin</t>
  </si>
  <si>
    <t xml:space="preserve">   Mecklenburgische Seenplatte</t>
  </si>
  <si>
    <t xml:space="preserve">      darunter Neubrandenburg</t>
  </si>
  <si>
    <t xml:space="preserve">   Landkreis Rostock</t>
  </si>
  <si>
    <t xml:space="preserve">   Vorpommern-Rügen</t>
  </si>
  <si>
    <t xml:space="preserve">      darunter Stralsund</t>
  </si>
  <si>
    <t xml:space="preserve">   Nordwestmecklenburg</t>
  </si>
  <si>
    <t xml:space="preserve">      darunter Wismar</t>
  </si>
  <si>
    <t xml:space="preserve">   Vorpommern-Greifswald</t>
  </si>
  <si>
    <t xml:space="preserve">      darunter Greifswald</t>
  </si>
  <si>
    <t xml:space="preserve">   Ludwigslust-Parchim</t>
  </si>
  <si>
    <t xml:space="preserve">Weiblich </t>
  </si>
  <si>
    <t>Sozialversicherungspflichtig Beschäftigte mit Arbeitsort in Mecklenburg-Vorpommern im Zeitvergleich
nach Geschlecht, Teilzeitbeschäftigten sowie Ausländern, Auszubildenden 
und Wirtschaftsbereichen</t>
  </si>
  <si>
    <t xml:space="preserve">   Land- und Forstwirtschaft, Fischerei</t>
  </si>
  <si>
    <t xml:space="preserve">   Freiberufliche, wissenschaftliche, technische Dienstleistungen;
      sonstige wirtschaftliche Dienstleistungen</t>
  </si>
  <si>
    <t xml:space="preserve">   Öffentliche Verwaltung, Verteidigung, Sozialversicherung; 
      Erziehung und Unterricht; Gesundheits- und Sozialwesen</t>
  </si>
  <si>
    <t xml:space="preserve">   Produzierendes Gewerbe</t>
  </si>
  <si>
    <t xml:space="preserve">      Produzierendes Gewerbe ohne Baugewerbe</t>
  </si>
  <si>
    <t xml:space="preserve">         Verarbeitendes Gewerbe</t>
  </si>
  <si>
    <t xml:space="preserve">      Baugewerbe</t>
  </si>
  <si>
    <t xml:space="preserve">   Dienstleistungsbereiche</t>
  </si>
  <si>
    <t xml:space="preserve">      Handel, Verkehr und Gastgewerbe</t>
  </si>
  <si>
    <t xml:space="preserve">      Information und Kommunikation</t>
  </si>
  <si>
    <t xml:space="preserve">      Finanz- und Versicherungsdienstleistungen</t>
  </si>
  <si>
    <t xml:space="preserve">      Grundstücks- und Wohnungswesen</t>
  </si>
  <si>
    <t xml:space="preserve">      öffentliche Verwaltung, Verteidigung, Sozialversicherung; 
         Erziehung und Unterricht; Gesundheits- und Sozialwesen</t>
  </si>
  <si>
    <t xml:space="preserve">      Öffentliche Verwaltung, Verteidigung, Sozialversicherung; 
         Erziehung und Unterricht; Gesundheits- und Sozialwesen</t>
  </si>
  <si>
    <t xml:space="preserve">      Freiberufliche, wissenschaftliche, technische Dienstleistun-
         gen; sonstige wirtschaftliche Dienstleistungen</t>
  </si>
  <si>
    <t xml:space="preserve">      freiberufliche, wissenschaftliche, technische Dienstleistun-
         gen; sonstige wirtschaftliche Dienstleistungen</t>
  </si>
  <si>
    <t xml:space="preserve">      freiberufliche, wissenschaftliche, technische Dienst-</t>
  </si>
  <si>
    <t xml:space="preserve">         leistungen; sonstige wirtschaftl. Dienstleistungen</t>
  </si>
  <si>
    <t xml:space="preserve">      öffentliche Verwaltung; Verteidigung, Sozialver-</t>
  </si>
  <si>
    <t xml:space="preserve">         sicherung; Erziehung und Unterricht; Gesund-</t>
  </si>
  <si>
    <t xml:space="preserve">         heits- und Sozialwesen</t>
  </si>
  <si>
    <t xml:space="preserve">      Kunst, Unterhaltung und Erholung; sonstige Dienst-</t>
  </si>
  <si>
    <t xml:space="preserve">         leistungen; private Haushalte; exterritoriale</t>
  </si>
  <si>
    <t xml:space="preserve">         Organisationen</t>
  </si>
  <si>
    <t xml:space="preserve">         Bergbau und Gewinnung von Steinen und Erden</t>
  </si>
  <si>
    <t xml:space="preserve">            H. v. Nahrungs- und Genussmitteln, Getränken und 
               Tabakerzeugnissen</t>
  </si>
  <si>
    <t xml:space="preserve">            H. v. Textilien, Bekleidung, Leder, Lederwaren und Schuhen</t>
  </si>
  <si>
    <t xml:space="preserve">            H. v. Holz-, Flecht-, Korb- und Korkwaren - ohne Möbel; 
               Papier, Pappe und Druckerzeugnissen</t>
  </si>
  <si>
    <t xml:space="preserve">            Kokerei und Mineralölverarbeitung</t>
  </si>
  <si>
    <t xml:space="preserve">            H. v. chemischen Erzeugnissen</t>
  </si>
  <si>
    <t xml:space="preserve">            H. v. pharmazeutischen Erzeugnissen</t>
  </si>
  <si>
    <t xml:space="preserve">            H. v. Gummi- und Kunststoffwaren, Glas und Glaswaren,
               Keramik, Verarbeitung von Steinen und Erden</t>
  </si>
  <si>
    <t xml:space="preserve">            Metallerzeugung und -bearbeitung, H. v. Metallerzeugnissen</t>
  </si>
  <si>
    <t xml:space="preserve">            H. v. DV-Geräten, elektronischen u. optischen Erzeugnissen</t>
  </si>
  <si>
    <t xml:space="preserve">            H. v. elektrischen Ausrüstungen</t>
  </si>
  <si>
    <t xml:space="preserve">            Maschinenbau</t>
  </si>
  <si>
    <t xml:space="preserve">            Fahrzeugbau</t>
  </si>
  <si>
    <t xml:space="preserve">            H. v. Möbeln und sonstigen Waren, Reparatur und Installa-
               tion von Maschinen und Ausrüstungen</t>
  </si>
  <si>
    <t xml:space="preserve">         Energieversorgung</t>
  </si>
  <si>
    <t xml:space="preserve">         Wasserversorgung; Abwasser- und Abfallentsorgung, 
            Beseitigung von Umweltverschmutzungen</t>
  </si>
  <si>
    <t xml:space="preserve">         Hoch- und Tiefbau</t>
  </si>
  <si>
    <t xml:space="preserve">         vorbereitende Baustellenarbeiten, Bauinstallation und
            sonstiges Ausbaugewerbe</t>
  </si>
  <si>
    <t xml:space="preserve">         Handel; Instandhaltung und Reparatur von Kfz</t>
  </si>
  <si>
    <t xml:space="preserve">            Handel mit Kfz; Instandhaltung und Reparatur von Kfz </t>
  </si>
  <si>
    <t xml:space="preserve">            Großhandel (ohne Handel mit Kfz)</t>
  </si>
  <si>
    <t xml:space="preserve">            Einzelhandel (ohne Handel mit Kfz)</t>
  </si>
  <si>
    <t xml:space="preserve">         Verkehr und Lagerei</t>
  </si>
  <si>
    <t xml:space="preserve">         Gastgewerbe</t>
  </si>
  <si>
    <t xml:space="preserve">         Verlagswesen, audiovisuelle Medien und Rundfunk</t>
  </si>
  <si>
    <t xml:space="preserve">         Telekommunikation</t>
  </si>
  <si>
    <t xml:space="preserve">         Informationstechnologie und Informationsdienstleistungen</t>
  </si>
  <si>
    <t xml:space="preserve">         Finanzdienstleistungen</t>
  </si>
  <si>
    <t xml:space="preserve">      freiberufliche, wissenschaftliche, technische Dienstleistungen; 
         sonstige wirtschaftliche Dienstleistungen</t>
  </si>
  <si>
    <t xml:space="preserve">         freiberufliche, wissenschaftl. und technische Dienstleistungen</t>
  </si>
  <si>
    <t xml:space="preserve">            freiberufliche und technische Dienstleistungen</t>
  </si>
  <si>
    <t xml:space="preserve">            Forschung und Entwicklung</t>
  </si>
  <si>
    <t xml:space="preserve">            sonstige freiberufl., wissenschaftl. u. technische Tätigkeiten</t>
  </si>
  <si>
    <t xml:space="preserve">         sonstige wirtschaftliche Dienstleistungen</t>
  </si>
  <si>
    <t xml:space="preserve">            darunter Überlassung von Arbeitskräften</t>
  </si>
  <si>
    <t xml:space="preserve">         öffentliche Verwaltung, Verteidigung; Sozialversicherung</t>
  </si>
  <si>
    <t xml:space="preserve">         Erziehung und Unterricht</t>
  </si>
  <si>
    <t xml:space="preserve">         Gesundheits- und Sozialwesen</t>
  </si>
  <si>
    <t xml:space="preserve">            Gesundheitswesen</t>
  </si>
  <si>
    <t xml:space="preserve">            Heime und Sozialwesen</t>
  </si>
  <si>
    <t xml:space="preserve">      Kunst, Unterhaltung und Erholung; sonstige Dienstleistungen; 
         private Haushalte; exterritoriale Organisationen</t>
  </si>
  <si>
    <t xml:space="preserve">        Kunst, Unterhaltung und Erholung</t>
  </si>
  <si>
    <t xml:space="preserve">         sonstige Dienstleistungen</t>
  </si>
  <si>
    <t xml:space="preserve">         private Haushalte mit Hauspersonal; Dienstleistungen und
            H. v. Waren durch private Haushalte für den Eigenbedarf</t>
  </si>
  <si>
    <t xml:space="preserve">         Versicherungen, Rückvers. u. Pensionskassen (o. Sozial-
            vers.); mit Finanz- u. Versicherungsdienstl. verb. Tätigkeiten</t>
  </si>
  <si>
    <t xml:space="preserve">      freiberufliche, wissenschaftliche, technische Dienst-
         leistungen; sonstige wirtschaftliche Dienstleistungen</t>
  </si>
  <si>
    <t xml:space="preserve">      Kunst, Unterhaltung und Erholung; sonstige Dienstleis-
         tungen; private Haushalte; exterritoriale Organisationen</t>
  </si>
  <si>
    <t xml:space="preserve">         exterritoriale Organisationen und Körperschaften</t>
  </si>
  <si>
    <t>Zuständige Dezernentin: Dr. Margit Herrmann, Telefon: 0385 588-56042</t>
  </si>
  <si>
    <t>Telefon: 0385 588-0, Telefax: 0385 588-56973, www.statistik-mv.de, statistik.post@statistik-mv.de</t>
  </si>
  <si>
    <t>Grafikdaten für nebenstehende Grafik</t>
  </si>
  <si>
    <t>Land- und Forstwirtschaft, Fischerei (A)</t>
  </si>
  <si>
    <t>Baugewerbe (F)</t>
  </si>
  <si>
    <t>Produzierendes Gewerbe (B-E)</t>
  </si>
  <si>
    <t>Handel, Verkehr, Gastgewerbe (G-I)</t>
  </si>
  <si>
    <t>Unternehmensdienstleistungen (J-N)</t>
  </si>
  <si>
    <t>Öffentliche und private Dienstleistungen (O-U)</t>
  </si>
  <si>
    <r>
      <t xml:space="preserve">Insgesamt </t>
    </r>
    <r>
      <rPr>
        <b/>
        <sz val="6"/>
        <rFont val="Calibri"/>
        <family val="2"/>
        <scheme val="minor"/>
      </rPr>
      <t>3)</t>
    </r>
  </si>
  <si>
    <r>
      <t xml:space="preserve">anerkannter
Berufs-
abschluss </t>
    </r>
    <r>
      <rPr>
        <sz val="6"/>
        <rFont val="Calibri"/>
        <family val="2"/>
        <scheme val="minor"/>
      </rPr>
      <t>4)</t>
    </r>
  </si>
  <si>
    <r>
      <t xml:space="preserve">akade-
mischer 
Abschluss </t>
    </r>
    <r>
      <rPr>
        <sz val="6"/>
        <rFont val="Calibri"/>
        <family val="2"/>
        <scheme val="minor"/>
      </rPr>
      <t>5)</t>
    </r>
  </si>
  <si>
    <r>
      <t xml:space="preserve">Insgesamt </t>
    </r>
    <r>
      <rPr>
        <sz val="6"/>
        <color indexed="8"/>
        <rFont val="Calibri"/>
        <family val="2"/>
        <scheme val="minor"/>
      </rPr>
      <t>1) 2)</t>
    </r>
  </si>
  <si>
    <r>
      <t xml:space="preserve">Insgesamt </t>
    </r>
    <r>
      <rPr>
        <b/>
        <sz val="6"/>
        <rFont val="Calibri"/>
        <family val="2"/>
        <scheme val="minor"/>
      </rPr>
      <t>6)</t>
    </r>
  </si>
  <si>
    <r>
      <t xml:space="preserve">Insge-
samt </t>
    </r>
    <r>
      <rPr>
        <sz val="6"/>
        <color indexed="8"/>
        <rFont val="Calibri"/>
        <family val="2"/>
        <scheme val="minor"/>
      </rPr>
      <t>1) 2)</t>
    </r>
  </si>
  <si>
    <r>
      <t xml:space="preserve">anerkannter 
Berufs-
abschluss </t>
    </r>
    <r>
      <rPr>
        <sz val="6"/>
        <rFont val="Calibri"/>
        <family val="2"/>
        <scheme val="minor"/>
      </rPr>
      <t>4)</t>
    </r>
  </si>
  <si>
    <r>
      <t xml:space="preserve">Insge-
samt </t>
    </r>
    <r>
      <rPr>
        <sz val="6"/>
        <color indexed="8"/>
        <rFont val="Calibri"/>
        <family val="2"/>
        <scheme val="minor"/>
      </rPr>
      <t>1) 2) 3)</t>
    </r>
  </si>
  <si>
    <r>
      <t xml:space="preserve">Ins-
gesamt </t>
    </r>
    <r>
      <rPr>
        <sz val="6"/>
        <rFont val="Calibri"/>
        <family val="2"/>
        <scheme val="minor"/>
      </rPr>
      <t>1)</t>
    </r>
  </si>
  <si>
    <r>
      <t xml:space="preserve">ins-
gesamt </t>
    </r>
    <r>
      <rPr>
        <sz val="6"/>
        <rFont val="Calibri"/>
        <family val="2"/>
        <scheme val="minor"/>
      </rPr>
      <t>2)</t>
    </r>
  </si>
  <si>
    <r>
      <rPr>
        <b/>
        <sz val="8"/>
        <rFont val="Calibri"/>
        <family val="2"/>
        <scheme val="minor"/>
      </rPr>
      <t>Datenbereitstellung auf BA-Datenbank</t>
    </r>
    <r>
      <rPr>
        <sz val="8"/>
        <rFont val="Calibri"/>
        <family val="2"/>
        <scheme val="minor"/>
      </rPr>
      <t xml:space="preserve">
Online-Zugriff der statistischen Ämter</t>
    </r>
  </si>
  <si>
    <r>
      <t xml:space="preserve">- </t>
    </r>
    <r>
      <rPr>
        <b/>
        <sz val="8"/>
        <rFont val="Calibri"/>
        <family val="2"/>
        <scheme val="minor"/>
      </rPr>
      <t>Veröffentlichung</t>
    </r>
    <r>
      <rPr>
        <sz val="8"/>
        <rFont val="Calibri"/>
        <family val="2"/>
        <scheme val="minor"/>
      </rPr>
      <t xml:space="preserve"> der Beschäftigtenstatistik
   für allgemeine Zwecke der Länder, 
   insbesondere in tiefer </t>
    </r>
    <r>
      <rPr>
        <b/>
        <sz val="8"/>
        <rFont val="Calibri"/>
        <family val="2"/>
        <scheme val="minor"/>
      </rPr>
      <t>regionaler</t>
    </r>
    <r>
      <rPr>
        <sz val="8"/>
        <rFont val="Calibri"/>
        <family val="2"/>
        <scheme val="minor"/>
      </rPr>
      <t xml:space="preserve"> Gliederung</t>
    </r>
  </si>
  <si>
    <r>
      <t xml:space="preserve">Land
Kreisfreie Stadt
Landkreis
</t>
    </r>
    <r>
      <rPr>
        <i/>
        <sz val="7.5"/>
        <color indexed="8"/>
        <rFont val="Calibri"/>
        <family val="2"/>
        <scheme val="minor"/>
      </rPr>
      <t>Große kreisangehörige Stadt</t>
    </r>
  </si>
  <si>
    <r>
      <rPr>
        <sz val="7.5"/>
        <color indexed="8"/>
        <rFont val="Calibri"/>
        <family val="2"/>
        <scheme val="minor"/>
      </rPr>
      <t xml:space="preserve">Insge-
samt </t>
    </r>
    <r>
      <rPr>
        <sz val="6"/>
        <color indexed="8"/>
        <rFont val="Calibri"/>
        <family val="2"/>
        <scheme val="minor"/>
      </rPr>
      <t>1) 2)</t>
    </r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</si>
  <si>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</si>
  <si>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   Land-, Tier- und Forstwirtschaftsberufe</t>
  </si>
  <si>
    <t xml:space="preserve">   Gartenbauberufe und Floristik</t>
  </si>
  <si>
    <t xml:space="preserve">   Papier- und Druckberufe, technische Mediengestaltung</t>
  </si>
  <si>
    <t xml:space="preserve">   Metallerzeugung und -bearbeitung, Metallbauberufe</t>
  </si>
  <si>
    <t xml:space="preserve">   Maschinen- und Fahrzeugtechnikberufe</t>
  </si>
  <si>
    <t xml:space="preserve">   Mechatronik-, Energie- und Elektroberufe</t>
  </si>
  <si>
    <t xml:space="preserve">   Textil- und Lederberufe</t>
  </si>
  <si>
    <t xml:space="preserve">   Lebensmittelherstellung und -verarbeitung</t>
  </si>
  <si>
    <t xml:space="preserve">   Bauplanungs-, Architektur- und Vermessungsberufe</t>
  </si>
  <si>
    <t xml:space="preserve">   Hoch- und Tiefbauberufe</t>
  </si>
  <si>
    <t xml:space="preserve">   (Innen-) Ausbauberufe</t>
  </si>
  <si>
    <t xml:space="preserve">   Gebäude- und versorgungstechnische Berufe</t>
  </si>
  <si>
    <t xml:space="preserve">   Mathematik-, Biologie-, Chemie- und Physikberufe</t>
  </si>
  <si>
    <t xml:space="preserve">   Geologie-, Geografie- und Umweltschutzberufe</t>
  </si>
  <si>
    <t xml:space="preserve">   Verkehrs- und Logistikberufe (außer Fahrzeugführung)</t>
  </si>
  <si>
    <t xml:space="preserve">   Führer von Fahrzeug- und Transportgeräten</t>
  </si>
  <si>
    <t xml:space="preserve">   Schutz-, Sicherheits- und Überwachungsberufe</t>
  </si>
  <si>
    <t xml:space="preserve">   Reinigungsberufe</t>
  </si>
  <si>
    <t xml:space="preserve">   Einkaufs-, Vertriebs- und Handelsberufe</t>
  </si>
  <si>
    <t xml:space="preserve">   Verkaufsberufe</t>
  </si>
  <si>
    <t xml:space="preserve">   Tourismus-, Hotel- und Gaststättenberufe</t>
  </si>
  <si>
    <t xml:space="preserve">   Berufe in Unternehmensführung und -organisation</t>
  </si>
  <si>
    <t xml:space="preserve">   Berufe in Recht und Verwaltung</t>
  </si>
  <si>
    <t xml:space="preserve">   medizinische Gesundheitsberufe</t>
  </si>
  <si>
    <t xml:space="preserve">   Erziehung, soziale und hauswirtschaftliche Berufe, Theologie</t>
  </si>
  <si>
    <t xml:space="preserve">   lehrende und ausbildende Berufe</t>
  </si>
  <si>
    <t xml:space="preserve">   darstellende und unterhaltende Berufe</t>
  </si>
  <si>
    <t>Nr.der
Klassi-
fikation</t>
  </si>
  <si>
    <t>Nr. der
Klassi-
fikation</t>
  </si>
  <si>
    <t>A653 2023 42</t>
  </si>
  <si>
    <t>30.06.2023</t>
  </si>
  <si>
    <t>©  Statistisches Amt Mecklenburg-Vorpommern, Schwerin, 2024</t>
  </si>
  <si>
    <t>Sozialversicherungspflichtig Beschäftigte mit Arbeitsort
in Mecklenburg-Vorpommern am 30. Juni 2023 nach Wirt-
schaftsabschnitten und -unterabschnitten, Geschlecht,
Teilzeitbeschäftigten, Ausländern und Auszubildenden</t>
  </si>
  <si>
    <t>Sozialversicherungspflichtig Beschäftigte mit Arbeitsort
in Mecklenburg-Vorpommern am 30. Juni 2023
nach Wirtschaftsabschnitten, Geschlecht, deutschen
Beschäftigten und Altersgruppen</t>
  </si>
  <si>
    <t>Sozialversicherungspflichtig Beschäftigte mit Arbeitsort
in Mecklenburg-Vorpommern am 30. Juni 2023
nach Wirtschaftsabschnitten, Altersgruppen, Geschlecht
und beruflicher Ausbildung</t>
  </si>
  <si>
    <t>Sozialversicherungspflichtig Beschäftigte mit Arbeitsort
in Mecklenburg-Vorpommern am 30. Juni 2023 
nach Wirtschaftsabschnitten, Geschlecht sowie Vollzeit-
und Teilzeitbeschäftigten</t>
  </si>
  <si>
    <t xml:space="preserve">Sozialversicherungspflichtig Beschäftigte mit Arbeitsort
in Mecklenburg-Vorpommern am 30. Juni 2023 nach
beruflicher Gliederung, Geschlecht, Teilzeitbeschäftigten
sowie Ausländern und Auszubildenden </t>
  </si>
  <si>
    <t>Sozialversicherungspflichtig Beschäftigte mit Arbeitsort in 
Mecklenburg-Vorpommern am 30. Juni 2023
nach beruflicher Gliederung und beruflicher Ausbildung</t>
  </si>
  <si>
    <t>Sozialversicherungspflichtig Beschäftigte mit Arbeitsort in Mecklenburg-Vorpommern
am 30. Juni 2023 nach kreisfreien Städten und Landkreisen, Geschlecht, 
Vollzeit- und Teilzeitbeschäftigten sowie deutschen Beschäftigten,
Ausländern und Auszubildenden</t>
  </si>
  <si>
    <t>Sozialversicherungspflichtig Beschäftigte mit Arbeitsort
in Mecklenburg-Vorpommern am 30. Juni 2023 nach kreisfreien 
Städten und Landkreisen, Geschlecht sowie deutschen 
Beschäftigten und beruflicher Ausbildung</t>
  </si>
  <si>
    <t xml:space="preserve">Sozialversicherungspflichtig Beschäftigte mit Arbeitsort
in Mecklenburg-Vorpommern am 30. Juni 2023
nach Wirtschaftsabschnitten, Altersgruppen, Geschlecht 
sowie kreisfreien Städten und Landkreisen </t>
  </si>
  <si>
    <t>Sozialversicherungspflichtig Beschäftigte mit Wohnort
in Mecklenburg-Vorpommern am 30. Juni 2023 nach Wirt-
schaftsabschnitten und -unterabschnitten, Geschlecht,
Teilzeitbeschäftigten, Ausländern und Auszubildenden</t>
  </si>
  <si>
    <t>Sozialversicherungspflichtig Beschäftigte mit Wohnort
in Mecklenburg-Vorpommern am 30. Juni 2023
nach Wirtschaftsabschnitten, Geschlecht, deutschen
Beschäftigten und Altersgruppen</t>
  </si>
  <si>
    <t>Sozialversicherungspflichtig Beschäftigte mit Wohnort
in Mecklenburg-Vorpommern am 30. Juni 2023
nach Wirtschaftsabschnitten, Altersgruppen, Geschlecht
und beruflicher Ausbildung</t>
  </si>
  <si>
    <t xml:space="preserve">Sozialversicherungspflichtig Beschäftigte mit Wohnort
in Mecklenburg-Vorpommern am 30. Juni 2023 nach
beruflicher Gliederung, Geschlecht, Teilzeitbeschäftigten
sowie Ausländern und Auszubildenden  </t>
  </si>
  <si>
    <t>Sozialversicherungspflichtig Beschäftigte mit Wohnort
in Mecklenburg-Vorpommern am 30. Juni 2023 
nach beruflicher Gliederung und beruflicher Ausbildung</t>
  </si>
  <si>
    <t>Sozialversicherungspflichtig Beschäftigte mit Wohnort in Mecklenburg-Vorpommern
am 30. Juni 2023 nach kreisfreien Städten und Landkreisen, Geschlecht, 
Vollzeit- und Teilzeitbeschäftigten sowie deutschen Beschäftigten,
Ausländern und Auszubildenden</t>
  </si>
  <si>
    <t>Sozialversicherungspflichtig Beschäftigte mit Wohnort
in Mecklenburg-Vorpommern am 30. Juni 2023 nach kreisfreien
Städten und Landkreisen, Geschlecht sowie deutschen
Beschäftigten und beruflicher Ausbildung</t>
  </si>
  <si>
    <t xml:space="preserve">Sozialversicherungspflichtig Beschäftigte mit Wohnort
in Mecklenburg-Vorpommern am 30. Juni 2023
nach Wirtschaftsabschnitten, Altersgruppen, Geschlecht 
sowie kreisfreien Städten und Landkreisen </t>
  </si>
  <si>
    <t xml:space="preserve">Vorbemerkungen  </t>
  </si>
  <si>
    <t xml:space="preserve">   Rohstoffgewinnung und -aufbereitung, Glas- und Keramikher-
      stellung und -verarbeitung</t>
  </si>
  <si>
    <t xml:space="preserve">   Kunststoffherstellung und -verarbeitung, Holzbe- und -verar-
      beitung</t>
  </si>
  <si>
    <t xml:space="preserve">   technische Forschungs-, Entwicklungs-, Konstruktions- und Produk-
      tionssteuerungsberufe</t>
  </si>
  <si>
    <t xml:space="preserve">   Informatik-, Informations- und Kommunikationstechnologieberufe</t>
  </si>
  <si>
    <t xml:space="preserve">   Berufe in Finanzdienstleistungen, Rechnungswesen und Steuer-
      beratung</t>
  </si>
  <si>
    <t xml:space="preserve">   nichtmedizinische Gesundheits-, Körperpflege- und Wellness-
      berufe, Medizintechnik</t>
  </si>
  <si>
    <t xml:space="preserve">   sprach-, literatur-, geistes-, gesellschafts- und wirtschaftswissen-
      schaftliche Berufe</t>
  </si>
  <si>
    <t xml:space="preserve">   Werbung, Marketing, kaufmännische und redaktionelle Medien-
      berufe</t>
  </si>
  <si>
    <t xml:space="preserve">   Produktdesign und kunsthandwerkliche Berufe, bildende Kunst,
      Musikinstrumentenbau</t>
  </si>
  <si>
    <t>Auswertung/Veröffentlichung
der Bundesagentur für Arbeit für</t>
  </si>
  <si>
    <t>Statistische Ämter des Bundes und der Länder</t>
  </si>
  <si>
    <r>
      <t xml:space="preserve">- Einbindung der Beschäftigtenstatistik in das
  </t>
    </r>
    <r>
      <rPr>
        <b/>
        <sz val="8"/>
        <rFont val="Calibri"/>
        <family val="2"/>
        <scheme val="minor"/>
      </rPr>
      <t xml:space="preserve"> regionale erwerbstatistische Gesamtbild/
   weiterführende Rechensysteme</t>
    </r>
  </si>
  <si>
    <r>
      <t>- Durchführung</t>
    </r>
    <r>
      <rPr>
        <b/>
        <sz val="8"/>
        <rFont val="Calibri"/>
        <family val="2"/>
        <scheme val="minor"/>
      </rPr>
      <t xml:space="preserve"> vergleichender 
   Untersuchungen</t>
    </r>
  </si>
  <si>
    <t xml:space="preserve">Inhaltsverzeichnis  </t>
  </si>
  <si>
    <t xml:space="preserve">Sozialversicherungspflichtig Beschäftigte mit Arbeitsort in den kreisfreien Städten und Landkreisen 
   Mecklenburg-Vorpommerns am 30. Juni 2023 nach Voll- und Teilzeitbeschäftigten  </t>
  </si>
  <si>
    <t xml:space="preserve">Sozialversicherungspflichtig Beschäftigte mit Arbeitsort in Mecklenburg-Vorpommern am 30. Juni 2023 
   nach Wirtschaftsabschnitten und -unterabschnitten, Geschlecht, Teilzeitbeschäftigten, 
   Ausländern und Auszubildenden  </t>
  </si>
  <si>
    <t xml:space="preserve">Sozialversicherungspflichtig Beschäftigte mit Arbeitsort in Mecklenburg-Vorpommern am 30. Juni 2023 
   nach Wirtschaftsabschnitten, Geschlecht, deutschen Beschäftigten und Altersgruppen  </t>
  </si>
  <si>
    <t xml:space="preserve">Sozialversicherungspflichtig Beschäftigte mit Arbeitsort in Mecklenburg-Vorpommern am 30. Juni 2023 
   nach Wirtschaftsabschnitten, Altersgruppen, Geschlecht und beruflicher Ausbildung  </t>
  </si>
  <si>
    <t xml:space="preserve">Sozialversicherungspflichtig Beschäftigte mit Arbeitsort in Mecklenburg-Vorpommern am 30. Juni 2023 
   nach Wirtschaftsabschnitten, Geschlecht sowie Vollzeit- und Teilzeitbeschäftigten  </t>
  </si>
  <si>
    <t xml:space="preserve">Sozialversicherungspflichtig Beschäftigte mit Arbeitsort in Mecklenburg-Vorpommern am 30. Juni 2023 
   nach beruflicher Gliederung, Geschlecht, Teilzeitbeschäftigten sowie Ausländern und  
   Auszubildenden  </t>
  </si>
  <si>
    <t xml:space="preserve">Sozialversicherungspflichtig Beschäftigte mit Arbeitsort in Mecklenburg-Vorpommern am 30. Juni 2023 
   nach beruflicher Gliederung und beruflicher Ausbildung  </t>
  </si>
  <si>
    <t xml:space="preserve">Sozialversicherungspflichtig Beschäftigte mit Arbeitsort in Mecklenburg-Vorpommern am 30. Juni 2023 
   nach kreisfreien Städten und Landkreisen, Geschlecht, Vollzeit- und Teilzeitbeschäftigten sowie 
   deutschen Beschäftigten, Ausländern und Auszubildenden  </t>
  </si>
  <si>
    <t xml:space="preserve">Sozialversicherungspflichtig Beschäftigte mit Arbeitsort in Mecklenburg-Vorpommern am 30. Juni 2023 
   nach kreisfreien Städten und Landkreisen, Geschlecht sowie deutschen Beschäftigten und 
   beruflicher Ausbildung  </t>
  </si>
  <si>
    <t xml:space="preserve">Sozialversicherungspflichtig Beschäftigte mit Arbeitsort in Mecklenburg-Vorpommern am 30. Juni 2023 
   nach Wirtschaftsabschnitten, Altersgruppen, Geschlecht sowie kreisfreien Städten und 
   Landkreisen  </t>
  </si>
  <si>
    <t xml:space="preserve">Sozialversicherungspflichtig Beschäftigte mit Arbeitsort in Mecklenburg-Vorpommern im Zeitvergleich 
   nach Geschlecht, Teilzeitbeschäftigten sowie Ausländern, Auszubildenden und 
   Wirtschaftsbereichen  </t>
  </si>
  <si>
    <t xml:space="preserve">Sozialversicherungspflichtig Beschäftigte mit Wohnort in Mecklenburg-Vorpommern am 30. Juni 2023 
   nach Wirtschaftsabschnitten und -unterabschnitten, Geschlecht, Teilzeitbeschäftigten, 
   Ausländern und Auszubildenden  </t>
  </si>
  <si>
    <t xml:space="preserve">Sozialversicherungspflichtig Beschäftigte mit Wohnort in Mecklenburg-Vorpommern am 30. Juni 2023 
   nach Wirtschaftsabschnitten, Geschlecht, deutschen Beschäftigten und Altersgruppen  </t>
  </si>
  <si>
    <t xml:space="preserve">Sozialversicherungspflichtig Beschäftigte mit Wohnort in Mecklenburg-Vorpommern am 30. Juni 2023 
   nach Wirtschaftsabschnitten, Altersgruppen, Geschlecht und beruflicher Ausbildung  </t>
  </si>
  <si>
    <t xml:space="preserve">Sozialversicherungspflichtig Beschäftigte mit Wohnort in Mecklenburg-Vorpommern am 30. Juni 2023 
   nach beruflicher Gliederung, Geschlecht, Teilzeitbeschäftigten sowie Ausländern und 
   Auszubildenden  </t>
  </si>
  <si>
    <t xml:space="preserve">Sozialversicherungspflichtig Beschäftigte mit Wohnort in Mecklenburg-Vorpommern am 30. Juni 2023 
   nach beruflicher Gliederung und beruflicher Ausbildung  </t>
  </si>
  <si>
    <t xml:space="preserve">Sozialversicherungspflichtig Beschäftigte mit Wohnort in Mecklenburg-Vorpommern am 30. Juni 2023 
   nach kreisfreien Städten und Landkreisen, Geschlecht, Vollzeit- und Teilzeitbeschäftigten sowie 
   deutschen Beschäftigten, Ausländern und Auszubildenden  </t>
  </si>
  <si>
    <t xml:space="preserve">Sozialversicherungspflichtig Beschäftigte mit Wohnort in Mecklenburg-Vorpommern am 30. Juni 2023 
   nach kreisfreien Städten und Landkreisen, Geschlecht sowie deutschen Beschäftigten und 
   beruflicher Ausbildung  </t>
  </si>
  <si>
    <t xml:space="preserve">Sozialversicherungspflichtig Beschäftigte mit Wohnort in Mecklenburg-Vorpommern am 30. Juni 2023 
   nach Wirtschaftsabschnitten, Altersgruppen, Geschlecht sowie kreisfreien Städten und 
   Landkreisen  </t>
  </si>
  <si>
    <t xml:space="preserve">Von der Meldung des Arbeitgebers zur Statistik  </t>
  </si>
  <si>
    <t xml:space="preserve">Fußnotenerläuterungen  </t>
  </si>
  <si>
    <t xml:space="preserve">Einschließlich Fälle ohne Angabe zur Arbeitszeit.  </t>
  </si>
  <si>
    <t xml:space="preserve">Einschließlich Fälle mit fehlender Information zur Staatsangehörigkeit.  </t>
  </si>
  <si>
    <t xml:space="preserve">Einschließlich Fälle ohne Angabe zur Wirtschaftsgliederung.  </t>
  </si>
  <si>
    <t xml:space="preserve">Bachelor, Diplom, Magister, Master, Staatsexamen oder Promotion.  </t>
  </si>
  <si>
    <t xml:space="preserve">Einschließlich Fälle ohne Angabe zur beruflichen Gliederung bzw. sonstige Fälle.    </t>
  </si>
  <si>
    <t xml:space="preserve">Umfasst Personen mit anerkannter Berufsausbildung sowie Meister-/Techniker- oder gleichwertigem Fachschulabschluss.  </t>
  </si>
  <si>
    <t>9. Februar 2024</t>
  </si>
  <si>
    <t>Sozialversicherungspflichtig Beschäftigte mit Arbeitsort in Mecklenburg-Vorpommern am 30.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</si>
</sst>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\ ##0"/>
    <numFmt numFmtId="165" formatCode="###\ ###\ ##0"/>
    <numFmt numFmtId="166" formatCode="#,##0&quot;  &quot;"/>
    <numFmt numFmtId="167" formatCode="#,##0&quot;&quot;;\-\ #,##0&quot;&quot;;0&quot;&quot;;@&quot;&quot;"/>
    <numFmt numFmtId="168" formatCode="#,##0&quot; &quot;;\-\ #,##0&quot; &quot;;0&quot; &quot;;@&quot; &quot;"/>
    <numFmt numFmtId="169" formatCode="#,##0&quot;    &quot;;\-\ #,##0&quot;    &quot;;0&quot;    &quot;;@&quot;    &quot;"/>
    <numFmt numFmtId="170" formatCode="d\.m\.yyyy;@"/>
    <numFmt numFmtId="171" formatCode="#,##0.0&quot;&quot;;\-\ #,##0.0&quot;&quot;;0.0&quot;&quot;;@&quot;&quot;"/>
    <numFmt numFmtId="172" formatCode="0.0"/>
    <numFmt numFmtId="173" formatCode="#,##0&quot;&quot;;\-#,##0&quot;&quot;;0&quot;&quot;;@&quot;&quot;"/>
    <numFmt numFmtId="174" formatCode="#,##0&quot; &quot;;\-#,##0&quot; &quot;;0&quot; &quot;;@&quot; &quot;"/>
    <numFmt numFmtId="175" formatCode="#,##0&quot;    &quot;;\-#,##0&quot;    &quot;;0&quot;    &quot;;@&quot;    &quot;"/>
    <numFmt numFmtId="176" formatCode="#,##0&quot;  &quot;;\-#,##0&quot;  &quot;;0&quot;  &quot;;@&quot;  &quot;"/>
    <numFmt numFmtId="177" formatCode="#,##0.0&quot; &quot;;\-#,##0.0&quot; &quot;;0.0&quot; &quot;;@&quot; &quot;"/>
  </numFmts>
  <fonts count="59">
    <font>
      <sz val="10"/>
      <color theme="1"/>
      <name val="Arial"/>
      <family val="2"/>
    </font>
    <font>
      <sz val="10"/>
      <name val="Arial"/>
      <family val="2"/>
    </font>
    <font>
      <sz val="10"/>
      <name val="MetaNormalLF-Roman"/>
    </font>
    <font>
      <sz val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6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name val="Calibri"/>
      <family val="2"/>
      <scheme val="minor"/>
    </font>
    <font>
      <b/>
      <sz val="7.5"/>
      <name val="Calibri"/>
      <family val="2"/>
      <scheme val="minor"/>
    </font>
    <font>
      <sz val="7.5"/>
      <color indexed="8"/>
      <name val="Calibri"/>
      <family val="2"/>
      <scheme val="minor"/>
    </font>
    <font>
      <sz val="7.5"/>
      <color rgb="FFFF0000"/>
      <name val="Calibri"/>
      <family val="2"/>
      <scheme val="minor"/>
    </font>
    <font>
      <sz val="8.5"/>
      <color rgb="FFFF0000"/>
      <name val="Calibri"/>
      <family val="2"/>
      <scheme val="minor"/>
    </font>
    <font>
      <b/>
      <sz val="8.5"/>
      <color theme="1"/>
      <name val="Calibri"/>
      <family val="2"/>
      <scheme val="minor"/>
    </font>
    <font>
      <i/>
      <sz val="7.5"/>
      <color indexed="8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7.5"/>
      <color rgb="FF000000"/>
      <name val="Calibri"/>
      <family val="2"/>
      <scheme val="minor"/>
    </font>
    <font>
      <i/>
      <sz val="7.5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</cellStyleXfs>
  <cellXfs count="401">
    <xf numFmtId="0" fontId="0" fillId="0" borderId="0" xfId="0"/>
    <xf numFmtId="0" fontId="6" fillId="0" borderId="0" xfId="5" applyFont="1" applyAlignment="1">
      <alignment horizontal="left" vertical="center" wrapText="1"/>
    </xf>
    <xf numFmtId="0" fontId="7" fillId="0" borderId="0" xfId="5" applyFont="1"/>
    <xf numFmtId="0" fontId="7" fillId="0" borderId="0" xfId="5" applyFont="1" applyAlignment="1">
      <alignment wrapText="1"/>
    </xf>
    <xf numFmtId="0" fontId="7" fillId="0" borderId="0" xfId="5" applyFont="1" applyAlignment="1">
      <alignment horizontal="justify" vertical="center" wrapText="1"/>
    </xf>
    <xf numFmtId="0" fontId="8" fillId="0" borderId="0" xfId="5" applyFont="1" applyAlignment="1">
      <alignment horizontal="justify" vertical="center" wrapText="1"/>
    </xf>
    <xf numFmtId="0" fontId="9" fillId="0" borderId="0" xfId="5" applyFont="1" applyAlignment="1">
      <alignment horizontal="justify" vertical="center" wrapText="1"/>
    </xf>
    <xf numFmtId="0" fontId="10" fillId="0" borderId="0" xfId="5" applyFont="1" applyAlignment="1">
      <alignment horizontal="justify" vertical="center" wrapText="1"/>
    </xf>
    <xf numFmtId="0" fontId="8" fillId="0" borderId="0" xfId="5" applyFont="1" applyFill="1" applyAlignment="1">
      <alignment horizontal="justify" vertical="center" wrapText="1"/>
    </xf>
    <xf numFmtId="0" fontId="10" fillId="0" borderId="0" xfId="5" applyFont="1" applyAlignment="1">
      <alignment horizontal="justify" wrapText="1"/>
    </xf>
    <xf numFmtId="0" fontId="7" fillId="0" borderId="0" xfId="5" applyFont="1" applyAlignment="1">
      <alignment horizontal="justify" vertical="justify" wrapText="1"/>
    </xf>
    <xf numFmtId="0" fontId="11" fillId="0" borderId="0" xfId="5" applyFont="1" applyAlignment="1">
      <alignment horizontal="justify" vertical="center" wrapText="1"/>
    </xf>
    <xf numFmtId="0" fontId="10" fillId="0" borderId="0" xfId="5" applyFont="1" applyAlignment="1">
      <alignment horizontal="justify" vertical="justify" wrapText="1"/>
    </xf>
    <xf numFmtId="0" fontId="12" fillId="0" borderId="0" xfId="1" applyFont="1"/>
    <xf numFmtId="0" fontId="13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3" fontId="15" fillId="0" borderId="0" xfId="0" applyNumberFormat="1" applyFont="1"/>
    <xf numFmtId="0" fontId="16" fillId="0" borderId="0" xfId="0" applyFont="1" applyAlignment="1">
      <alignment horizontal="left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4" fillId="0" borderId="0" xfId="0" applyFont="1" applyAlignment="1">
      <alignment horizontal="justify" vertical="justify" wrapText="1"/>
    </xf>
    <xf numFmtId="0" fontId="14" fillId="0" borderId="0" xfId="5" applyFont="1"/>
    <xf numFmtId="49" fontId="14" fillId="0" borderId="0" xfId="5" applyNumberFormat="1" applyFont="1" applyAlignment="1">
      <alignment horizontal="right"/>
    </xf>
    <xf numFmtId="0" fontId="14" fillId="0" borderId="0" xfId="5" applyFont="1" applyAlignment="1"/>
    <xf numFmtId="0" fontId="14" fillId="0" borderId="0" xfId="6" applyFont="1"/>
    <xf numFmtId="0" fontId="14" fillId="0" borderId="0" xfId="5" applyFont="1" applyAlignment="1">
      <alignment horizontal="left" vertical="center" indent="33"/>
    </xf>
    <xf numFmtId="0" fontId="25" fillId="0" borderId="0" xfId="5" applyFont="1" applyAlignment="1">
      <alignment vertical="center"/>
    </xf>
    <xf numFmtId="49" fontId="14" fillId="0" borderId="0" xfId="5" applyNumberFormat="1" applyFont="1" applyAlignment="1">
      <alignment horizontal="left" vertical="center"/>
    </xf>
    <xf numFmtId="0" fontId="14" fillId="0" borderId="0" xfId="5" applyNumberFormat="1" applyFont="1" applyAlignment="1">
      <alignment horizontal="left" vertical="center"/>
    </xf>
    <xf numFmtId="0" fontId="14" fillId="0" borderId="0" xfId="5" applyFont="1" applyAlignment="1">
      <alignment horizontal="left" vertical="center"/>
    </xf>
    <xf numFmtId="0" fontId="14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  <xf numFmtId="2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49" fontId="14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/>
    </xf>
    <xf numFmtId="0" fontId="10" fillId="0" borderId="0" xfId="4" applyFont="1" applyAlignment="1">
      <alignment horizontal="right" vertical="top"/>
    </xf>
    <xf numFmtId="0" fontId="10" fillId="0" borderId="0" xfId="0" applyFont="1" applyAlignment="1">
      <alignment wrapText="1"/>
    </xf>
    <xf numFmtId="0" fontId="26" fillId="0" borderId="0" xfId="0" applyFont="1"/>
    <xf numFmtId="0" fontId="27" fillId="0" borderId="0" xfId="4" applyFont="1" applyAlignment="1">
      <alignment horizontal="right" vertical="top"/>
    </xf>
    <xf numFmtId="0" fontId="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Fill="1"/>
    <xf numFmtId="0" fontId="27" fillId="0" borderId="0" xfId="0" applyFont="1" applyFill="1"/>
    <xf numFmtId="0" fontId="30" fillId="0" borderId="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0" xfId="0" applyFont="1" applyFill="1"/>
    <xf numFmtId="166" fontId="30" fillId="0" borderId="0" xfId="0" applyNumberFormat="1" applyFont="1" applyFill="1" applyBorder="1" applyAlignment="1">
      <alignment horizontal="right"/>
    </xf>
    <xf numFmtId="0" fontId="32" fillId="0" borderId="6" xfId="0" applyFont="1" applyFill="1" applyBorder="1" applyAlignment="1">
      <alignment horizontal="center"/>
    </xf>
    <xf numFmtId="166" fontId="30" fillId="0" borderId="23" xfId="0" applyNumberFormat="1" applyFont="1" applyBorder="1" applyAlignment="1">
      <alignment horizontal="right"/>
    </xf>
    <xf numFmtId="0" fontId="30" fillId="0" borderId="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30" fillId="0" borderId="3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166" fontId="30" fillId="0" borderId="4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/>
    <xf numFmtId="0" fontId="32" fillId="0" borderId="3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7" fontId="27" fillId="0" borderId="0" xfId="0" applyNumberFormat="1" applyFont="1" applyFill="1"/>
    <xf numFmtId="0" fontId="36" fillId="0" borderId="0" xfId="10" applyFont="1" applyFill="1" applyAlignment="1" applyProtection="1">
      <alignment horizontal="center" vertical="center" wrapText="1"/>
    </xf>
    <xf numFmtId="0" fontId="37" fillId="0" borderId="0" xfId="10" applyFont="1" applyAlignment="1">
      <alignment horizontal="centerContinuous" vertical="center" wrapText="1"/>
    </xf>
    <xf numFmtId="0" fontId="36" fillId="0" borderId="0" xfId="10" applyFont="1" applyAlignment="1">
      <alignment horizontal="centerContinuous" vertical="center" wrapText="1"/>
    </xf>
    <xf numFmtId="0" fontId="36" fillId="0" borderId="0" xfId="10" applyFont="1" applyAlignment="1">
      <alignment horizontal="center" vertical="center" wrapText="1"/>
    </xf>
    <xf numFmtId="0" fontId="27" fillId="0" borderId="0" xfId="10" applyFont="1" applyAlignment="1">
      <alignment horizontal="center" wrapText="1"/>
    </xf>
    <xf numFmtId="0" fontId="27" fillId="0" borderId="0" xfId="10" applyFont="1" applyBorder="1" applyAlignment="1">
      <alignment horizontal="center" wrapText="1"/>
    </xf>
    <xf numFmtId="0" fontId="29" fillId="0" borderId="0" xfId="10" applyFont="1" applyAlignment="1">
      <alignment horizontal="centerContinuous" wrapText="1"/>
    </xf>
    <xf numFmtId="0" fontId="27" fillId="0" borderId="0" xfId="10" applyFont="1" applyAlignment="1">
      <alignment horizontal="centerContinuous" wrapText="1"/>
    </xf>
    <xf numFmtId="0" fontId="27" fillId="0" borderId="7" xfId="10" applyFont="1" applyBorder="1" applyAlignment="1">
      <alignment horizontal="center" vertical="center" wrapText="1"/>
    </xf>
    <xf numFmtId="0" fontId="27" fillId="0" borderId="8" xfId="10" applyFont="1" applyBorder="1" applyAlignment="1">
      <alignment horizontal="center" vertical="center" wrapText="1"/>
    </xf>
    <xf numFmtId="0" fontId="27" fillId="0" borderId="0" xfId="10" applyFont="1" applyAlignment="1">
      <alignment horizontal="center" vertical="center" wrapText="1"/>
    </xf>
    <xf numFmtId="0" fontId="27" fillId="0" borderId="9" xfId="10" applyFont="1" applyBorder="1" applyAlignment="1">
      <alignment horizontal="center" vertical="center" wrapText="1"/>
    </xf>
    <xf numFmtId="0" fontId="29" fillId="0" borderId="10" xfId="10" applyFont="1" applyBorder="1" applyAlignment="1">
      <alignment horizontal="center" vertical="center" wrapText="1"/>
    </xf>
    <xf numFmtId="0" fontId="29" fillId="0" borderId="0" xfId="10" applyFont="1" applyAlignment="1">
      <alignment horizontal="center" vertical="center" wrapText="1"/>
    </xf>
    <xf numFmtId="0" fontId="29" fillId="0" borderId="11" xfId="10" applyFont="1" applyBorder="1" applyAlignment="1">
      <alignment horizontal="centerContinuous" vertical="center" wrapText="1"/>
    </xf>
    <xf numFmtId="0" fontId="29" fillId="0" borderId="12" xfId="10" applyFont="1" applyBorder="1" applyAlignment="1">
      <alignment horizontal="centerContinuous" vertical="center" wrapText="1"/>
    </xf>
    <xf numFmtId="0" fontId="29" fillId="0" borderId="13" xfId="10" applyFont="1" applyBorder="1" applyAlignment="1">
      <alignment horizontal="centerContinuous" vertical="center" wrapText="1"/>
    </xf>
    <xf numFmtId="0" fontId="29" fillId="0" borderId="14" xfId="10" applyFont="1" applyBorder="1" applyAlignment="1">
      <alignment horizontal="center" vertical="center" wrapText="1"/>
    </xf>
    <xf numFmtId="0" fontId="27" fillId="0" borderId="10" xfId="10" applyFont="1" applyBorder="1" applyAlignment="1">
      <alignment horizontal="center" vertical="center" wrapText="1"/>
    </xf>
    <xf numFmtId="0" fontId="27" fillId="0" borderId="14" xfId="10" applyFont="1" applyBorder="1" applyAlignment="1">
      <alignment horizontal="center" vertical="center" wrapText="1"/>
    </xf>
    <xf numFmtId="0" fontId="27" fillId="0" borderId="11" xfId="10" applyFont="1" applyBorder="1" applyAlignment="1">
      <alignment horizontal="centerContinuous" vertical="center" wrapText="1"/>
    </xf>
    <xf numFmtId="0" fontId="27" fillId="0" borderId="12" xfId="10" applyFont="1" applyBorder="1" applyAlignment="1">
      <alignment horizontal="centerContinuous" vertical="center" wrapText="1"/>
    </xf>
    <xf numFmtId="0" fontId="27" fillId="0" borderId="13" xfId="10" applyFont="1" applyBorder="1" applyAlignment="1">
      <alignment horizontal="centerContinuous" vertical="center" wrapText="1"/>
    </xf>
    <xf numFmtId="0" fontId="27" fillId="0" borderId="15" xfId="10" applyFont="1" applyBorder="1" applyAlignment="1">
      <alignment horizontal="centerContinuous" vertical="center" wrapText="1"/>
    </xf>
    <xf numFmtId="0" fontId="27" fillId="0" borderId="16" xfId="10" applyFont="1" applyBorder="1" applyAlignment="1">
      <alignment horizontal="center" vertical="center" wrapText="1"/>
    </xf>
    <xf numFmtId="0" fontId="27" fillId="0" borderId="17" xfId="10" applyFont="1" applyBorder="1" applyAlignment="1">
      <alignment horizontal="center" vertical="center" wrapText="1"/>
    </xf>
    <xf numFmtId="0" fontId="27" fillId="0" borderId="18" xfId="10" applyFont="1" applyBorder="1" applyAlignment="1">
      <alignment horizontal="center" vertical="center" wrapText="1"/>
    </xf>
    <xf numFmtId="0" fontId="27" fillId="0" borderId="0" xfId="10" applyFont="1" applyBorder="1" applyAlignment="1">
      <alignment horizontal="center" vertical="center" wrapText="1"/>
    </xf>
    <xf numFmtId="0" fontId="27" fillId="0" borderId="0" xfId="10" applyFont="1" applyBorder="1" applyAlignment="1">
      <alignment horizontal="center" vertical="top" wrapText="1"/>
    </xf>
    <xf numFmtId="0" fontId="27" fillId="0" borderId="0" xfId="10" applyFont="1" applyAlignment="1">
      <alignment horizontal="center" vertical="top" wrapText="1"/>
    </xf>
    <xf numFmtId="0" fontId="27" fillId="0" borderId="10" xfId="10" applyFont="1" applyBorder="1" applyAlignment="1">
      <alignment vertical="center" wrapText="1"/>
    </xf>
    <xf numFmtId="0" fontId="29" fillId="0" borderId="19" xfId="10" applyFont="1" applyBorder="1" applyAlignment="1">
      <alignment horizontal="centerContinuous" vertical="center" wrapText="1"/>
    </xf>
    <xf numFmtId="0" fontId="27" fillId="0" borderId="20" xfId="10" applyFont="1" applyBorder="1" applyAlignment="1">
      <alignment horizontal="centerContinuous" vertical="center" wrapText="1"/>
    </xf>
    <xf numFmtId="0" fontId="27" fillId="0" borderId="21" xfId="10" applyFont="1" applyBorder="1" applyAlignment="1">
      <alignment horizontal="centerContinuous" vertical="center" wrapText="1"/>
    </xf>
    <xf numFmtId="0" fontId="27" fillId="0" borderId="0" xfId="10" applyFont="1" applyAlignment="1">
      <alignment vertical="center" wrapText="1"/>
    </xf>
    <xf numFmtId="0" fontId="27" fillId="0" borderId="19" xfId="10" applyFont="1" applyBorder="1" applyAlignment="1">
      <alignment horizontal="centerContinuous" vertical="center" wrapText="1"/>
    </xf>
    <xf numFmtId="0" fontId="27" fillId="0" borderId="14" xfId="10" applyFont="1" applyBorder="1" applyAlignment="1">
      <alignment vertical="center" wrapText="1"/>
    </xf>
    <xf numFmtId="0" fontId="27" fillId="0" borderId="10" xfId="10" applyFont="1" applyBorder="1" applyAlignment="1">
      <alignment wrapText="1"/>
    </xf>
    <xf numFmtId="0" fontId="27" fillId="0" borderId="0" xfId="10" applyFont="1" applyAlignment="1">
      <alignment wrapText="1"/>
    </xf>
    <xf numFmtId="0" fontId="27" fillId="0" borderId="14" xfId="10" applyFont="1" applyBorder="1" applyAlignment="1">
      <alignment wrapText="1"/>
    </xf>
    <xf numFmtId="0" fontId="29" fillId="0" borderId="0" xfId="10" applyFont="1" applyAlignment="1">
      <alignment horizontal="centerContinuous" vertical="center" wrapText="1"/>
    </xf>
    <xf numFmtId="49" fontId="27" fillId="0" borderId="10" xfId="10" applyNumberFormat="1" applyFont="1" applyBorder="1" applyAlignment="1">
      <alignment wrapText="1"/>
    </xf>
    <xf numFmtId="49" fontId="27" fillId="0" borderId="0" xfId="10" applyNumberFormat="1" applyFont="1" applyAlignment="1">
      <alignment wrapText="1"/>
    </xf>
    <xf numFmtId="49" fontId="27" fillId="0" borderId="14" xfId="10" applyNumberFormat="1" applyFont="1" applyBorder="1" applyAlignment="1">
      <alignment wrapText="1"/>
    </xf>
    <xf numFmtId="0" fontId="29" fillId="0" borderId="16" xfId="10" applyFont="1" applyBorder="1" applyAlignment="1">
      <alignment wrapText="1"/>
    </xf>
    <xf numFmtId="0" fontId="29" fillId="0" borderId="17" xfId="10" applyFont="1" applyBorder="1" applyAlignment="1">
      <alignment wrapText="1"/>
    </xf>
    <xf numFmtId="0" fontId="29" fillId="0" borderId="18" xfId="10" applyFont="1" applyBorder="1" applyAlignment="1">
      <alignment wrapText="1"/>
    </xf>
    <xf numFmtId="0" fontId="29" fillId="0" borderId="0" xfId="10" applyFont="1" applyAlignment="1">
      <alignment wrapText="1"/>
    </xf>
    <xf numFmtId="0" fontId="34" fillId="0" borderId="0" xfId="0" applyFont="1" applyAlignment="1">
      <alignment vertical="center" readingOrder="1"/>
    </xf>
    <xf numFmtId="0" fontId="27" fillId="0" borderId="0" xfId="10" applyFont="1" applyFill="1" applyAlignment="1">
      <alignment wrapText="1"/>
    </xf>
    <xf numFmtId="0" fontId="38" fillId="0" borderId="0" xfId="0" applyFont="1" applyAlignment="1">
      <alignment vertical="top"/>
    </xf>
    <xf numFmtId="0" fontId="40" fillId="0" borderId="0" xfId="0" applyFont="1" applyFill="1"/>
    <xf numFmtId="167" fontId="42" fillId="0" borderId="0" xfId="0" applyNumberFormat="1" applyFont="1" applyFill="1" applyAlignment="1">
      <alignment horizontal="right"/>
    </xf>
    <xf numFmtId="168" fontId="42" fillId="0" borderId="0" xfId="0" applyNumberFormat="1" applyFont="1" applyFill="1" applyAlignment="1">
      <alignment horizontal="right"/>
    </xf>
    <xf numFmtId="0" fontId="44" fillId="0" borderId="5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left" vertical="center" wrapText="1"/>
    </xf>
    <xf numFmtId="0" fontId="45" fillId="0" borderId="1" xfId="0" applyNumberFormat="1" applyFont="1" applyFill="1" applyBorder="1" applyAlignment="1">
      <alignment horizontal="left" wrapText="1"/>
    </xf>
    <xf numFmtId="0" fontId="45" fillId="0" borderId="1" xfId="0" applyNumberFormat="1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/>
    </xf>
    <xf numFmtId="0" fontId="44" fillId="0" borderId="1" xfId="0" applyNumberFormat="1" applyFont="1" applyFill="1" applyBorder="1" applyAlignment="1">
      <alignment horizontal="left" vertical="center" wrapText="1"/>
    </xf>
    <xf numFmtId="0" fontId="44" fillId="0" borderId="1" xfId="0" quotePrefix="1" applyFont="1" applyFill="1" applyBorder="1" applyAlignment="1">
      <alignment horizontal="left"/>
    </xf>
    <xf numFmtId="0" fontId="44" fillId="0" borderId="1" xfId="0" applyFont="1" applyFill="1" applyBorder="1" applyAlignment="1">
      <alignment horizontal="left" wrapText="1"/>
    </xf>
    <xf numFmtId="0" fontId="44" fillId="0" borderId="0" xfId="0" applyFont="1" applyFill="1"/>
    <xf numFmtId="0" fontId="44" fillId="0" borderId="4" xfId="0" applyFont="1" applyFill="1" applyBorder="1" applyAlignment="1">
      <alignment horizontal="center" vertical="center"/>
    </xf>
    <xf numFmtId="0" fontId="44" fillId="0" borderId="0" xfId="0" applyFont="1" applyFill="1" applyAlignment="1">
      <alignment wrapText="1"/>
    </xf>
    <xf numFmtId="0" fontId="44" fillId="0" borderId="5" xfId="0" applyFont="1" applyFill="1" applyBorder="1" applyAlignment="1">
      <alignment horizontal="left" vertical="center"/>
    </xf>
    <xf numFmtId="0" fontId="44" fillId="0" borderId="5" xfId="0" applyFont="1" applyFill="1" applyBorder="1" applyAlignment="1">
      <alignment horizontal="left" wrapText="1"/>
    </xf>
    <xf numFmtId="0" fontId="44" fillId="0" borderId="5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/>
    </xf>
    <xf numFmtId="0" fontId="45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5" fillId="0" borderId="1" xfId="0" applyFont="1" applyFill="1" applyBorder="1" applyAlignment="1">
      <alignment horizontal="left" wrapText="1"/>
    </xf>
    <xf numFmtId="164" fontId="47" fillId="0" borderId="0" xfId="0" applyNumberFormat="1" applyFont="1" applyFill="1"/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justify"/>
    </xf>
    <xf numFmtId="0" fontId="30" fillId="0" borderId="22" xfId="0" applyFont="1" applyFill="1" applyBorder="1" applyAlignment="1">
      <alignment horizontal="center" vertical="center"/>
    </xf>
    <xf numFmtId="0" fontId="47" fillId="0" borderId="0" xfId="0" applyFont="1"/>
    <xf numFmtId="0" fontId="44" fillId="0" borderId="0" xfId="0" applyFont="1"/>
    <xf numFmtId="0" fontId="42" fillId="0" borderId="0" xfId="0" applyFont="1"/>
    <xf numFmtId="0" fontId="44" fillId="0" borderId="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left" wrapText="1"/>
    </xf>
    <xf numFmtId="0" fontId="44" fillId="0" borderId="1" xfId="0" applyFont="1" applyBorder="1" applyAlignment="1">
      <alignment horizontal="left" wrapText="1"/>
    </xf>
    <xf numFmtId="164" fontId="47" fillId="0" borderId="0" xfId="0" applyNumberFormat="1" applyFont="1"/>
    <xf numFmtId="0" fontId="44" fillId="0" borderId="1" xfId="0" applyFont="1" applyBorder="1" applyAlignment="1">
      <alignment horizontal="center" wrapText="1"/>
    </xf>
    <xf numFmtId="0" fontId="44" fillId="0" borderId="1" xfId="0" applyFont="1" applyBorder="1" applyAlignment="1">
      <alignment horizontal="center" vertical="center" wrapText="1"/>
    </xf>
    <xf numFmtId="166" fontId="30" fillId="0" borderId="6" xfId="0" applyNumberFormat="1" applyFont="1" applyBorder="1" applyAlignment="1">
      <alignment horizontal="center" vertical="top"/>
    </xf>
    <xf numFmtId="0" fontId="48" fillId="0" borderId="0" xfId="0" applyFont="1"/>
    <xf numFmtId="0" fontId="40" fillId="0" borderId="0" xfId="0" applyFont="1"/>
    <xf numFmtId="0" fontId="44" fillId="0" borderId="0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left" wrapText="1"/>
    </xf>
    <xf numFmtId="166" fontId="44" fillId="0" borderId="1" xfId="0" applyNumberFormat="1" applyFont="1" applyFill="1" applyBorder="1" applyAlignment="1">
      <alignment horizontal="left" indent="1"/>
    </xf>
    <xf numFmtId="0" fontId="45" fillId="0" borderId="23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165" fontId="47" fillId="0" borderId="0" xfId="0" applyNumberFormat="1" applyFont="1" applyFill="1" applyAlignment="1"/>
    <xf numFmtId="165" fontId="47" fillId="0" borderId="0" xfId="0" applyNumberFormat="1" applyFont="1" applyFill="1"/>
    <xf numFmtId="0" fontId="42" fillId="0" borderId="0" xfId="0" applyFont="1" applyFill="1"/>
    <xf numFmtId="166" fontId="44" fillId="0" borderId="1" xfId="0" quotePrefix="1" applyNumberFormat="1" applyFont="1" applyFill="1" applyBorder="1" applyAlignment="1">
      <alignment horizontal="left" indent="1"/>
    </xf>
    <xf numFmtId="0" fontId="44" fillId="0" borderId="23" xfId="0" applyFont="1" applyFill="1" applyBorder="1" applyAlignment="1">
      <alignment horizontal="left" vertical="center" wrapText="1"/>
    </xf>
    <xf numFmtId="167" fontId="42" fillId="0" borderId="0" xfId="0" applyNumberFormat="1" applyFont="1" applyFill="1"/>
    <xf numFmtId="0" fontId="39" fillId="0" borderId="0" xfId="0" applyFont="1" applyFill="1" applyBorder="1" applyAlignment="1">
      <alignment vertical="top" wrapText="1"/>
    </xf>
    <xf numFmtId="0" fontId="30" fillId="0" borderId="6" xfId="0" applyFont="1" applyFill="1" applyBorder="1" applyAlignment="1">
      <alignment horizontal="center" vertical="center"/>
    </xf>
    <xf numFmtId="165" fontId="44" fillId="0" borderId="0" xfId="0" applyNumberFormat="1" applyFont="1" applyFill="1" applyAlignment="1">
      <alignment horizontal="right" vertical="top"/>
    </xf>
    <xf numFmtId="165" fontId="44" fillId="0" borderId="0" xfId="0" applyNumberFormat="1" applyFont="1" applyFill="1" applyAlignment="1">
      <alignment horizontal="right"/>
    </xf>
    <xf numFmtId="165" fontId="45" fillId="0" borderId="0" xfId="0" applyNumberFormat="1" applyFont="1" applyFill="1" applyAlignment="1">
      <alignment horizontal="right" vertical="top"/>
    </xf>
    <xf numFmtId="165" fontId="45" fillId="0" borderId="0" xfId="0" applyNumberFormat="1" applyFont="1" applyFill="1" applyAlignment="1">
      <alignment horizontal="right"/>
    </xf>
    <xf numFmtId="164" fontId="44" fillId="0" borderId="0" xfId="0" applyNumberFormat="1" applyFont="1" applyFill="1" applyAlignment="1">
      <alignment vertical="top"/>
    </xf>
    <xf numFmtId="165" fontId="47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vertical="top"/>
    </xf>
    <xf numFmtId="0" fontId="42" fillId="0" borderId="0" xfId="0" applyFont="1" applyFill="1" applyBorder="1"/>
    <xf numFmtId="0" fontId="42" fillId="0" borderId="5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0" borderId="0" xfId="0" applyFont="1" applyFill="1"/>
    <xf numFmtId="0" fontId="40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 vertical="top" wrapText="1"/>
    </xf>
    <xf numFmtId="0" fontId="42" fillId="0" borderId="5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42" fillId="0" borderId="1" xfId="0" applyFont="1" applyFill="1" applyBorder="1"/>
    <xf numFmtId="0" fontId="42" fillId="0" borderId="0" xfId="0" applyFont="1" applyFill="1" applyAlignment="1">
      <alignment horizontal="left" vertical="center"/>
    </xf>
    <xf numFmtId="0" fontId="51" fillId="0" borderId="2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164" fontId="44" fillId="0" borderId="0" xfId="0" applyNumberFormat="1" applyFont="1" applyFill="1"/>
    <xf numFmtId="0" fontId="30" fillId="0" borderId="22" xfId="0" applyFont="1" applyFill="1" applyBorder="1" applyAlignment="1">
      <alignment horizontal="center"/>
    </xf>
    <xf numFmtId="0" fontId="42" fillId="0" borderId="5" xfId="0" applyFont="1" applyFill="1" applyBorder="1" applyAlignment="1">
      <alignment horizontal="left" wrapText="1"/>
    </xf>
    <xf numFmtId="14" fontId="42" fillId="0" borderId="1" xfId="0" applyNumberFormat="1" applyFont="1" applyFill="1" applyBorder="1" applyAlignment="1">
      <alignment horizontal="left" vertical="center" wrapText="1"/>
    </xf>
    <xf numFmtId="170" fontId="42" fillId="0" borderId="1" xfId="0" applyNumberFormat="1" applyFont="1" applyFill="1" applyBorder="1" applyAlignment="1">
      <alignment horizontal="left" vertical="center" wrapText="1"/>
    </xf>
    <xf numFmtId="0" fontId="52" fillId="0" borderId="0" xfId="0" applyFont="1" applyFill="1"/>
    <xf numFmtId="0" fontId="44" fillId="0" borderId="0" xfId="0" applyFont="1" applyFill="1" applyAlignment="1"/>
    <xf numFmtId="0" fontId="45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164" fontId="42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/>
    <xf numFmtId="165" fontId="43" fillId="0" borderId="0" xfId="0" applyNumberFormat="1" applyFont="1" applyFill="1" applyBorder="1" applyAlignment="1">
      <alignment vertical="center" wrapText="1"/>
    </xf>
    <xf numFmtId="165" fontId="45" fillId="0" borderId="0" xfId="0" applyNumberFormat="1" applyFont="1" applyFill="1" applyBorder="1" applyAlignment="1">
      <alignment vertical="center" wrapText="1"/>
    </xf>
    <xf numFmtId="165" fontId="53" fillId="0" borderId="0" xfId="0" applyNumberFormat="1" applyFont="1" applyFill="1" applyAlignment="1">
      <alignment vertical="center"/>
    </xf>
    <xf numFmtId="165" fontId="42" fillId="0" borderId="0" xfId="0" applyNumberFormat="1" applyFont="1" applyFill="1" applyBorder="1" applyAlignment="1">
      <alignment vertical="center" wrapText="1"/>
    </xf>
    <xf numFmtId="165" fontId="43" fillId="0" borderId="0" xfId="0" applyNumberFormat="1" applyFont="1" applyFill="1" applyAlignment="1"/>
    <xf numFmtId="0" fontId="42" fillId="0" borderId="0" xfId="0" applyFont="1" applyFill="1" applyBorder="1" applyAlignment="1">
      <alignment horizontal="center" vertical="center" wrapText="1"/>
    </xf>
    <xf numFmtId="165" fontId="54" fillId="0" borderId="0" xfId="0" applyNumberFormat="1" applyFont="1" applyFill="1"/>
    <xf numFmtId="0" fontId="42" fillId="0" borderId="23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169" fontId="42" fillId="0" borderId="0" xfId="0" applyNumberFormat="1" applyFont="1" applyFill="1"/>
    <xf numFmtId="0" fontId="38" fillId="0" borderId="0" xfId="0" applyFont="1"/>
    <xf numFmtId="1" fontId="14" fillId="0" borderId="0" xfId="0" applyNumberFormat="1" applyFont="1"/>
    <xf numFmtId="0" fontId="7" fillId="0" borderId="0" xfId="5" applyFont="1" applyAlignment="1">
      <alignment vertical="top"/>
    </xf>
    <xf numFmtId="0" fontId="12" fillId="0" borderId="0" xfId="1" applyFont="1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168" fontId="15" fillId="0" borderId="0" xfId="0" applyNumberFormat="1" applyFont="1" applyFill="1"/>
    <xf numFmtId="170" fontId="15" fillId="0" borderId="1" xfId="0" applyNumberFormat="1" applyFont="1" applyFill="1" applyBorder="1" applyAlignment="1">
      <alignment horizontal="left" vertical="center" wrapText="1"/>
    </xf>
    <xf numFmtId="171" fontId="15" fillId="0" borderId="0" xfId="0" applyNumberFormat="1" applyFont="1" applyFill="1"/>
    <xf numFmtId="0" fontId="15" fillId="0" borderId="0" xfId="0" applyFont="1" applyFill="1" applyAlignment="1">
      <alignment horizontal="left"/>
    </xf>
    <xf numFmtId="172" fontId="15" fillId="0" borderId="0" xfId="0" applyNumberFormat="1" applyFont="1" applyFill="1"/>
    <xf numFmtId="0" fontId="10" fillId="0" borderId="0" xfId="0" applyFont="1" applyFill="1"/>
    <xf numFmtId="49" fontId="27" fillId="0" borderId="0" xfId="10" applyNumberFormat="1" applyFont="1" applyBorder="1" applyAlignment="1">
      <alignment vertical="center" wrapText="1"/>
    </xf>
    <xf numFmtId="173" fontId="42" fillId="0" borderId="0" xfId="0" applyNumberFormat="1" applyFont="1" applyFill="1" applyAlignment="1">
      <alignment horizontal="right"/>
    </xf>
    <xf numFmtId="173" fontId="43" fillId="0" borderId="0" xfId="0" applyNumberFormat="1" applyFont="1" applyFill="1" applyAlignment="1">
      <alignment horizontal="right"/>
    </xf>
    <xf numFmtId="174" fontId="42" fillId="0" borderId="0" xfId="0" applyNumberFormat="1" applyFont="1" applyFill="1" applyAlignment="1">
      <alignment horizontal="right"/>
    </xf>
    <xf numFmtId="174" fontId="43" fillId="0" borderId="0" xfId="0" applyNumberFormat="1" applyFont="1" applyFill="1" applyAlignment="1">
      <alignment horizontal="right"/>
    </xf>
    <xf numFmtId="175" fontId="42" fillId="0" borderId="0" xfId="0" applyNumberFormat="1" applyFont="1" applyFill="1" applyAlignment="1">
      <alignment horizontal="right"/>
    </xf>
    <xf numFmtId="175" fontId="43" fillId="0" borderId="0" xfId="0" applyNumberFormat="1" applyFont="1" applyFill="1" applyAlignment="1">
      <alignment horizontal="right"/>
    </xf>
    <xf numFmtId="175" fontId="45" fillId="0" borderId="0" xfId="0" applyNumberFormat="1" applyFont="1" applyFill="1" applyBorder="1" applyAlignment="1"/>
    <xf numFmtId="175" fontId="45" fillId="0" borderId="0" xfId="0" applyNumberFormat="1" applyFont="1" applyFill="1" applyAlignment="1"/>
    <xf numFmtId="175" fontId="44" fillId="0" borderId="0" xfId="0" applyNumberFormat="1" applyFont="1" applyFill="1" applyBorder="1" applyAlignment="1"/>
    <xf numFmtId="175" fontId="44" fillId="0" borderId="0" xfId="0" applyNumberFormat="1" applyFont="1" applyFill="1" applyAlignment="1"/>
    <xf numFmtId="176" fontId="42" fillId="0" borderId="0" xfId="0" applyNumberFormat="1" applyFont="1" applyFill="1" applyAlignment="1">
      <alignment horizontal="right"/>
    </xf>
    <xf numFmtId="176" fontId="43" fillId="0" borderId="0" xfId="0" applyNumberFormat="1" applyFont="1" applyFill="1" applyAlignment="1">
      <alignment horizontal="right"/>
    </xf>
    <xf numFmtId="174" fontId="42" fillId="0" borderId="0" xfId="0" applyNumberFormat="1" applyFont="1" applyFill="1" applyAlignment="1">
      <alignment horizontal="right" vertical="center"/>
    </xf>
    <xf numFmtId="177" fontId="42" fillId="0" borderId="0" xfId="0" applyNumberFormat="1" applyFont="1" applyFill="1" applyAlignment="1">
      <alignment horizontal="right"/>
    </xf>
    <xf numFmtId="0" fontId="23" fillId="0" borderId="0" xfId="9" applyFont="1" applyAlignment="1">
      <alignment vertical="center" wrapText="1"/>
    </xf>
    <xf numFmtId="0" fontId="23" fillId="0" borderId="0" xfId="9" applyFont="1" applyAlignment="1">
      <alignment vertical="center"/>
    </xf>
    <xf numFmtId="49" fontId="24" fillId="0" borderId="0" xfId="5" quotePrefix="1" applyNumberFormat="1" applyFont="1" applyAlignment="1">
      <alignment horizontal="left"/>
    </xf>
    <xf numFmtId="49" fontId="24" fillId="0" borderId="0" xfId="5" applyNumberFormat="1" applyFont="1" applyAlignment="1">
      <alignment horizontal="left"/>
    </xf>
    <xf numFmtId="49" fontId="20" fillId="0" borderId="0" xfId="5" quotePrefix="1" applyNumberFormat="1" applyFont="1" applyAlignment="1">
      <alignment horizontal="left"/>
    </xf>
    <xf numFmtId="0" fontId="14" fillId="0" borderId="0" xfId="5" applyFont="1" applyAlignment="1">
      <alignment horizontal="right"/>
    </xf>
    <xf numFmtId="0" fontId="19" fillId="0" borderId="0" xfId="5" applyFont="1" applyAlignment="1">
      <alignment horizontal="left" vertical="center"/>
    </xf>
    <xf numFmtId="0" fontId="58" fillId="0" borderId="26" xfId="5" applyFont="1" applyBorder="1" applyAlignment="1">
      <alignment horizontal="left" wrapText="1"/>
    </xf>
    <xf numFmtId="0" fontId="17" fillId="0" borderId="26" xfId="5" applyFont="1" applyBorder="1" applyAlignment="1">
      <alignment horizontal="center" vertical="center" wrapText="1"/>
    </xf>
    <xf numFmtId="0" fontId="21" fillId="0" borderId="27" xfId="9" applyFont="1" applyBorder="1" applyAlignment="1">
      <alignment horizontal="left" vertical="center" wrapText="1"/>
    </xf>
    <xf numFmtId="0" fontId="22" fillId="0" borderId="27" xfId="9" applyFont="1" applyBorder="1" applyAlignment="1">
      <alignment horizontal="right" vertical="center" wrapText="1"/>
    </xf>
    <xf numFmtId="0" fontId="18" fillId="0" borderId="0" xfId="9" applyFont="1" applyBorder="1" applyAlignment="1">
      <alignment horizontal="center" vertical="center" wrapText="1"/>
    </xf>
    <xf numFmtId="0" fontId="14" fillId="0" borderId="0" xfId="9" applyFont="1" applyBorder="1" applyAlignment="1">
      <alignment horizontal="center" vertical="center"/>
    </xf>
    <xf numFmtId="0" fontId="25" fillId="0" borderId="25" xfId="5" applyFont="1" applyBorder="1" applyAlignment="1">
      <alignment horizontal="right"/>
    </xf>
    <xf numFmtId="0" fontId="14" fillId="0" borderId="20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49" fontId="14" fillId="0" borderId="0" xfId="5" applyNumberFormat="1" applyFont="1" applyAlignment="1">
      <alignment horizontal="left" vertical="center"/>
    </xf>
    <xf numFmtId="0" fontId="14" fillId="0" borderId="0" xfId="5" applyFont="1" applyBorder="1" applyAlignment="1">
      <alignment horizontal="left" vertical="center"/>
    </xf>
    <xf numFmtId="0" fontId="14" fillId="0" borderId="25" xfId="5" applyFont="1" applyBorder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49" fontId="14" fillId="0" borderId="0" xfId="6" applyNumberFormat="1" applyFont="1" applyAlignment="1">
      <alignment horizontal="left" wrapText="1"/>
    </xf>
    <xf numFmtId="0" fontId="14" fillId="0" borderId="0" xfId="5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/>
    </xf>
    <xf numFmtId="0" fontId="45" fillId="0" borderId="24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left" vertical="center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5" fillId="0" borderId="24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left" vertical="center"/>
    </xf>
    <xf numFmtId="0" fontId="49" fillId="0" borderId="2" xfId="0" applyFont="1" applyFill="1" applyBorder="1" applyAlignment="1">
      <alignment horizontal="left" vertical="center"/>
    </xf>
    <xf numFmtId="0" fontId="39" fillId="0" borderId="35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169" fontId="4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45" fillId="0" borderId="24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/>
    </xf>
    <xf numFmtId="49" fontId="27" fillId="0" borderId="19" xfId="10" quotePrefix="1" applyNumberFormat="1" applyFont="1" applyBorder="1" applyAlignment="1">
      <alignment horizontal="left" vertical="center" wrapText="1"/>
    </xf>
    <xf numFmtId="49" fontId="27" fillId="0" borderId="20" xfId="10" applyNumberFormat="1" applyFont="1" applyBorder="1" applyAlignment="1">
      <alignment horizontal="left" vertical="center" wrapText="1"/>
    </xf>
    <xf numFmtId="49" fontId="27" fillId="0" borderId="21" xfId="10" applyNumberFormat="1" applyFont="1" applyBorder="1" applyAlignment="1">
      <alignment horizontal="left" vertical="center" wrapText="1"/>
    </xf>
    <xf numFmtId="49" fontId="27" fillId="0" borderId="28" xfId="10" quotePrefix="1" applyNumberFormat="1" applyFont="1" applyBorder="1" applyAlignment="1">
      <alignment horizontal="left" vertical="center" wrapText="1"/>
    </xf>
    <xf numFmtId="49" fontId="27" fillId="0" borderId="0" xfId="10" applyNumberFormat="1" applyFont="1" applyBorder="1" applyAlignment="1">
      <alignment horizontal="left" vertical="center" wrapText="1"/>
    </xf>
    <xf numFmtId="49" fontId="27" fillId="0" borderId="29" xfId="10" applyNumberFormat="1" applyFont="1" applyBorder="1" applyAlignment="1">
      <alignment horizontal="left" vertical="center" wrapText="1"/>
    </xf>
    <xf numFmtId="49" fontId="27" fillId="0" borderId="30" xfId="10" quotePrefix="1" applyNumberFormat="1" applyFont="1" applyBorder="1" applyAlignment="1">
      <alignment horizontal="left" vertical="center" wrapText="1"/>
    </xf>
    <xf numFmtId="49" fontId="27" fillId="0" borderId="25" xfId="10" applyNumberFormat="1" applyFont="1" applyBorder="1" applyAlignment="1">
      <alignment horizontal="left" vertical="center" wrapText="1"/>
    </xf>
    <xf numFmtId="49" fontId="27" fillId="0" borderId="31" xfId="10" applyNumberFormat="1" applyFont="1" applyBorder="1" applyAlignment="1">
      <alignment horizontal="left" vertical="center" wrapText="1"/>
    </xf>
    <xf numFmtId="0" fontId="27" fillId="0" borderId="0" xfId="10" applyFont="1" applyAlignment="1">
      <alignment horizontal="left" wrapText="1"/>
    </xf>
    <xf numFmtId="0" fontId="29" fillId="0" borderId="11" xfId="10" applyFont="1" applyBorder="1" applyAlignment="1">
      <alignment horizontal="center" vertical="center" wrapText="1"/>
    </xf>
    <xf numFmtId="0" fontId="29" fillId="0" borderId="12" xfId="10" applyFont="1" applyBorder="1" applyAlignment="1">
      <alignment horizontal="center" vertical="center" wrapText="1"/>
    </xf>
    <xf numFmtId="0" fontId="29" fillId="0" borderId="13" xfId="10" applyFont="1" applyBorder="1" applyAlignment="1">
      <alignment horizontal="center" vertical="center" wrapText="1"/>
    </xf>
    <xf numFmtId="49" fontId="27" fillId="0" borderId="28" xfId="10" applyNumberFormat="1" applyFont="1" applyBorder="1" applyAlignment="1">
      <alignment horizontal="left" wrapText="1" indent="1"/>
    </xf>
    <xf numFmtId="49" fontId="27" fillId="0" borderId="0" xfId="10" applyNumberFormat="1" applyFont="1" applyBorder="1" applyAlignment="1">
      <alignment horizontal="left" wrapText="1" indent="1"/>
    </xf>
    <xf numFmtId="49" fontId="27" fillId="0" borderId="29" xfId="10" applyNumberFormat="1" applyFont="1" applyBorder="1" applyAlignment="1">
      <alignment horizontal="left" wrapText="1" indent="1"/>
    </xf>
    <xf numFmtId="0" fontId="27" fillId="0" borderId="28" xfId="10" applyFont="1" applyBorder="1" applyAlignment="1">
      <alignment horizontal="center" vertical="top"/>
    </xf>
    <xf numFmtId="0" fontId="27" fillId="0" borderId="0" xfId="10" applyFont="1" applyBorder="1" applyAlignment="1">
      <alignment horizontal="center" vertical="top"/>
    </xf>
    <xf numFmtId="0" fontId="27" fillId="0" borderId="29" xfId="10" applyFont="1" applyBorder="1" applyAlignment="1">
      <alignment horizontal="center" vertical="top"/>
    </xf>
    <xf numFmtId="49" fontId="27" fillId="0" borderId="30" xfId="10" applyNumberFormat="1" applyFont="1" applyBorder="1" applyAlignment="1">
      <alignment horizontal="left" vertical="top" wrapText="1" indent="1"/>
    </xf>
    <xf numFmtId="49" fontId="27" fillId="0" borderId="25" xfId="10" applyNumberFormat="1" applyFont="1" applyBorder="1" applyAlignment="1">
      <alignment horizontal="left" vertical="top" wrapText="1" indent="1"/>
    </xf>
    <xf numFmtId="49" fontId="27" fillId="0" borderId="31" xfId="10" applyNumberFormat="1" applyFont="1" applyBorder="1" applyAlignment="1">
      <alignment horizontal="left" vertical="top" wrapText="1" indent="1"/>
    </xf>
    <xf numFmtId="49" fontId="27" fillId="0" borderId="30" xfId="10" applyNumberFormat="1" applyFont="1" applyBorder="1" applyAlignment="1">
      <alignment horizontal="left" vertical="top" wrapText="1" indent="2"/>
    </xf>
    <xf numFmtId="49" fontId="27" fillId="0" borderId="25" xfId="10" applyNumberFormat="1" applyFont="1" applyBorder="1" applyAlignment="1">
      <alignment horizontal="left" vertical="top" wrapText="1" indent="2"/>
    </xf>
    <xf numFmtId="49" fontId="27" fillId="0" borderId="31" xfId="10" applyNumberFormat="1" applyFont="1" applyBorder="1" applyAlignment="1">
      <alignment horizontal="left" vertical="top" wrapText="1" indent="2"/>
    </xf>
    <xf numFmtId="0" fontId="55" fillId="0" borderId="11" xfId="10" applyFont="1" applyBorder="1" applyAlignment="1">
      <alignment horizontal="center" vertical="center" wrapText="1"/>
    </xf>
    <xf numFmtId="0" fontId="55" fillId="0" borderId="12" xfId="10" applyFont="1" applyBorder="1" applyAlignment="1">
      <alignment horizontal="center" vertical="center" wrapText="1"/>
    </xf>
    <xf numFmtId="0" fontId="55" fillId="0" borderId="13" xfId="10" applyFont="1" applyBorder="1" applyAlignment="1">
      <alignment horizontal="center" vertical="center" wrapText="1"/>
    </xf>
    <xf numFmtId="0" fontId="55" fillId="0" borderId="0" xfId="4" applyFont="1" applyAlignment="1">
      <alignment horizontal="left" vertical="center"/>
    </xf>
  </cellXfs>
  <cellStyles count="11">
    <cellStyle name="Link" xfId="1" builtinId="8"/>
    <cellStyle name="Standard" xfId="0" builtinId="0"/>
    <cellStyle name="Standard 2" xfId="2"/>
    <cellStyle name="Standard 2 2" xfId="3"/>
    <cellStyle name="Standard 2 2 2" xfId="4"/>
    <cellStyle name="Standard 2 3" xfId="5"/>
    <cellStyle name="Standard 2 3 3" xfId="6"/>
    <cellStyle name="Standard 3" xfId="7"/>
    <cellStyle name="Standard 4" xfId="8"/>
    <cellStyle name="Standard 4 2" xfId="9"/>
    <cellStyle name="Standard_Mappe1" xfId="10"/>
  </cellStyles>
  <dxfs count="7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85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Sozialversicherungspflichtig Beschäftigte</a:t>
            </a:r>
          </a:p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85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mit Arbeitsort in Mecklenburg-Vorpommern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5254428898448"/>
          <c:y val="0.14794975993378648"/>
          <c:w val="0.85397901538838394"/>
          <c:h val="0.72111892954820256"/>
        </c:manualLayout>
      </c:layout>
      <c:ofPieChart>
        <c:ofPieType val="pie"/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289B38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9FD-4C57-9F7F-7CF27D2F3E91}"/>
              </c:ext>
            </c:extLst>
          </c:dPt>
          <c:dPt>
            <c:idx val="1"/>
            <c:bubble3D val="0"/>
            <c:spPr>
              <a:solidFill>
                <a:srgbClr val="EEF0BC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FD-4C57-9F7F-7CF27D2F3E91}"/>
              </c:ext>
            </c:extLst>
          </c:dPt>
          <c:dPt>
            <c:idx val="2"/>
            <c:bubble3D val="0"/>
            <c:spPr>
              <a:solidFill>
                <a:srgbClr val="95D5E1">
                  <a:alpha val="50000"/>
                </a:srgb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9FD-4C57-9F7F-7CF27D2F3E91}"/>
              </c:ext>
            </c:extLst>
          </c:dPt>
          <c:dPt>
            <c:idx val="3"/>
            <c:bubble3D val="0"/>
            <c:spPr>
              <a:solidFill>
                <a:srgbClr val="0CA0D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FD-4C57-9F7F-7CF27D2F3E91}"/>
              </c:ext>
            </c:extLst>
          </c:dPt>
          <c:dPt>
            <c:idx val="4"/>
            <c:bubble3D val="0"/>
            <c:spPr>
              <a:solidFill>
                <a:srgbClr val="F2B7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9FD-4C57-9F7F-7CF27D2F3E91}"/>
              </c:ext>
            </c:extLst>
          </c:dPt>
          <c:dPt>
            <c:idx val="5"/>
            <c:bubble3D val="0"/>
            <c:spPr>
              <a:solidFill>
                <a:srgbClr val="005E9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FD-4C57-9F7F-7CF27D2F3E91}"/>
              </c:ext>
            </c:extLst>
          </c:dPt>
          <c:dPt>
            <c:idx val="6"/>
            <c:bubble3D val="0"/>
            <c:explosion val="20"/>
            <c:spPr>
              <a:solidFill>
                <a:srgbClr val="95D5E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9FD-4C57-9F7F-7CF27D2F3E91}"/>
              </c:ext>
            </c:extLst>
          </c:dPt>
          <c:val>
            <c:numRef>
              <c:f>Grafiken!$D$7:$D$12</c:f>
              <c:numCache>
                <c:formatCode>#,##0</c:formatCode>
                <c:ptCount val="6"/>
                <c:pt idx="0">
                  <c:v>14677</c:v>
                </c:pt>
                <c:pt idx="1">
                  <c:v>42183</c:v>
                </c:pt>
                <c:pt idx="2">
                  <c:v>78228</c:v>
                </c:pt>
                <c:pt idx="3">
                  <c:v>142367</c:v>
                </c:pt>
                <c:pt idx="4">
                  <c:v>92744</c:v>
                </c:pt>
                <c:pt idx="5">
                  <c:v>210867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FD-4C57-9F7F-7CF27D2F3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45"/>
        <c:splitType val="cust"/>
        <c:custSplit>
          <c:secondPiePt val="1"/>
          <c:secondPiePt val="2"/>
        </c:custSplit>
        <c:secondPieSize val="75"/>
        <c:ser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serLines>
      </c:ofPieChart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Sozialversicherungspflichtig Beschäftigte mit Arbeitsort in den kreisfreien Städten und Landkreisen Mecklenburg-Vorpommerns nach Voll- und Teilzeitbeschäftigten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74980499551062E-2"/>
          <c:y val="0.18214801141360154"/>
          <c:w val="0.88777096302421921"/>
          <c:h val="0.54164665388123656"/>
        </c:manualLayout>
      </c:layout>
      <c:barChart>
        <c:barDir val="col"/>
        <c:grouping val="clustered"/>
        <c:varyColors val="0"/>
        <c:ser>
          <c:idx val="0"/>
          <c:order val="0"/>
          <c:tx>
            <c:v>Vollzeitbeschäftigte</c:v>
          </c:tx>
          <c:spPr>
            <a:solidFill>
              <a:srgbClr val="0CA0D9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('7'!$B$10:$B$11,'7'!$B$13,'7'!$B$15:$B$16,'7'!$B$18,'7'!$B$20,'7'!$B$22)</c:f>
              <c:strCache>
                <c:ptCount val="8"/>
                <c:pt idx="0">
                  <c:v>   Rostock</c:v>
                </c:pt>
                <c:pt idx="1">
                  <c:v>   Schwerin</c:v>
                </c:pt>
                <c:pt idx="2">
                  <c:v>   Mecklenburgische Seenplatte</c:v>
                </c:pt>
                <c:pt idx="3">
                  <c:v>   Landkreis Rostock</c:v>
                </c:pt>
                <c:pt idx="4">
                  <c:v>   Vorpommern-Rügen</c:v>
                </c:pt>
                <c:pt idx="5">
                  <c:v>   Nordwestmecklenburg</c:v>
                </c:pt>
                <c:pt idx="6">
                  <c:v>   Vorpommern-Greifswald</c:v>
                </c:pt>
                <c:pt idx="7">
                  <c:v>   Ludwigslust-Parchim</c:v>
                </c:pt>
              </c:strCache>
            </c:strRef>
          </c:cat>
          <c:val>
            <c:numRef>
              <c:f>('7'!$D$10:$D$11,'7'!$D$13,'7'!$D$15,'7'!$D$16,'7'!$D$18,'7'!$D$20,'7'!$D$22)</c:f>
              <c:numCache>
                <c:formatCode>#,##0"    ";\-#,##0"    ";0"    ";@"    "</c:formatCode>
                <c:ptCount val="8"/>
                <c:pt idx="0">
                  <c:v>65667</c:v>
                </c:pt>
                <c:pt idx="1">
                  <c:v>34856</c:v>
                </c:pt>
                <c:pt idx="2">
                  <c:v>61398</c:v>
                </c:pt>
                <c:pt idx="3">
                  <c:v>47206</c:v>
                </c:pt>
                <c:pt idx="4">
                  <c:v>51170</c:v>
                </c:pt>
                <c:pt idx="5">
                  <c:v>31836</c:v>
                </c:pt>
                <c:pt idx="6">
                  <c:v>54252</c:v>
                </c:pt>
                <c:pt idx="7">
                  <c:v>46925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A-470F-BD20-B8D49FB30831}"/>
            </c:ext>
          </c:extLst>
        </c:ser>
        <c:ser>
          <c:idx val="1"/>
          <c:order val="1"/>
          <c:tx>
            <c:v>Teilzeitbeschäftigte</c:v>
          </c:tx>
          <c:spPr>
            <a:solidFill>
              <a:srgbClr val="F2B7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('7'!$B$10:$B$11,'7'!$B$13,'7'!$B$15:$B$16,'7'!$B$18,'7'!$B$20,'7'!$B$22)</c:f>
              <c:strCache>
                <c:ptCount val="8"/>
                <c:pt idx="0">
                  <c:v>   Rostock</c:v>
                </c:pt>
                <c:pt idx="1">
                  <c:v>   Schwerin</c:v>
                </c:pt>
                <c:pt idx="2">
                  <c:v>   Mecklenburgische Seenplatte</c:v>
                </c:pt>
                <c:pt idx="3">
                  <c:v>   Landkreis Rostock</c:v>
                </c:pt>
                <c:pt idx="4">
                  <c:v>   Vorpommern-Rügen</c:v>
                </c:pt>
                <c:pt idx="5">
                  <c:v>   Nordwestmecklenburg</c:v>
                </c:pt>
                <c:pt idx="6">
                  <c:v>   Vorpommern-Greifswald</c:v>
                </c:pt>
                <c:pt idx="7">
                  <c:v>   Ludwigslust-Parchim</c:v>
                </c:pt>
              </c:strCache>
            </c:strRef>
          </c:cat>
          <c:val>
            <c:numRef>
              <c:f>('7'!$E$10:$E$11,'7'!$E$13,'7'!$E$15:$E$16,'7'!$E$18,'7'!$E$20,'7'!$E$22)</c:f>
              <c:numCache>
                <c:formatCode>#,##0"    ";\-#,##0"    ";0"    ";@"    "</c:formatCode>
                <c:ptCount val="8"/>
                <c:pt idx="0">
                  <c:v>29539</c:v>
                </c:pt>
                <c:pt idx="1">
                  <c:v>16365</c:v>
                </c:pt>
                <c:pt idx="2">
                  <c:v>30975</c:v>
                </c:pt>
                <c:pt idx="3">
                  <c:v>22982</c:v>
                </c:pt>
                <c:pt idx="4">
                  <c:v>23812</c:v>
                </c:pt>
                <c:pt idx="5">
                  <c:v>14923</c:v>
                </c:pt>
                <c:pt idx="6">
                  <c:v>30382</c:v>
                </c:pt>
                <c:pt idx="7">
                  <c:v>18778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A-470F-BD20-B8D49FB30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8592"/>
        <c:axId val="112160128"/>
      </c:barChart>
      <c:catAx>
        <c:axId val="11215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12160128"/>
        <c:crosses val="autoZero"/>
        <c:auto val="1"/>
        <c:lblAlgn val="ctr"/>
        <c:lblOffset val="100"/>
        <c:noMultiLvlLbl val="0"/>
      </c:catAx>
      <c:valAx>
        <c:axId val="1121601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5.7005711053154808E-2"/>
              <c:y val="0.11966203790686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&quot;&quot;;\-\ #,##0&quot;&quot;;0&quot;&quot;;@&quot;&quot;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12158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5963312826784124"/>
          <c:y val="0.18011739855728445"/>
          <c:w val="0.21450732287624108"/>
          <c:h val="8.17212382074800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k.arbeitsagentur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47625</xdr:rowOff>
    </xdr:from>
    <xdr:to>
      <xdr:col>3</xdr:col>
      <xdr:colOff>1104900</xdr:colOff>
      <xdr:row>0</xdr:row>
      <xdr:rowOff>609600</xdr:rowOff>
    </xdr:to>
    <xdr:pic>
      <xdr:nvPicPr>
        <xdr:cNvPr id="1460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7625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1</xdr:row>
      <xdr:rowOff>6796</xdr:rowOff>
    </xdr:from>
    <xdr:to>
      <xdr:col>0</xdr:col>
      <xdr:colOff>6126803</xdr:colOff>
      <xdr:row>63</xdr:row>
      <xdr:rowOff>95250</xdr:rowOff>
    </xdr:to>
    <xdr:sp macro="" textlink="">
      <xdr:nvSpPr>
        <xdr:cNvPr id="2" name="Textfeld 1"/>
        <xdr:cNvSpPr txBox="1"/>
      </xdr:nvSpPr>
      <xdr:spPr>
        <a:xfrm>
          <a:off x="6803" y="578296"/>
          <a:ext cx="6120000" cy="89467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>
            <a:spcAft>
              <a:spcPts val="0"/>
            </a:spcAft>
          </a:pP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Am 30. Juni 2023 waren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mit Arbeitsort in </a:t>
          </a: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Mecklenburg-Vorpommern 581.066 Personen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abhängig beschäftigt und unterlagen der Melde­pflicht zur Sozialversicherung. </a:t>
          </a:r>
          <a:r>
            <a:rPr lang="de-DE" sz="850">
              <a:effectLst/>
              <a:latin typeface="+mn-lt"/>
              <a:ea typeface="Times New Roman"/>
              <a:cs typeface="Arial" panose="020B0604020202020204" pitchFamily="34" charset="0"/>
            </a:rPr>
            <a:t>Damit stellten die sozialversicherungspflichtig </a:t>
          </a: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Beschäftigten rund 76 Prozent </a:t>
          </a:r>
          <a:r>
            <a:rPr lang="de-DE" sz="850">
              <a:effectLst/>
              <a:latin typeface="+mn-lt"/>
              <a:ea typeface="Times New Roman"/>
              <a:cs typeface="Arial" panose="020B0604020202020204" pitchFamily="34" charset="0"/>
            </a:rPr>
            <a:t>der im Land erwerbs­tätigen Personen. Die fortlaufende Beobachtung von Größe, Struktur und Entwicklung dieses Personenkreises ist eine wesentliche Grund­lage wirtschafts- und sozial­politischer Analysen, aus denen sich u. a. Maßnahmen regionaler Struktur- und Arbeitsmarktpolitik ableiten. </a:t>
          </a:r>
        </a:p>
        <a:p>
          <a:pPr>
            <a:spcAft>
              <a:spcPts val="0"/>
            </a:spcAft>
          </a:pPr>
          <a:r>
            <a:rPr lang="de-DE" sz="850"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Gesetzliche Grundlagen der Meldung und statistischen Nutzung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600"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Gesetzliche Grundlage für die Durchführung der Statistik sozialversicherungspflichtig Beschäftigter ist das Dritte Buch Sozialgesetz­buch (SGB III) – Arbeitsförderung. Nach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§ 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281 SGB III (Arbeitsmarktstatistiken) ist die Bundesagentur für Arbeit (BA) damit beauftragt, aus den in ihrem Ge­schäfts­bereich anfallenden Daten Statistiken, insbesondere über Beschäftigung und Arbeitslosigkeit der Arbeitnehmerinnen und Arbeitnehmer sowie über Leistungen der Arbeitsförderung, zu erstellen. Auf Grundlage der Meldungen nach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§ 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28 a (Meldepflicht) des Vierten Buches Sozial­gesetzbuch (SGB IV) – Gemein­same Vorschriften für die Sozialversicherung – erstellt die BA eine Datei sozialversicherungspflichtig Be­schäftigter. Die anonymisierten Einzel­daten der sozialversicherungspflichtig Beschäftigten stellt sie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gemäß § 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282 a Absatz 2 SGB III dem Statistischen Bundesamt und den Statistischen Ämtern der Länder zur Verfügung. Diese erstellen Veröffentlichungen der Beschäftigungs­statistik für allgemeine Zwecke in tiefer fachlicher und regionaler Gliederung, führen gezielte Auswertungen und vergleichende Unter­suchungen durch und binden die Ergebnisse der Beschäftigungs­statistik in das erwerbsstatistische Gesamtbild ein.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5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Auskunftspflichtige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sind gemäß den Vorschriften der Verordnung über die Erfassung und Übermittlung von Daten für die Träger der Sozialver­sicherung (Datenerfassungs- und -übermittlungsverordnung – DEÜV) die Arbeitgeber. Sie müssen an die Träger der Sozial­versicherung Mel­dungen verschiedenen Inhalts über die in ihren Betrieben sozialversicherungspflichtig Beschäftigten erstatten.</a:t>
          </a:r>
          <a:endParaRPr lang="de-DE" sz="850">
            <a:solidFill>
              <a:srgbClr val="000000"/>
            </a:solidFill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850">
              <a:effectLst/>
              <a:latin typeface="+mn-lt"/>
              <a:ea typeface="Calibri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Abgrenzung des Kreises der sozialversicherungspflichtig Beschäftigten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600"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Als sozialversicherungspflichtig Beschäftigte gelten Personen, die folgende Kriterien erfüllen: </a:t>
          </a:r>
        </a:p>
        <a:p>
          <a:pPr marL="107950" indent="-107950">
            <a:lnSpc>
              <a:spcPts val="1100"/>
            </a:lnSpc>
            <a:spcAft>
              <a:spcPts val="0"/>
            </a:spcAft>
            <a:tabLst>
              <a:tab pos="107950" algn="l"/>
            </a:tabLst>
          </a:pPr>
          <a:r>
            <a:rPr lang="de-DE" sz="850">
              <a:effectLst/>
              <a:latin typeface="+mn-lt"/>
              <a:ea typeface="Calibri"/>
              <a:cs typeface="Times New Roman"/>
            </a:rPr>
            <a:t>1.	Eine Arbeitgebermeldung zur Sozialversicherung liegt vor. 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 marL="107950" indent="-107950">
            <a:lnSpc>
              <a:spcPts val="1100"/>
            </a:lnSpc>
            <a:spcAft>
              <a:spcPts val="0"/>
            </a:spcAft>
            <a:tabLst>
              <a:tab pos="107950" algn="l"/>
            </a:tabLst>
          </a:pPr>
          <a:r>
            <a:rPr lang="de-DE" sz="850">
              <a:effectLst/>
              <a:latin typeface="+mn-lt"/>
              <a:ea typeface="Calibri"/>
              <a:cs typeface="Times New Roman"/>
            </a:rPr>
            <a:t>2.	Die Beschäftigung ist versicherungspflichtig in mindestens einem der Zweige der Sozialversicherung (Rentenversicherung, Krankenver­sicherung/Pflegeversicherung, Arbeitslosenversicherung). 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 marL="107950" indent="-107950">
            <a:lnSpc>
              <a:spcPts val="1100"/>
            </a:lnSpc>
            <a:spcAft>
              <a:spcPts val="0"/>
            </a:spcAft>
            <a:tabLst>
              <a:tab pos="107950" algn="l"/>
            </a:tabLst>
          </a:pPr>
          <a:r>
            <a:rPr lang="de-DE" sz="850">
              <a:effectLst/>
              <a:latin typeface="+mn-lt"/>
              <a:ea typeface="Calibri"/>
              <a:cs typeface="Times New Roman"/>
            </a:rPr>
            <a:t>3.	Es handelt sich um abhängige Beschäftigung bzw. Arbeit, die im Allgemeinen gegen Entgelt entrichtet wird (Ausnahmen sind Unter­brechungstatbestände wie z. B. Elternzeit). 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 marL="107950" indent="-107950">
            <a:lnSpc>
              <a:spcPts val="1100"/>
            </a:lnSpc>
            <a:spcAft>
              <a:spcPts val="0"/>
            </a:spcAft>
            <a:tabLst>
              <a:tab pos="107950" algn="l"/>
            </a:tabLst>
          </a:pPr>
          <a:r>
            <a:rPr lang="de-DE" sz="850">
              <a:effectLst/>
              <a:latin typeface="+mn-lt"/>
              <a:ea typeface="Calibri"/>
              <a:cs typeface="Times New Roman"/>
            </a:rPr>
            <a:t>4.	Es wird mindestens eine Stunde pro Woche gearbeitet – soweit aus der Personengruppendefinition erkennbar. 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 marL="107950" indent="-107950">
            <a:lnSpc>
              <a:spcPts val="1100"/>
            </a:lnSpc>
            <a:spcAft>
              <a:spcPts val="0"/>
            </a:spcAft>
            <a:tabLst>
              <a:tab pos="107950" algn="l"/>
            </a:tabLst>
          </a:pPr>
          <a:r>
            <a:rPr lang="de-DE" sz="850">
              <a:effectLst/>
              <a:latin typeface="+mn-lt"/>
              <a:ea typeface="Calibri"/>
              <a:cs typeface="Times New Roman"/>
            </a:rPr>
            <a:t>	Unter anderem zählen auch folgende Personen zu den sozialversicherungspflichtig Beschäftigten: 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Beschäftigte in einem Ausbildungsverhältnis,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Altersteilzeitbeschäftigte,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Praktikanten,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Werkstudenten,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Personen, die aus einem sozialversicherungspflichtigen Beschäftigungsverhältnis zur Ableistung von gesetzlichen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Dienstpflichten</a:t>
          </a:r>
          <a:r>
            <a:rPr lang="de-DE" sz="850" baseline="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</a:t>
          </a:r>
          <a:br>
            <a:rPr lang="de-DE" sz="850" baseline="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</a:br>
          <a:r>
            <a:rPr lang="de-DE" sz="850" baseline="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(z.</a:t>
          </a:r>
          <a:r>
            <a:rPr lang="de-DE" sz="850" baseline="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B. Wehrübung)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einberufen werden,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behinderte Menschen in anerkannten Werkstätten oder gleichartigen Einrichtungen (seit der Revision im August 2014),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Personen in Einrichtungen der Jugendhilfe, Berufsbildungswerken oder ähnlichen Einrichtungen für behinderte Menschen</a:t>
          </a:r>
          <a:b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</a:b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 (seit der Revision im August 2014) sowie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Personen, die ein freiwilliges soziales, ein freiwilliges ökologisches Jahr oder einen Bundesfreiwilligendienst ableisten</a:t>
          </a:r>
          <a:b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</a:br>
          <a:r>
            <a:rPr lang="de-DE" sz="850" baseline="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(seit der Revision im August 2014). </a:t>
          </a:r>
        </a:p>
        <a:p>
          <a:pPr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Nicht zu den sozialversicherungspflichtig Beschäftigten gezählt werden im Rahmen der Beschäftigungsstatistik die geringfügig Beschäf­tigten, da für diese nur pauschale Sozialversicherungsabgaben zu leisten sind. Sie sind daher auch nicht Gegenstand des Nachweises in diesem Statistischen Bericht.</a:t>
          </a:r>
        </a:p>
        <a:p>
          <a:pPr>
            <a:spcAft>
              <a:spcPts val="0"/>
            </a:spcAft>
          </a:pPr>
          <a:r>
            <a:rPr lang="de-DE" sz="850">
              <a:effectLst/>
              <a:latin typeface="+mn-lt"/>
              <a:ea typeface="Times New Roman"/>
              <a:cs typeface="Arial" panose="020B0604020202020204" pitchFamily="34" charset="0"/>
            </a:rPr>
            <a:t>Nicht einbezogen sind zudem Beamte, Selbstständige und mithelfende Familienangehörige, Berufs- und Zeitsoldaten sowie Wehr- und Zivil­dienstleistende (siehe o. g. Ausnahme).</a:t>
          </a: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Regionales Zuordnungskonzept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600"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Beim Nachweis der sozialversicherungspflichtig Beschäftigten </a:t>
          </a: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am Arbeitsort (Tabellen 1 bis 10) werden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die Beschäftigten der Gemeinde zuge­ordnet, in der der Betrieb liegt, in dem sie beschäftigt sind. Der Nachweis nach </a:t>
          </a: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dem Wohnort (Tabellen 11 bis 18)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basiert auf Angaben der Arbeitgeber bzw. Meldebehörden.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85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Klassifikation der Wirtschaftszweige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  <a:endParaRPr lang="de-DE" sz="6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Die Wirtschaftszweiggliederung erfolgt nach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</a:t>
          </a:r>
          <a:r>
            <a:rPr lang="de-DE" sz="850" b="1" i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"Klassifikation der Wirtschaftszweige Ausgabe 2008 (WZ 2008)"</a:t>
          </a:r>
          <a:r>
            <a:rPr lang="de-DE" sz="850" i="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.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Die Gliederung der WZ 2008 wurde unter Beteiligung von Datennutzern und -produzenten in Verwaltung, Wirtschaft, Forschung und Gesellschaft geschaffen. Sie berück­sichtigt die Vorgaben der statistischen Systematik der Wirtschaftszweige in der Europäischen Gemeinschaft (NACE Rev. 2), die mit der Verord­nung (EG) Nr. 1893/2006 des Europäischen Parlaments und des Rates vom 20. Dezember 2006 (ABl. EG Nr. L 393 S. 1) ver­öffent­licht wurde.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Grundsätzlich sind die wirtschaftsfachlichen Ergebnisse der Beschäftigungsstatistik mit anderen deutschen und europä­ischen Wirtschafts­statistiken vergleichbar. Maßgebend für die Zuordnung der Beschäftigten ist der wirtschaftliche Schwerpunkt des Be­triebes (örtliche Einheit), in dem der sozialversicherungspflichtige Arbeitnehmer bzw. die Arbeitnehmerin beschäftigt ist. Dieser richtet sich nach dem Betriebszweck oder der wirtschaftlichen Tätigkeit des überwiegenden Teils der Beschäftigten. </a:t>
          </a:r>
          <a:r>
            <a:rPr lang="de-DE" sz="850">
              <a:effectLst/>
              <a:latin typeface="+mn-lt"/>
              <a:ea typeface="Calibri"/>
              <a:cs typeface="Arial" panose="020B0604020202020204" pitchFamily="34" charset="0"/>
            </a:rPr>
            <a:t>Die Verschlüsselung und Pflege der wirtschaftsfachlichen Zuordnung der Betriebe wird im Rahmen des Betriebsnummernverfahrens vom Betriebsnummern-Service der BA durchgeführt. Die zutreffende Verwen­dung der vergebenen Betriebsnummern durch die Arbeitgeber ist Voraussetzung für die korrekte wirtschaftsfachliche Differenzierung.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65</xdr:row>
      <xdr:rowOff>6807</xdr:rowOff>
    </xdr:from>
    <xdr:to>
      <xdr:col>0</xdr:col>
      <xdr:colOff>6116410</xdr:colOff>
      <xdr:row>92</xdr:row>
      <xdr:rowOff>122464</xdr:rowOff>
    </xdr:to>
    <xdr:sp macro="" textlink="">
      <xdr:nvSpPr>
        <xdr:cNvPr id="3" name="Textfeld 2"/>
        <xdr:cNvSpPr txBox="1"/>
      </xdr:nvSpPr>
      <xdr:spPr>
        <a:xfrm>
          <a:off x="0" y="10265232"/>
          <a:ext cx="6116410" cy="3973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Klassifikation der Berufe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50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5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Angaben zur Tätigkeit der sozialversicherungspflichtig Beschäftigten beruhen auf der </a:t>
          </a:r>
          <a:r>
            <a:rPr lang="de-DE" sz="850" b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"Klassifikation der Berufe 2010" </a:t>
          </a: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(KldB 2010) in der überarbeiteten Fassung von 2020. Sie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besitzt eine hohe Kompatibilität zur internationalen Berufsklassifikation, der ISCO-08 (International Standard Classification of Occupations 2008).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Maßgebend für die Berufsbezeichnung ist allein die gegenwärtig in der Hauptbeschäf­tigung ausgeübte Tätigkeit und nicht der erlernte oder früher ausgeübte Beruf.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Alter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Bei der Darstellung der Altersgruppen wird bei jeder Auszählung das Alter der Beschäftigten am jeweiligen Stichtag ermittelt.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700"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900" b="1">
              <a:effectLst/>
              <a:latin typeface="+mn-lt"/>
              <a:ea typeface="Calibri"/>
              <a:cs typeface="Arial" panose="020B0604020202020204" pitchFamily="34" charset="0"/>
            </a:rPr>
            <a:t>Ausbildung (berufliche)</a:t>
          </a:r>
          <a:r>
            <a:rPr lang="de-DE" sz="850" b="0">
              <a:effectLst/>
              <a:latin typeface="+mn-lt"/>
              <a:ea typeface="Calibri"/>
              <a:cs typeface="Arial" panose="020B0604020202020204" pitchFamily="34" charset="0"/>
            </a:rPr>
            <a:t/>
          </a:r>
          <a:br>
            <a:rPr lang="de-DE" sz="850" b="0">
              <a:effectLst/>
              <a:latin typeface="+mn-lt"/>
              <a:ea typeface="Calibri"/>
              <a:cs typeface="Arial" panose="020B0604020202020204" pitchFamily="34" charset="0"/>
            </a:rPr>
          </a:br>
          <a:r>
            <a:rPr lang="de-DE" sz="850">
              <a:solidFill>
                <a:schemeClr val="dk1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Nachgewiesen wird die abgeschlossene Berufsausbildung, untergliedert nach beruflichem Ausbildungsabschluss, d. h. Abschluss einer anerkannten Berufsausbildung, einem Meister-/Techniker- oder gleichwertigen Fachschulabschluss und akademischem Abschluss, d. h. Bachelor, Diplom/Magister/Master/Staatsexamen, Promotion. Die Angaben beziehen sich auf den höchsten Abschluss, auch wenn diese Ausbildung für die derzeit ausgeübte Tätigkeit nicht vorgeschrieben oder verlangt ist.</a:t>
          </a:r>
        </a:p>
        <a:p>
          <a:pPr>
            <a:lnSpc>
              <a:spcPct val="115000"/>
            </a:lnSpc>
            <a:spcAft>
              <a:spcPts val="0"/>
            </a:spcAft>
          </a:pPr>
          <a:endParaRPr lang="de-DE" sz="700">
            <a:effectLst/>
            <a:latin typeface="+mn-lt"/>
            <a:ea typeface="Calibri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900" b="1">
              <a:effectLst/>
              <a:latin typeface="+mn-lt"/>
              <a:ea typeface="Calibri"/>
              <a:cs typeface="Arial" panose="020B0604020202020204" pitchFamily="34" charset="0"/>
            </a:rPr>
            <a:t>Ausländer</a:t>
          </a:r>
          <a:r>
            <a:rPr lang="de-DE" sz="900">
              <a:effectLst/>
              <a:latin typeface="+mn-lt"/>
              <a:ea typeface="Calibri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850">
              <a:effectLst/>
              <a:latin typeface="+mn-lt"/>
              <a:ea typeface="Calibri"/>
              <a:cs typeface="Arial" panose="020B0604020202020204" pitchFamily="34" charset="0"/>
            </a:rPr>
            <a:t>… sind Personen, die nicht Deutsche im Sinne des Artikels 116 Absatz 1 Grundgesetz sind, d. h. nicht die deutsche Staatsangehörigkeit besitzen. Zu ihnen gehören auch die Staatenlosen und die Personen mit ungeklärter Staatsangehörigkeit. Deutsche, die zugleich eine fremde Staats­angehörigkeit besitzen, gehören nicht zu den Ausländerinnen und Ausländern.</a:t>
          </a:r>
          <a:r>
            <a:rPr lang="de-DE" sz="700">
              <a:effectLst/>
              <a:latin typeface="+mn-lt"/>
              <a:ea typeface="Calibri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endParaRPr lang="de-DE" sz="700">
            <a:effectLst/>
            <a:latin typeface="+mn-lt"/>
            <a:ea typeface="Calibri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Auszubildende</a:t>
          </a: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… sind Personen, die aufgrund eines Ausbildungsvertrages nach dem Berufsbildungsgesetz oder der Handwerksordnung eine betriebliche Berufsausbildung in einem anerkannten Ausbildungsberuf durchlaufen.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 </a:t>
          </a:r>
          <a:endParaRPr kumimoji="0" lang="de-DE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Voll- und Teilzeitbeschäftigte</a:t>
          </a:r>
          <a:endParaRPr kumimoji="0" lang="de-DE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Times New Roman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Times New Roman"/>
              <a:cs typeface="Arial" panose="020B0604020202020204" pitchFamily="34" charset="0"/>
            </a:rPr>
            <a:t>Die Unterscheidung richtet sich nach den von den Arbeitgebern in den Meldebelegen erteilten Angaben. Die Arbeitgeber melden, ob der/die Beschäftigte sich im tarifrechtlichen Sinne in einem Vollzeit- oder einem Teilzeitbeschäftigungsverhältnis befindet. Ausschlag­gebend ist die im Arbeitsvertrag individuell vereinbarte Regelarbeitszeit.</a:t>
          </a:r>
          <a:endParaRPr kumimoji="0" lang="de-DE" sz="8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endParaRPr lang="de-DE" sz="700">
            <a:effectLst/>
            <a:latin typeface="+mn-lt"/>
            <a:ea typeface="Calibri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6120000</xdr:colOff>
      <xdr:row>106</xdr:row>
      <xdr:rowOff>95250</xdr:rowOff>
    </xdr:to>
    <xdr:sp macro="" textlink="">
      <xdr:nvSpPr>
        <xdr:cNvPr id="4" name="Textfeld 3">
          <a:hlinkClick xmlns:r="http://schemas.openxmlformats.org/officeDocument/2006/relationships" r:id="rId1"/>
        </xdr:cNvPr>
        <xdr:cNvSpPr txBox="1"/>
      </xdr:nvSpPr>
      <xdr:spPr>
        <a:xfrm>
          <a:off x="0" y="14258925"/>
          <a:ext cx="6120000" cy="1952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Allgemeine Hinweise</a:t>
          </a:r>
          <a:endParaRPr lang="de-DE" sz="900">
            <a:effectLst/>
            <a:latin typeface="+mn-lt"/>
            <a:cs typeface="Arial" panose="020B0604020202020204" pitchFamily="34" charset="0"/>
          </a:endParaRPr>
        </a:p>
        <a:p>
          <a:r>
            <a:rPr lang="de-DE" sz="6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600">
            <a:effectLst/>
            <a:latin typeface="+mn-lt"/>
            <a:cs typeface="Arial" panose="020B0604020202020204" pitchFamily="34" charset="0"/>
          </a:endParaRPr>
        </a:p>
        <a:p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Weiterführende Informationen, insbesondere zu Revisionen der Beschäftigtenstatistik, sind den einschlägigen Veröffent­lichungen der Bundesagentur für Arbeit (BA), wie z. B. Methoden- und Qualitätsberichten, Glossaren und Klassifikationen, unter </a:t>
          </a:r>
          <a:r>
            <a:rPr lang="de-DE" sz="850" u="sng">
              <a:solidFill>
                <a:srgbClr val="0000FF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https://statistik.arbeitsagentur.de</a:t>
          </a:r>
          <a:r>
            <a:rPr lang="de-DE" sz="850">
              <a:solidFill>
                <a:srgbClr val="0000FF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zu entnehmen.</a:t>
          </a:r>
          <a:b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</a:b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Verfahrensbedingt gelten die im vorliegenden Statistischen Bericht veröffentlichten Ergebnisse für einen Zeitraum von drei Jahren als </a:t>
          </a:r>
          <a:r>
            <a:rPr lang="de-DE" sz="85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vorläufig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und können während dieses Zeitraumes von der Bundesagentur für Arbeit in begründeten Fällen jederzeit geändert werden.</a:t>
          </a:r>
          <a:endParaRPr lang="de-DE" sz="850">
            <a:effectLst/>
            <a:latin typeface="+mn-lt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Geringfügige Abweichungen zu Veröffentlichungen der Bundesagentur für Arbeit sind auf nachträgliche</a:t>
          </a:r>
          <a:r>
            <a:rPr lang="de-DE" sz="85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Korrekturen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der BA zurück­zuführen.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Mit vorliegendem Bericht bietet das Statistische Amt Mecklenburg-Vorpommern Daten in möglichst großer Detailtiefe bei gleichzeitiger Wahrung des Datenschutzes gemäß den Rechtsvorschriften zur statistischen Geheimhaltung und zum Datenschutz, insbesondere  § 16 Bun­des­statistikgesetz, an. Konsumenten werden ausdrücklich aufgefordert, Deanonymisierungsversuche zu unterlassen. </a:t>
          </a:r>
          <a:endParaRPr lang="de-DE" sz="850"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2990850</xdr:colOff>
      <xdr:row>22</xdr:row>
      <xdr:rowOff>142875</xdr:rowOff>
    </xdr:to>
    <xdr:graphicFrame macro="">
      <xdr:nvGraphicFramePr>
        <xdr:cNvPr id="394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</xdr:col>
      <xdr:colOff>2962275</xdr:colOff>
      <xdr:row>55</xdr:row>
      <xdr:rowOff>152400</xdr:rowOff>
    </xdr:to>
    <xdr:graphicFrame macro="">
      <xdr:nvGraphicFramePr>
        <xdr:cNvPr id="394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0.42568</cdr:x>
      <cdr:y>0.0976</cdr:y>
    </cdr:from>
    <cdr:to>
      <cdr:x>0.57095</cdr:x>
      <cdr:y>0.15554</cdr:y>
    </cdr:to>
    <cdr:sp macro="" textlink="Deckblatt!$A$6">
      <cdr:nvSpPr>
        <cdr:cNvPr id="2" name="Textfeld 1"/>
        <cdr:cNvSpPr txBox="1"/>
      </cdr:nvSpPr>
      <cdr:spPr>
        <a:xfrm xmlns:a="http://schemas.openxmlformats.org/drawingml/2006/main">
          <a:off x="2571750" y="354467"/>
          <a:ext cx="877661" cy="210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/>
        <a:lstStyle xmlns:a="http://schemas.openxmlformats.org/drawingml/2006/main"/>
        <a:p xmlns:a="http://schemas.openxmlformats.org/drawingml/2006/main">
          <a:pPr algn="ctr"/>
          <a:fld id="{9CAD8DC9-B3D2-4FE2-A5DE-0155BF41992D}" type="TxLink">
            <a:rPr lang="en-US" sz="8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30.06.2023</a:t>
          </a:fld>
          <a:endParaRPr lang="de-DE" sz="850" b="1"/>
        </a:p>
      </cdr:txBody>
    </cdr:sp>
  </cdr:relSizeAnchor>
  <cdr:relSizeAnchor xmlns:cdr="http://schemas.openxmlformats.org/drawingml/2006/chartDrawing">
    <cdr:from>
      <cdr:x>0</cdr:x>
      <cdr:y>0.94909</cdr:y>
    </cdr:from>
    <cdr:to>
      <cdr:x>0.15135</cdr:x>
      <cdr:y>0.99707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3341234"/>
          <a:ext cx="914400" cy="210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700"/>
            <a:t>(c) StatA MV</a:t>
          </a:r>
        </a:p>
      </cdr:txBody>
    </cdr:sp>
  </cdr:relSizeAnchor>
  <cdr:relSizeAnchor xmlns:cdr="http://schemas.openxmlformats.org/drawingml/2006/chartDrawing">
    <cdr:from>
      <cdr:x>0.76802</cdr:x>
      <cdr:y>0.76348</cdr:y>
    </cdr:from>
    <cdr:to>
      <cdr:x>0.91937</cdr:x>
      <cdr:y>0.8622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640036" y="2640465"/>
          <a:ext cx="914400" cy="333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de-DE" sz="850"/>
            <a:t>Baugewerbe</a:t>
          </a:r>
        </a:p>
        <a:p xmlns:a="http://schemas.openxmlformats.org/drawingml/2006/main">
          <a:pPr algn="ctr"/>
          <a:r>
            <a:rPr lang="de-DE" sz="850"/>
            <a:t>(F)</a:t>
          </a:r>
        </a:p>
      </cdr:txBody>
    </cdr:sp>
  </cdr:relSizeAnchor>
  <cdr:relSizeAnchor xmlns:cdr="http://schemas.openxmlformats.org/drawingml/2006/chartDrawing">
    <cdr:from>
      <cdr:x>0.75901</cdr:x>
      <cdr:y>0.14334</cdr:y>
    </cdr:from>
    <cdr:to>
      <cdr:x>0.96156</cdr:x>
      <cdr:y>0.2597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585607" y="517754"/>
          <a:ext cx="1223736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Produzierendes Gewerbe</a:t>
          </a:r>
        </a:p>
        <a:p xmlns:a="http://schemas.openxmlformats.org/drawingml/2006/main">
          <a:pPr algn="ctr"/>
          <a:r>
            <a:rPr lang="de-DE" sz="850"/>
            <a:t>ohne</a:t>
          </a:r>
          <a:r>
            <a:rPr lang="de-DE" sz="850" baseline="0"/>
            <a:t> Baugewerbe</a:t>
          </a:r>
        </a:p>
        <a:p xmlns:a="http://schemas.openxmlformats.org/drawingml/2006/main">
          <a:pPr algn="ctr"/>
          <a:r>
            <a:rPr lang="de-DE" sz="850" baseline="0"/>
            <a:t>(B-E)</a:t>
          </a:r>
          <a:endParaRPr lang="de-DE" sz="850"/>
        </a:p>
      </cdr:txBody>
    </cdr:sp>
  </cdr:relSizeAnchor>
  <cdr:relSizeAnchor xmlns:cdr="http://schemas.openxmlformats.org/drawingml/2006/chartDrawing">
    <cdr:from>
      <cdr:x>0.47575</cdr:x>
      <cdr:y>0.45515</cdr:y>
    </cdr:from>
    <cdr:to>
      <cdr:x>0.63851</cdr:x>
      <cdr:y>0.57542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874283" y="1595211"/>
          <a:ext cx="983343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Produzierendes</a:t>
          </a:r>
        </a:p>
        <a:p xmlns:a="http://schemas.openxmlformats.org/drawingml/2006/main">
          <a:pPr algn="ctr"/>
          <a:r>
            <a:rPr lang="de-DE" sz="850"/>
            <a:t>Gewerbe</a:t>
          </a:r>
        </a:p>
        <a:p xmlns:a="http://schemas.openxmlformats.org/drawingml/2006/main">
          <a:pPr algn="ctr"/>
          <a:r>
            <a:rPr lang="de-DE" sz="850"/>
            <a:t>(B-F)</a:t>
          </a:r>
        </a:p>
      </cdr:txBody>
    </cdr:sp>
  </cdr:relSizeAnchor>
  <cdr:relSizeAnchor xmlns:cdr="http://schemas.openxmlformats.org/drawingml/2006/chartDrawing">
    <cdr:from>
      <cdr:x>0.11539</cdr:x>
      <cdr:y>0.10049</cdr:y>
    </cdr:from>
    <cdr:to>
      <cdr:x>0.27815</cdr:x>
      <cdr:y>0.21541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697140" y="356963"/>
          <a:ext cx="983343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Öffentliche und</a:t>
          </a:r>
        </a:p>
        <a:p xmlns:a="http://schemas.openxmlformats.org/drawingml/2006/main">
          <a:pPr algn="ctr"/>
          <a:r>
            <a:rPr lang="de-DE" sz="850"/>
            <a:t>private</a:t>
          </a:r>
          <a:r>
            <a:rPr lang="de-DE" sz="850" baseline="0"/>
            <a:t> Dienstleistungen</a:t>
          </a:r>
        </a:p>
        <a:p xmlns:a="http://schemas.openxmlformats.org/drawingml/2006/main">
          <a:pPr algn="ctr"/>
          <a:r>
            <a:rPr lang="de-DE" sz="850" baseline="0"/>
            <a:t>(O-U)</a:t>
          </a:r>
          <a:endParaRPr lang="de-DE" sz="850"/>
        </a:p>
      </cdr:txBody>
    </cdr:sp>
  </cdr:relSizeAnchor>
  <cdr:relSizeAnchor xmlns:cdr="http://schemas.openxmlformats.org/drawingml/2006/chartDrawing">
    <cdr:from>
      <cdr:x>0.20323</cdr:x>
      <cdr:y>0.85452</cdr:y>
    </cdr:from>
    <cdr:to>
      <cdr:x>0.36599</cdr:x>
      <cdr:y>0.95267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1227818" y="2949121"/>
          <a:ext cx="983343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800"/>
            </a:lnSpc>
          </a:pPr>
          <a:r>
            <a:rPr lang="de-DE" sz="850"/>
            <a:t>Handel,</a:t>
          </a:r>
          <a:r>
            <a:rPr lang="de-DE" sz="850" baseline="0"/>
            <a:t> Verkehr,</a:t>
          </a:r>
        </a:p>
        <a:p xmlns:a="http://schemas.openxmlformats.org/drawingml/2006/main">
          <a:pPr algn="ctr">
            <a:lnSpc>
              <a:spcPts val="900"/>
            </a:lnSpc>
          </a:pPr>
          <a:r>
            <a:rPr lang="de-DE" sz="850" baseline="0"/>
            <a:t>Gastgewerbe</a:t>
          </a:r>
        </a:p>
        <a:p xmlns:a="http://schemas.openxmlformats.org/drawingml/2006/main">
          <a:pPr algn="ctr">
            <a:lnSpc>
              <a:spcPts val="600"/>
            </a:lnSpc>
          </a:pPr>
          <a:r>
            <a:rPr lang="de-DE" sz="850" baseline="0"/>
            <a:t>(G-I)</a:t>
          </a:r>
          <a:endParaRPr lang="de-DE" sz="850"/>
        </a:p>
      </cdr:txBody>
    </cdr:sp>
  </cdr:relSizeAnchor>
  <cdr:relSizeAnchor xmlns:cdr="http://schemas.openxmlformats.org/drawingml/2006/chartDrawing">
    <cdr:from>
      <cdr:x>0</cdr:x>
      <cdr:y>0.62597</cdr:y>
    </cdr:from>
    <cdr:to>
      <cdr:x>0.12898</cdr:x>
      <cdr:y>0.74598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0" y="2173515"/>
          <a:ext cx="779236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Unternehmens-</a:t>
          </a:r>
        </a:p>
        <a:p xmlns:a="http://schemas.openxmlformats.org/drawingml/2006/main">
          <a:pPr algn="ctr"/>
          <a:r>
            <a:rPr lang="de-DE" sz="850"/>
            <a:t>dienstleistungen</a:t>
          </a:r>
        </a:p>
        <a:p xmlns:a="http://schemas.openxmlformats.org/drawingml/2006/main">
          <a:pPr algn="ctr"/>
          <a:r>
            <a:rPr lang="de-DE" sz="850"/>
            <a:t>(J-N)</a:t>
          </a:r>
        </a:p>
      </cdr:txBody>
    </cdr:sp>
  </cdr:relSizeAnchor>
  <cdr:relSizeAnchor xmlns:cdr="http://schemas.openxmlformats.org/drawingml/2006/chartDrawing">
    <cdr:from>
      <cdr:x>0.3958</cdr:x>
      <cdr:y>0.73832</cdr:y>
    </cdr:from>
    <cdr:to>
      <cdr:x>0.55856</cdr:x>
      <cdr:y>0.85907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2391229" y="2554513"/>
          <a:ext cx="983343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Land- und Forst-</a:t>
          </a:r>
        </a:p>
        <a:p xmlns:a="http://schemas.openxmlformats.org/drawingml/2006/main">
          <a:pPr algn="ctr"/>
          <a:r>
            <a:rPr lang="de-DE" sz="850"/>
            <a:t>wirtschaft,</a:t>
          </a:r>
          <a:r>
            <a:rPr lang="de-DE" sz="850" baseline="0"/>
            <a:t> Fischerei</a:t>
          </a:r>
        </a:p>
        <a:p xmlns:a="http://schemas.openxmlformats.org/drawingml/2006/main">
          <a:pPr algn="ctr"/>
          <a:r>
            <a:rPr lang="de-DE" sz="850" baseline="0"/>
            <a:t>(A)</a:t>
          </a:r>
          <a:endParaRPr lang="de-DE" sz="85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0.37033</cdr:x>
      <cdr:y>0.08605</cdr:y>
    </cdr:from>
    <cdr:to>
      <cdr:x>0.6342</cdr:x>
      <cdr:y>0.14059</cdr:y>
    </cdr:to>
    <cdr:sp macro="" textlink="Deckblatt!$A$6">
      <cdr:nvSpPr>
        <cdr:cNvPr id="2" name="Textfeld 1"/>
        <cdr:cNvSpPr txBox="1"/>
      </cdr:nvSpPr>
      <cdr:spPr>
        <a:xfrm xmlns:a="http://schemas.openxmlformats.org/drawingml/2006/main">
          <a:off x="2224792" y="378200"/>
          <a:ext cx="1585214" cy="239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/>
        <a:lstStyle xmlns:a="http://schemas.openxmlformats.org/drawingml/2006/main"/>
        <a:p xmlns:a="http://schemas.openxmlformats.org/drawingml/2006/main">
          <a:pPr algn="ctr"/>
          <a:fld id="{1D3DD5DB-4E17-4543-AB33-807E22017985}" type="TxLink">
            <a:rPr lang="en-US" sz="850" b="1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30.06.2023</a:t>
          </a:fld>
          <a:endParaRPr lang="de-DE" sz="850" b="1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0.962</cdr:y>
    </cdr:from>
    <cdr:to>
      <cdr:x>0</cdr:x>
      <cdr:y>0.96224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4184196"/>
          <a:ext cx="914400" cy="210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700"/>
            <a:t>(c) StatA MV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209550</xdr:rowOff>
    </xdr:from>
    <xdr:to>
      <xdr:col>11</xdr:col>
      <xdr:colOff>152400</xdr:colOff>
      <xdr:row>3</xdr:row>
      <xdr:rowOff>209550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314825" y="952500"/>
          <a:ext cx="847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133350</xdr:colOff>
      <xdr:row>3</xdr:row>
      <xdr:rowOff>219075</xdr:rowOff>
    </xdr:from>
    <xdr:to>
      <xdr:col>11</xdr:col>
      <xdr:colOff>142875</xdr:colOff>
      <xdr:row>6</xdr:row>
      <xdr:rowOff>161925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5143500" y="962025"/>
          <a:ext cx="9525" cy="933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4</xdr:row>
      <xdr:rowOff>0</xdr:rowOff>
    </xdr:from>
    <xdr:to>
      <xdr:col>7</xdr:col>
      <xdr:colOff>76200</xdr:colOff>
      <xdr:row>4</xdr:row>
      <xdr:rowOff>209550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190875" y="112395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6</xdr:row>
      <xdr:rowOff>0</xdr:rowOff>
    </xdr:from>
    <xdr:to>
      <xdr:col>7</xdr:col>
      <xdr:colOff>66675</xdr:colOff>
      <xdr:row>6</xdr:row>
      <xdr:rowOff>219075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181350" y="17335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8</xdr:row>
      <xdr:rowOff>9525</xdr:rowOff>
    </xdr:from>
    <xdr:to>
      <xdr:col>7</xdr:col>
      <xdr:colOff>57150</xdr:colOff>
      <xdr:row>9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171825" y="24479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19050</xdr:rowOff>
    </xdr:from>
    <xdr:to>
      <xdr:col>7</xdr:col>
      <xdr:colOff>38100</xdr:colOff>
      <xdr:row>11</xdr:row>
      <xdr:rowOff>238125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152775" y="346710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895350</xdr:colOff>
      <xdr:row>6</xdr:row>
      <xdr:rowOff>9525</xdr:rowOff>
    </xdr:from>
    <xdr:to>
      <xdr:col>7</xdr:col>
      <xdr:colOff>76200</xdr:colOff>
      <xdr:row>6</xdr:row>
      <xdr:rowOff>209550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 flipH="1">
          <a:off x="1076325" y="1743075"/>
          <a:ext cx="21145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914400</xdr:colOff>
      <xdr:row>8</xdr:row>
      <xdr:rowOff>9525</xdr:rowOff>
    </xdr:from>
    <xdr:to>
      <xdr:col>7</xdr:col>
      <xdr:colOff>28575</xdr:colOff>
      <xdr:row>8</xdr:row>
      <xdr:rowOff>190500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1095375" y="2447925"/>
          <a:ext cx="20478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8</xdr:row>
      <xdr:rowOff>9525</xdr:rowOff>
    </xdr:from>
    <xdr:to>
      <xdr:col>11</xdr:col>
      <xdr:colOff>104775</xdr:colOff>
      <xdr:row>8</xdr:row>
      <xdr:rowOff>180975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 flipH="1">
          <a:off x="3200400" y="2447925"/>
          <a:ext cx="19145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13</xdr:row>
      <xdr:rowOff>9525</xdr:rowOff>
    </xdr:from>
    <xdr:to>
      <xdr:col>6</xdr:col>
      <xdr:colOff>228600</xdr:colOff>
      <xdr:row>14</xdr:row>
      <xdr:rowOff>114300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 flipH="1">
          <a:off x="1733550" y="4200525"/>
          <a:ext cx="13620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13</xdr:row>
      <xdr:rowOff>0</xdr:rowOff>
    </xdr:from>
    <xdr:to>
      <xdr:col>9</xdr:col>
      <xdr:colOff>381000</xdr:colOff>
      <xdr:row>14</xdr:row>
      <xdr:rowOff>104775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3190875" y="4191000"/>
          <a:ext cx="150495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42183</xdr:colOff>
      <xdr:row>20</xdr:row>
      <xdr:rowOff>2721</xdr:rowOff>
    </xdr:from>
    <xdr:to>
      <xdr:col>7</xdr:col>
      <xdr:colOff>42183</xdr:colOff>
      <xdr:row>20</xdr:row>
      <xdr:rowOff>117021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 flipH="1">
          <a:off x="3156858" y="6517821"/>
          <a:ext cx="0" cy="114300"/>
        </a:xfrm>
        <a:custGeom>
          <a:avLst/>
          <a:gdLst>
            <a:gd name="T0" fmla="*/ 0 w 1312"/>
            <a:gd name="T1" fmla="*/ 0 h 12130"/>
            <a:gd name="T2" fmla="*/ 0 w 1312"/>
            <a:gd name="T3" fmla="*/ 2147483646 h 1213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312" h="12130">
              <a:moveTo>
                <a:pt x="246" y="0"/>
              </a:moveTo>
              <a:cubicBezTo>
                <a:pt x="3579" y="3333"/>
                <a:pt x="-2266" y="8797"/>
                <a:pt x="1067" y="121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68034</xdr:colOff>
      <xdr:row>18</xdr:row>
      <xdr:rowOff>6803</xdr:rowOff>
    </xdr:from>
    <xdr:to>
      <xdr:col>9</xdr:col>
      <xdr:colOff>197302</xdr:colOff>
      <xdr:row>18</xdr:row>
      <xdr:rowOff>142875</xdr:rowOff>
    </xdr:to>
    <xdr:sp macro="" textlink="">
      <xdr:nvSpPr>
        <xdr:cNvPr id="14" name="Line 10"/>
        <xdr:cNvSpPr>
          <a:spLocks noChangeShapeType="1"/>
        </xdr:cNvSpPr>
      </xdr:nvSpPr>
      <xdr:spPr bwMode="auto">
        <a:xfrm flipH="1">
          <a:off x="3182709" y="5902778"/>
          <a:ext cx="1329418" cy="1360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4"/>
  <sheetViews>
    <sheetView tabSelected="1" zoomScale="140" zoomScaleNormal="140" workbookViewId="0">
      <selection sqref="A1:B1"/>
    </sheetView>
  </sheetViews>
  <sheetFormatPr baseColWidth="10" defaultRowHeight="12.75"/>
  <cols>
    <col min="1" max="1" width="10.7109375" style="22" customWidth="1"/>
    <col min="2" max="2" width="55.7109375" style="22" customWidth="1"/>
    <col min="3" max="3" width="8.7109375" style="22" customWidth="1"/>
    <col min="4" max="4" width="16.7109375" style="22" customWidth="1"/>
    <col min="5" max="16384" width="11.42578125" style="22"/>
  </cols>
  <sheetData>
    <row r="1" spans="1:4" ht="50.1" customHeight="1" thickBot="1">
      <c r="A1" s="274" t="s">
        <v>133</v>
      </c>
      <c r="B1" s="274"/>
      <c r="C1" s="275"/>
      <c r="D1" s="275"/>
    </row>
    <row r="2" spans="1:4" ht="35.1" customHeight="1" thickTop="1">
      <c r="A2" s="276" t="s">
        <v>147</v>
      </c>
      <c r="B2" s="276"/>
      <c r="C2" s="277" t="s">
        <v>148</v>
      </c>
      <c r="D2" s="277"/>
    </row>
    <row r="3" spans="1:4" ht="24.95" customHeight="1">
      <c r="A3" s="278"/>
      <c r="B3" s="278"/>
      <c r="C3" s="278"/>
      <c r="D3" s="278"/>
    </row>
    <row r="4" spans="1:4" ht="24.95" customHeight="1">
      <c r="A4" s="267" t="s">
        <v>149</v>
      </c>
      <c r="B4" s="267"/>
      <c r="C4" s="267"/>
      <c r="D4" s="268"/>
    </row>
    <row r="5" spans="1:4" ht="24.95" customHeight="1">
      <c r="A5" s="267" t="s">
        <v>150</v>
      </c>
      <c r="B5" s="267"/>
      <c r="C5" s="267"/>
      <c r="D5" s="268"/>
    </row>
    <row r="6" spans="1:4" ht="39.950000000000003" customHeight="1">
      <c r="A6" s="269" t="s">
        <v>362</v>
      </c>
      <c r="B6" s="270"/>
      <c r="C6" s="270"/>
      <c r="D6" s="270"/>
    </row>
    <row r="7" spans="1:4" ht="24.95" customHeight="1">
      <c r="A7" s="271"/>
      <c r="B7" s="271"/>
      <c r="C7" s="271"/>
      <c r="D7" s="271"/>
    </row>
    <row r="8" spans="1:4" ht="24.95" customHeight="1">
      <c r="A8" s="271"/>
      <c r="B8" s="271"/>
      <c r="C8" s="271"/>
      <c r="D8" s="271"/>
    </row>
    <row r="9" spans="1:4" ht="24.95" customHeight="1">
      <c r="A9" s="271"/>
      <c r="B9" s="271"/>
      <c r="C9" s="271"/>
      <c r="D9" s="271"/>
    </row>
    <row r="10" spans="1:4" ht="24.95" customHeight="1">
      <c r="A10" s="273"/>
      <c r="B10" s="273"/>
      <c r="C10" s="273"/>
      <c r="D10" s="273"/>
    </row>
    <row r="11" spans="1:4" ht="24.95" customHeight="1">
      <c r="A11" s="273"/>
      <c r="B11" s="273"/>
      <c r="C11" s="273"/>
      <c r="D11" s="273"/>
    </row>
    <row r="12" spans="1:4" ht="24.95" customHeight="1">
      <c r="A12" s="273"/>
      <c r="B12" s="273"/>
      <c r="C12" s="273"/>
      <c r="D12" s="273"/>
    </row>
    <row r="13" spans="1:4" ht="12" customHeight="1">
      <c r="A13" s="26"/>
      <c r="B13" s="272" t="s">
        <v>215</v>
      </c>
      <c r="C13" s="272"/>
      <c r="D13" s="23" t="s">
        <v>361</v>
      </c>
    </row>
    <row r="14" spans="1:4" ht="12" customHeight="1">
      <c r="A14" s="26"/>
      <c r="B14" s="272"/>
      <c r="C14" s="272"/>
      <c r="D14" s="23"/>
    </row>
    <row r="15" spans="1:4" ht="12" customHeight="1">
      <c r="A15" s="26"/>
      <c r="B15" s="272" t="s">
        <v>134</v>
      </c>
      <c r="C15" s="272"/>
      <c r="D15" s="23" t="s">
        <v>423</v>
      </c>
    </row>
    <row r="16" spans="1:4" ht="12" customHeight="1">
      <c r="A16" s="26"/>
      <c r="B16" s="272"/>
      <c r="C16" s="272"/>
      <c r="D16" s="23"/>
    </row>
    <row r="17" spans="1:4" ht="12" customHeight="1">
      <c r="A17" s="27"/>
      <c r="B17" s="280"/>
      <c r="C17" s="280"/>
      <c r="D17" s="24"/>
    </row>
    <row r="18" spans="1:4" ht="12" customHeight="1">
      <c r="A18" s="281"/>
      <c r="B18" s="281"/>
      <c r="C18" s="281"/>
      <c r="D18" s="281"/>
    </row>
    <row r="19" spans="1:4" ht="12" customHeight="1">
      <c r="A19" s="282" t="s">
        <v>135</v>
      </c>
      <c r="B19" s="282"/>
      <c r="C19" s="282"/>
      <c r="D19" s="282"/>
    </row>
    <row r="20" spans="1:4" ht="12" customHeight="1">
      <c r="A20" s="282" t="s">
        <v>309</v>
      </c>
      <c r="B20" s="282"/>
      <c r="C20" s="282"/>
      <c r="D20" s="282"/>
    </row>
    <row r="21" spans="1:4" ht="12" customHeight="1">
      <c r="A21" s="282"/>
      <c r="B21" s="282"/>
      <c r="C21" s="282"/>
      <c r="D21" s="282"/>
    </row>
    <row r="22" spans="1:4" ht="12" customHeight="1">
      <c r="A22" s="279" t="s">
        <v>308</v>
      </c>
      <c r="B22" s="279"/>
      <c r="C22" s="279"/>
      <c r="D22" s="279"/>
    </row>
    <row r="23" spans="1:4" ht="12" customHeight="1">
      <c r="A23" s="282"/>
      <c r="B23" s="282"/>
      <c r="C23" s="282"/>
      <c r="D23" s="282"/>
    </row>
    <row r="24" spans="1:4" ht="12" customHeight="1">
      <c r="A24" s="284" t="s">
        <v>363</v>
      </c>
      <c r="B24" s="284"/>
      <c r="C24" s="284"/>
      <c r="D24" s="284"/>
    </row>
    <row r="25" spans="1:4" ht="12" customHeight="1">
      <c r="A25" s="284" t="s">
        <v>216</v>
      </c>
      <c r="B25" s="284"/>
      <c r="C25" s="284"/>
      <c r="D25" s="284"/>
    </row>
    <row r="26" spans="1:4" ht="12" customHeight="1">
      <c r="A26" s="285"/>
      <c r="B26" s="285"/>
      <c r="C26" s="285"/>
      <c r="D26" s="285"/>
    </row>
    <row r="27" spans="1:4" ht="12" customHeight="1">
      <c r="A27" s="281"/>
      <c r="B27" s="281"/>
      <c r="C27" s="281"/>
      <c r="D27" s="281"/>
    </row>
    <row r="28" spans="1:4" ht="12" customHeight="1">
      <c r="A28" s="286" t="s">
        <v>136</v>
      </c>
      <c r="B28" s="286"/>
      <c r="C28" s="286"/>
      <c r="D28" s="286"/>
    </row>
    <row r="29" spans="1:4" ht="12" customHeight="1">
      <c r="A29" s="287"/>
      <c r="B29" s="287"/>
      <c r="C29" s="287"/>
      <c r="D29" s="287"/>
    </row>
    <row r="30" spans="1:4" ht="12" customHeight="1">
      <c r="A30" s="28" t="s">
        <v>131</v>
      </c>
      <c r="B30" s="283" t="s">
        <v>217</v>
      </c>
      <c r="C30" s="283"/>
      <c r="D30" s="283"/>
    </row>
    <row r="31" spans="1:4" ht="12" customHeight="1">
      <c r="A31" s="29">
        <v>0</v>
      </c>
      <c r="B31" s="283" t="s">
        <v>218</v>
      </c>
      <c r="C31" s="283"/>
      <c r="D31" s="283"/>
    </row>
    <row r="32" spans="1:4" ht="12" customHeight="1">
      <c r="A32" s="28" t="s">
        <v>132</v>
      </c>
      <c r="B32" s="283" t="s">
        <v>137</v>
      </c>
      <c r="C32" s="283"/>
      <c r="D32" s="283"/>
    </row>
    <row r="33" spans="1:4" ht="12" customHeight="1">
      <c r="A33" s="28" t="s">
        <v>138</v>
      </c>
      <c r="B33" s="283" t="s">
        <v>139</v>
      </c>
      <c r="C33" s="283"/>
      <c r="D33" s="283"/>
    </row>
    <row r="34" spans="1:4" ht="12" customHeight="1">
      <c r="A34" s="28" t="s">
        <v>140</v>
      </c>
      <c r="B34" s="283" t="s">
        <v>141</v>
      </c>
      <c r="C34" s="283"/>
      <c r="D34" s="283"/>
    </row>
    <row r="35" spans="1:4" ht="12" customHeight="1">
      <c r="A35" s="28" t="s">
        <v>142</v>
      </c>
      <c r="B35" s="283" t="s">
        <v>220</v>
      </c>
      <c r="C35" s="283"/>
      <c r="D35" s="283"/>
    </row>
    <row r="36" spans="1:4" ht="12" customHeight="1">
      <c r="A36" s="28" t="s">
        <v>143</v>
      </c>
      <c r="B36" s="283" t="s">
        <v>144</v>
      </c>
      <c r="C36" s="283"/>
      <c r="D36" s="283"/>
    </row>
    <row r="37" spans="1:4" ht="12" customHeight="1">
      <c r="A37" s="28" t="s">
        <v>145</v>
      </c>
      <c r="B37" s="283" t="s">
        <v>219</v>
      </c>
      <c r="C37" s="283"/>
      <c r="D37" s="283"/>
    </row>
    <row r="38" spans="1:4" ht="12" customHeight="1">
      <c r="A38" s="28"/>
      <c r="B38" s="283"/>
      <c r="C38" s="283"/>
      <c r="D38" s="283"/>
    </row>
    <row r="39" spans="1:4" ht="12" customHeight="1">
      <c r="A39" s="28"/>
      <c r="B39" s="283"/>
      <c r="C39" s="283"/>
      <c r="D39" s="283"/>
    </row>
    <row r="40" spans="1:4" ht="12" customHeight="1">
      <c r="A40" s="28"/>
      <c r="B40" s="28"/>
      <c r="C40" s="28"/>
      <c r="D40" s="28"/>
    </row>
    <row r="41" spans="1:4" ht="12" customHeight="1">
      <c r="A41" s="28"/>
      <c r="B41" s="28"/>
      <c r="C41" s="28"/>
      <c r="D41" s="28"/>
    </row>
    <row r="42" spans="1:4" ht="12" customHeight="1">
      <c r="A42" s="30"/>
      <c r="B42" s="289"/>
      <c r="C42" s="289"/>
      <c r="D42" s="289"/>
    </row>
    <row r="43" spans="1:4">
      <c r="A43" s="283" t="s">
        <v>146</v>
      </c>
      <c r="B43" s="283"/>
      <c r="C43" s="283"/>
      <c r="D43" s="283"/>
    </row>
    <row r="44" spans="1:4" s="25" customFormat="1" ht="39.950000000000003" customHeight="1">
      <c r="A44" s="288" t="s">
        <v>331</v>
      </c>
      <c r="B44" s="288"/>
      <c r="C44" s="288"/>
      <c r="D44" s="288"/>
    </row>
  </sheetData>
  <mergeCells count="44">
    <mergeCell ref="B37:D37"/>
    <mergeCell ref="B38:D38"/>
    <mergeCell ref="B39:D39"/>
    <mergeCell ref="A44:D44"/>
    <mergeCell ref="B33:D33"/>
    <mergeCell ref="B42:D42"/>
    <mergeCell ref="A43:D43"/>
    <mergeCell ref="B35:D35"/>
    <mergeCell ref="B36:D36"/>
    <mergeCell ref="B34:D34"/>
    <mergeCell ref="A23:D23"/>
    <mergeCell ref="A28:D28"/>
    <mergeCell ref="A29:D29"/>
    <mergeCell ref="B30:D30"/>
    <mergeCell ref="B31:D31"/>
    <mergeCell ref="B32:D32"/>
    <mergeCell ref="A24:D24"/>
    <mergeCell ref="A25:D25"/>
    <mergeCell ref="A26:D26"/>
    <mergeCell ref="A27:D27"/>
    <mergeCell ref="A22:D22"/>
    <mergeCell ref="A11:D11"/>
    <mergeCell ref="A12:D12"/>
    <mergeCell ref="B16:C16"/>
    <mergeCell ref="B17:C17"/>
    <mergeCell ref="A18:D18"/>
    <mergeCell ref="A19:D19"/>
    <mergeCell ref="A20:D20"/>
    <mergeCell ref="A21:D21"/>
    <mergeCell ref="A1:B1"/>
    <mergeCell ref="C1:D1"/>
    <mergeCell ref="A2:B2"/>
    <mergeCell ref="C2:D2"/>
    <mergeCell ref="A3:D3"/>
    <mergeCell ref="A4:D4"/>
    <mergeCell ref="A6:D6"/>
    <mergeCell ref="A7:D7"/>
    <mergeCell ref="B14:C14"/>
    <mergeCell ref="B15:C15"/>
    <mergeCell ref="A10:D10"/>
    <mergeCell ref="B13:C13"/>
    <mergeCell ref="A5:D5"/>
    <mergeCell ref="A8:D8"/>
    <mergeCell ref="A9:D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 differentFirst="1">
    <oddFooter>&amp;L&amp;7StatA MV, Statistischer Bericht A653 2023 42&amp;R&amp;7&amp;P</oddFooter>
    <evenFooter>&amp;L&amp;7&amp;P&amp;R&amp;7StatA MV, Statistischer Bericht A653 2023 42</even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6"/>
  <dimension ref="A1:I94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"/>
    </sheetView>
  </sheetViews>
  <sheetFormatPr baseColWidth="10" defaultColWidth="5.5703125" defaultRowHeight="9.75"/>
  <cols>
    <col min="1" max="1" width="3" style="188" customWidth="1"/>
    <col min="2" max="2" width="5.28515625" style="188" customWidth="1"/>
    <col min="3" max="3" width="39.7109375" style="188" customWidth="1"/>
    <col min="4" max="4" width="8.7109375" style="149" customWidth="1"/>
    <col min="5" max="5" width="9.7109375" style="149" customWidth="1"/>
    <col min="6" max="6" width="9.28515625" style="149" customWidth="1"/>
    <col min="7" max="7" width="8.7109375" style="149" customWidth="1"/>
    <col min="8" max="8" width="7.7109375" style="188" customWidth="1"/>
    <col min="9" max="251" width="11.42578125" style="188" customWidth="1"/>
    <col min="252" max="252" width="36.42578125" style="188" customWidth="1"/>
    <col min="253" max="254" width="6.85546875" style="188" customWidth="1"/>
    <col min="255" max="255" width="2.7109375" style="188" customWidth="1"/>
    <col min="256" max="16384" width="5.5703125" style="188"/>
  </cols>
  <sheetData>
    <row r="1" spans="1:9" s="138" customFormat="1" ht="48" customHeight="1">
      <c r="A1" s="341" t="s">
        <v>180</v>
      </c>
      <c r="B1" s="342"/>
      <c r="C1" s="342"/>
      <c r="D1" s="300" t="s">
        <v>369</v>
      </c>
      <c r="E1" s="343"/>
      <c r="F1" s="343"/>
      <c r="G1" s="343"/>
      <c r="H1" s="343"/>
    </row>
    <row r="2" spans="1:9" s="149" customFormat="1" ht="11.45" customHeight="1">
      <c r="A2" s="301" t="s">
        <v>83</v>
      </c>
      <c r="B2" s="294" t="s">
        <v>88</v>
      </c>
      <c r="C2" s="294" t="s">
        <v>91</v>
      </c>
      <c r="D2" s="339" t="s">
        <v>1</v>
      </c>
      <c r="E2" s="329" t="s">
        <v>200</v>
      </c>
      <c r="F2" s="330"/>
      <c r="G2" s="330"/>
      <c r="H2" s="330"/>
    </row>
    <row r="3" spans="1:9" s="149" customFormat="1" ht="11.45" customHeight="1">
      <c r="A3" s="301"/>
      <c r="B3" s="294"/>
      <c r="C3" s="294"/>
      <c r="D3" s="344"/>
      <c r="E3" s="339" t="s">
        <v>318</v>
      </c>
      <c r="F3" s="339" t="s">
        <v>319</v>
      </c>
      <c r="G3" s="340" t="s">
        <v>191</v>
      </c>
      <c r="H3" s="340" t="s">
        <v>194</v>
      </c>
    </row>
    <row r="4" spans="1:9" s="149" customFormat="1" ht="11.45" customHeight="1">
      <c r="A4" s="301"/>
      <c r="B4" s="294"/>
      <c r="C4" s="294"/>
      <c r="D4" s="344"/>
      <c r="E4" s="339"/>
      <c r="F4" s="339"/>
      <c r="G4" s="340"/>
      <c r="H4" s="340"/>
    </row>
    <row r="5" spans="1:9" s="149" customFormat="1" ht="11.45" customHeight="1">
      <c r="A5" s="301"/>
      <c r="B5" s="294"/>
      <c r="C5" s="294"/>
      <c r="D5" s="344"/>
      <c r="E5" s="339"/>
      <c r="F5" s="339"/>
      <c r="G5" s="340"/>
      <c r="H5" s="340"/>
    </row>
    <row r="6" spans="1:9" s="62" customFormat="1" ht="11.45" customHeight="1">
      <c r="A6" s="58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1">
        <v>7</v>
      </c>
      <c r="H6" s="61">
        <v>8</v>
      </c>
    </row>
    <row r="7" spans="1:9" s="149" customFormat="1" ht="11.1" customHeight="1">
      <c r="A7" s="193"/>
      <c r="B7" s="154"/>
      <c r="C7" s="190"/>
      <c r="D7" s="255"/>
      <c r="E7" s="255"/>
      <c r="F7" s="255"/>
      <c r="G7" s="255"/>
      <c r="H7" s="255"/>
    </row>
    <row r="8" spans="1:9" s="149" customFormat="1" ht="11.1" customHeight="1">
      <c r="A8" s="63">
        <f>IF(E8&lt;&gt;"",COUNTA($E8:E$8),"")</f>
        <v>1</v>
      </c>
      <c r="B8" s="183"/>
      <c r="C8" s="184" t="s">
        <v>321</v>
      </c>
      <c r="D8" s="256">
        <v>581066</v>
      </c>
      <c r="E8" s="256">
        <v>402911</v>
      </c>
      <c r="F8" s="256">
        <v>80667</v>
      </c>
      <c r="G8" s="256">
        <v>51533</v>
      </c>
      <c r="H8" s="256">
        <v>45955</v>
      </c>
    </row>
    <row r="9" spans="1:9" s="149" customFormat="1" ht="11.1" customHeight="1">
      <c r="A9" s="63" t="str">
        <f>IF(E9&lt;&gt;"",COUNTA($E$8:E9),"")</f>
        <v/>
      </c>
      <c r="B9" s="185"/>
      <c r="C9" s="190"/>
      <c r="D9" s="255"/>
      <c r="E9" s="255"/>
      <c r="F9" s="255"/>
      <c r="G9" s="255"/>
      <c r="H9" s="255"/>
    </row>
    <row r="10" spans="1:9" ht="11.1" customHeight="1">
      <c r="A10" s="63">
        <f>IF(E10&lt;&gt;"",COUNTA($E$8:E10),"")</f>
        <v>2</v>
      </c>
      <c r="B10" s="189">
        <v>11</v>
      </c>
      <c r="C10" s="159" t="s">
        <v>332</v>
      </c>
      <c r="D10" s="255">
        <v>13749</v>
      </c>
      <c r="E10" s="255">
        <v>8954</v>
      </c>
      <c r="F10" s="255">
        <v>1185</v>
      </c>
      <c r="G10" s="255">
        <v>1578</v>
      </c>
      <c r="H10" s="255">
        <v>2032</v>
      </c>
      <c r="I10" s="140"/>
    </row>
    <row r="11" spans="1:9" ht="11.1" customHeight="1">
      <c r="A11" s="63">
        <f>IF(E11&lt;&gt;"",COUNTA($E$8:E11),"")</f>
        <v>3</v>
      </c>
      <c r="B11" s="189">
        <v>12</v>
      </c>
      <c r="C11" s="159" t="s">
        <v>333</v>
      </c>
      <c r="D11" s="255">
        <v>5731</v>
      </c>
      <c r="E11" s="255">
        <v>4085</v>
      </c>
      <c r="F11" s="255">
        <v>290</v>
      </c>
      <c r="G11" s="255">
        <v>862</v>
      </c>
      <c r="H11" s="255">
        <v>494</v>
      </c>
      <c r="I11" s="140"/>
    </row>
    <row r="12" spans="1:9" ht="21" customHeight="1">
      <c r="A12" s="63">
        <f>IF(E12&lt;&gt;"",COUNTA($E$8:E12),"")</f>
        <v>4</v>
      </c>
      <c r="B12" s="189">
        <v>21</v>
      </c>
      <c r="C12" s="159" t="s">
        <v>382</v>
      </c>
      <c r="D12" s="255">
        <v>1400</v>
      </c>
      <c r="E12" s="255">
        <v>1124</v>
      </c>
      <c r="F12" s="255">
        <v>31</v>
      </c>
      <c r="G12" s="255">
        <v>137</v>
      </c>
      <c r="H12" s="255">
        <v>108</v>
      </c>
      <c r="I12" s="140"/>
    </row>
    <row r="13" spans="1:9" ht="21" customHeight="1">
      <c r="A13" s="63">
        <f>IF(E13&lt;&gt;"",COUNTA($E$8:E13),"")</f>
        <v>5</v>
      </c>
      <c r="B13" s="183">
        <v>22</v>
      </c>
      <c r="C13" s="159" t="s">
        <v>383</v>
      </c>
      <c r="D13" s="255">
        <v>7035</v>
      </c>
      <c r="E13" s="255">
        <v>5443</v>
      </c>
      <c r="F13" s="255">
        <v>107</v>
      </c>
      <c r="G13" s="255">
        <v>912</v>
      </c>
      <c r="H13" s="255">
        <v>573</v>
      </c>
      <c r="I13" s="140"/>
    </row>
    <row r="14" spans="1:9" ht="11.1" customHeight="1">
      <c r="A14" s="63">
        <f>IF(E14&lt;&gt;"",COUNTA($E$8:E14),"")</f>
        <v>6</v>
      </c>
      <c r="B14" s="189">
        <v>23</v>
      </c>
      <c r="C14" s="159" t="s">
        <v>334</v>
      </c>
      <c r="D14" s="255">
        <v>2317</v>
      </c>
      <c r="E14" s="255">
        <v>1592</v>
      </c>
      <c r="F14" s="255">
        <v>211</v>
      </c>
      <c r="G14" s="255">
        <v>359</v>
      </c>
      <c r="H14" s="255">
        <v>155</v>
      </c>
      <c r="I14" s="140"/>
    </row>
    <row r="15" spans="1:9" ht="11.1" customHeight="1">
      <c r="A15" s="63">
        <f>IF(E15&lt;&gt;"",COUNTA($E$8:E15),"")</f>
        <v>7</v>
      </c>
      <c r="B15" s="189">
        <v>24</v>
      </c>
      <c r="C15" s="159" t="s">
        <v>335</v>
      </c>
      <c r="D15" s="255">
        <v>13128</v>
      </c>
      <c r="E15" s="255">
        <v>10977</v>
      </c>
      <c r="F15" s="255">
        <v>252</v>
      </c>
      <c r="G15" s="255">
        <v>1080</v>
      </c>
      <c r="H15" s="255">
        <v>819</v>
      </c>
      <c r="I15" s="140"/>
    </row>
    <row r="16" spans="1:9" ht="11.1" customHeight="1">
      <c r="A16" s="63">
        <f>IF(E16&lt;&gt;"",COUNTA($E$8:E16),"")</f>
        <v>8</v>
      </c>
      <c r="B16" s="189">
        <v>25</v>
      </c>
      <c r="C16" s="159" t="s">
        <v>336</v>
      </c>
      <c r="D16" s="255">
        <v>23309</v>
      </c>
      <c r="E16" s="255">
        <v>17679</v>
      </c>
      <c r="F16" s="255">
        <v>1004</v>
      </c>
      <c r="G16" s="255">
        <v>3184</v>
      </c>
      <c r="H16" s="255">
        <v>1442</v>
      </c>
      <c r="I16" s="140"/>
    </row>
    <row r="17" spans="1:9" ht="11.1" customHeight="1">
      <c r="A17" s="63">
        <f>IF(E17&lt;&gt;"",COUNTA($E$8:E17),"")</f>
        <v>9</v>
      </c>
      <c r="B17" s="189">
        <v>26</v>
      </c>
      <c r="C17" s="159" t="s">
        <v>337</v>
      </c>
      <c r="D17" s="255">
        <v>14336</v>
      </c>
      <c r="E17" s="255">
        <v>10804</v>
      </c>
      <c r="F17" s="255">
        <v>1255</v>
      </c>
      <c r="G17" s="255">
        <v>1526</v>
      </c>
      <c r="H17" s="255">
        <v>751</v>
      </c>
      <c r="I17" s="140"/>
    </row>
    <row r="18" spans="1:9" ht="21" customHeight="1">
      <c r="A18" s="63">
        <f>IF(E18&lt;&gt;"",COUNTA($E$8:E18),"")</f>
        <v>10</v>
      </c>
      <c r="B18" s="189">
        <v>27</v>
      </c>
      <c r="C18" s="159" t="s">
        <v>384</v>
      </c>
      <c r="D18" s="255">
        <v>9399</v>
      </c>
      <c r="E18" s="255">
        <v>5365</v>
      </c>
      <c r="F18" s="255">
        <v>3311</v>
      </c>
      <c r="G18" s="255">
        <v>260</v>
      </c>
      <c r="H18" s="255">
        <v>463</v>
      </c>
      <c r="I18" s="140"/>
    </row>
    <row r="19" spans="1:9" ht="11.1" customHeight="1">
      <c r="A19" s="63">
        <f>IF(E19&lt;&gt;"",COUNTA($E$8:E19),"")</f>
        <v>11</v>
      </c>
      <c r="B19" s="189">
        <v>28</v>
      </c>
      <c r="C19" s="159" t="s">
        <v>338</v>
      </c>
      <c r="D19" s="255">
        <v>1219</v>
      </c>
      <c r="E19" s="255">
        <v>876</v>
      </c>
      <c r="F19" s="255">
        <v>24</v>
      </c>
      <c r="G19" s="255">
        <v>166</v>
      </c>
      <c r="H19" s="255">
        <v>153</v>
      </c>
      <c r="I19" s="140"/>
    </row>
    <row r="20" spans="1:9" ht="11.1" customHeight="1">
      <c r="A20" s="63">
        <f>IF(E20&lt;&gt;"",COUNTA($E$8:E20),"")</f>
        <v>12</v>
      </c>
      <c r="B20" s="189">
        <v>29</v>
      </c>
      <c r="C20" s="159" t="s">
        <v>339</v>
      </c>
      <c r="D20" s="255">
        <v>22220</v>
      </c>
      <c r="E20" s="255">
        <v>15470</v>
      </c>
      <c r="F20" s="255">
        <v>455</v>
      </c>
      <c r="G20" s="255">
        <v>2554</v>
      </c>
      <c r="H20" s="255">
        <v>3741</v>
      </c>
      <c r="I20" s="140"/>
    </row>
    <row r="21" spans="1:9" ht="11.1" customHeight="1">
      <c r="A21" s="63">
        <f>IF(E21&lt;&gt;"",COUNTA($E$8:E21),"")</f>
        <v>13</v>
      </c>
      <c r="B21" s="189">
        <v>31</v>
      </c>
      <c r="C21" s="159" t="s">
        <v>340</v>
      </c>
      <c r="D21" s="255">
        <v>4243</v>
      </c>
      <c r="E21" s="255">
        <v>1867</v>
      </c>
      <c r="F21" s="255">
        <v>1955</v>
      </c>
      <c r="G21" s="255">
        <v>170</v>
      </c>
      <c r="H21" s="255">
        <v>251</v>
      </c>
      <c r="I21" s="140"/>
    </row>
    <row r="22" spans="1:9" ht="11.1" customHeight="1">
      <c r="A22" s="63">
        <f>IF(E22&lt;&gt;"",COUNTA($E$8:E22),"")</f>
        <v>14</v>
      </c>
      <c r="B22" s="189">
        <v>32</v>
      </c>
      <c r="C22" s="159" t="s">
        <v>341</v>
      </c>
      <c r="D22" s="255">
        <v>14540</v>
      </c>
      <c r="E22" s="255">
        <v>10750</v>
      </c>
      <c r="F22" s="255">
        <v>547</v>
      </c>
      <c r="G22" s="255">
        <v>1462</v>
      </c>
      <c r="H22" s="255">
        <v>1781</v>
      </c>
      <c r="I22" s="140"/>
    </row>
    <row r="23" spans="1:9" ht="11.1" customHeight="1">
      <c r="A23" s="63">
        <f>IF(E23&lt;&gt;"",COUNTA($E$8:E23),"")</f>
        <v>15</v>
      </c>
      <c r="B23" s="189">
        <v>33</v>
      </c>
      <c r="C23" s="159" t="s">
        <v>342</v>
      </c>
      <c r="D23" s="255">
        <v>8745</v>
      </c>
      <c r="E23" s="255">
        <v>6887</v>
      </c>
      <c r="F23" s="255">
        <v>58</v>
      </c>
      <c r="G23" s="255">
        <v>875</v>
      </c>
      <c r="H23" s="255">
        <v>925</v>
      </c>
      <c r="I23" s="140"/>
    </row>
    <row r="24" spans="1:9" ht="11.1" customHeight="1">
      <c r="A24" s="63">
        <f>IF(E24&lt;&gt;"",COUNTA($E$8:E24),"")</f>
        <v>16</v>
      </c>
      <c r="B24" s="189">
        <v>34</v>
      </c>
      <c r="C24" s="159" t="s">
        <v>343</v>
      </c>
      <c r="D24" s="255">
        <v>19150</v>
      </c>
      <c r="E24" s="255">
        <v>16034</v>
      </c>
      <c r="F24" s="255">
        <v>426</v>
      </c>
      <c r="G24" s="255">
        <v>1251</v>
      </c>
      <c r="H24" s="255">
        <v>1439</v>
      </c>
      <c r="I24" s="140"/>
    </row>
    <row r="25" spans="1:9" ht="11.1" customHeight="1">
      <c r="A25" s="63">
        <f>IF(E25&lt;&gt;"",COUNTA($E$8:E25),"")</f>
        <v>17</v>
      </c>
      <c r="B25" s="189" t="s">
        <v>97</v>
      </c>
      <c r="C25" s="159" t="s">
        <v>344</v>
      </c>
      <c r="D25" s="255">
        <v>4636</v>
      </c>
      <c r="E25" s="255">
        <v>2602</v>
      </c>
      <c r="F25" s="255">
        <v>1648</v>
      </c>
      <c r="G25" s="255">
        <v>222</v>
      </c>
      <c r="H25" s="255">
        <v>164</v>
      </c>
      <c r="I25" s="140"/>
    </row>
    <row r="26" spans="1:9" ht="11.1" customHeight="1">
      <c r="A26" s="63">
        <f>IF(E26&lt;&gt;"",COUNTA($E$8:E26),"")</f>
        <v>18</v>
      </c>
      <c r="B26" s="189" t="s">
        <v>102</v>
      </c>
      <c r="C26" s="159" t="s">
        <v>345</v>
      </c>
      <c r="D26" s="255">
        <v>767</v>
      </c>
      <c r="E26" s="255">
        <v>316</v>
      </c>
      <c r="F26" s="255">
        <v>385</v>
      </c>
      <c r="G26" s="255">
        <v>40</v>
      </c>
      <c r="H26" s="255">
        <v>26</v>
      </c>
      <c r="I26" s="140"/>
    </row>
    <row r="27" spans="1:9" ht="11.1" customHeight="1">
      <c r="A27" s="63">
        <f>IF(E27&lt;&gt;"",COUNTA($E$8:E27),"")</f>
        <v>19</v>
      </c>
      <c r="B27" s="189" t="s">
        <v>108</v>
      </c>
      <c r="C27" s="159" t="s">
        <v>385</v>
      </c>
      <c r="D27" s="255">
        <v>6719</v>
      </c>
      <c r="E27" s="255">
        <v>3153</v>
      </c>
      <c r="F27" s="255">
        <v>2798</v>
      </c>
      <c r="G27" s="255">
        <v>527</v>
      </c>
      <c r="H27" s="255">
        <v>241</v>
      </c>
      <c r="I27" s="140"/>
    </row>
    <row r="28" spans="1:9" ht="11.1" customHeight="1">
      <c r="A28" s="63">
        <f>IF(E28&lt;&gt;"",COUNTA($E$8:E28),"")</f>
        <v>20</v>
      </c>
      <c r="B28" s="189" t="s">
        <v>98</v>
      </c>
      <c r="C28" s="159" t="s">
        <v>346</v>
      </c>
      <c r="D28" s="255">
        <v>29816</v>
      </c>
      <c r="E28" s="255">
        <v>20771</v>
      </c>
      <c r="F28" s="255">
        <v>994</v>
      </c>
      <c r="G28" s="255">
        <v>3757</v>
      </c>
      <c r="H28" s="255">
        <v>4294</v>
      </c>
      <c r="I28" s="140"/>
    </row>
    <row r="29" spans="1:9" ht="11.1" customHeight="1">
      <c r="A29" s="63">
        <f>IF(E29&lt;&gt;"",COUNTA($E$8:E29),"")</f>
        <v>21</v>
      </c>
      <c r="B29" s="189" t="s">
        <v>103</v>
      </c>
      <c r="C29" s="159" t="s">
        <v>347</v>
      </c>
      <c r="D29" s="255">
        <v>24127</v>
      </c>
      <c r="E29" s="255">
        <v>19977</v>
      </c>
      <c r="F29" s="255">
        <v>499</v>
      </c>
      <c r="G29" s="255">
        <v>1198</v>
      </c>
      <c r="H29" s="255">
        <v>2453</v>
      </c>
      <c r="I29" s="140"/>
    </row>
    <row r="30" spans="1:9" ht="11.1" customHeight="1">
      <c r="A30" s="63">
        <f>IF(E30&lt;&gt;"",COUNTA($E$8:E30),"")</f>
        <v>22</v>
      </c>
      <c r="B30" s="189" t="s">
        <v>109</v>
      </c>
      <c r="C30" s="159" t="s">
        <v>348</v>
      </c>
      <c r="D30" s="255">
        <v>6551</v>
      </c>
      <c r="E30" s="255">
        <v>5022</v>
      </c>
      <c r="F30" s="255">
        <v>623</v>
      </c>
      <c r="G30" s="255">
        <v>490</v>
      </c>
      <c r="H30" s="255">
        <v>416</v>
      </c>
      <c r="I30" s="140"/>
    </row>
    <row r="31" spans="1:9" ht="11.1" customHeight="1">
      <c r="A31" s="63">
        <f>IF(E31&lt;&gt;"",COUNTA($E$8:E31),"")</f>
        <v>23</v>
      </c>
      <c r="B31" s="189" t="s">
        <v>114</v>
      </c>
      <c r="C31" s="159" t="s">
        <v>349</v>
      </c>
      <c r="D31" s="255">
        <v>18479</v>
      </c>
      <c r="E31" s="255">
        <v>12137</v>
      </c>
      <c r="F31" s="255">
        <v>299</v>
      </c>
      <c r="G31" s="255">
        <v>2305</v>
      </c>
      <c r="H31" s="255">
        <v>3738</v>
      </c>
      <c r="I31" s="140"/>
    </row>
    <row r="32" spans="1:9" ht="11.1" customHeight="1">
      <c r="A32" s="63">
        <f>IF(E32&lt;&gt;"",COUNTA($E$8:E32),"")</f>
        <v>24</v>
      </c>
      <c r="B32" s="189" t="s">
        <v>99</v>
      </c>
      <c r="C32" s="159" t="s">
        <v>350</v>
      </c>
      <c r="D32" s="255">
        <v>10784</v>
      </c>
      <c r="E32" s="255">
        <v>7715</v>
      </c>
      <c r="F32" s="255">
        <v>1929</v>
      </c>
      <c r="G32" s="255">
        <v>657</v>
      </c>
      <c r="H32" s="255">
        <v>483</v>
      </c>
      <c r="I32" s="140"/>
    </row>
    <row r="33" spans="1:9" ht="11.1" customHeight="1">
      <c r="A33" s="63">
        <f>IF(E33&lt;&gt;"",COUNTA($E$8:E33),"")</f>
        <v>25</v>
      </c>
      <c r="B33" s="189" t="s">
        <v>104</v>
      </c>
      <c r="C33" s="159" t="s">
        <v>351</v>
      </c>
      <c r="D33" s="255">
        <v>42852</v>
      </c>
      <c r="E33" s="255">
        <v>32929</v>
      </c>
      <c r="F33" s="255">
        <v>1190</v>
      </c>
      <c r="G33" s="255">
        <v>4962</v>
      </c>
      <c r="H33" s="255">
        <v>3771</v>
      </c>
      <c r="I33" s="140"/>
    </row>
    <row r="34" spans="1:9" ht="11.1" customHeight="1">
      <c r="A34" s="63">
        <f>IF(E34&lt;&gt;"",COUNTA($E$8:E34),"")</f>
        <v>26</v>
      </c>
      <c r="B34" s="189" t="s">
        <v>110</v>
      </c>
      <c r="C34" s="159" t="s">
        <v>352</v>
      </c>
      <c r="D34" s="255">
        <v>24091</v>
      </c>
      <c r="E34" s="255">
        <v>14816</v>
      </c>
      <c r="F34" s="255">
        <v>1633</v>
      </c>
      <c r="G34" s="255">
        <v>3538</v>
      </c>
      <c r="H34" s="255">
        <v>4104</v>
      </c>
      <c r="I34" s="140"/>
    </row>
    <row r="35" spans="1:9" ht="11.1" customHeight="1">
      <c r="A35" s="63">
        <f>IF(E35&lt;&gt;"",COUNTA($E$8:E35),"")</f>
        <v>27</v>
      </c>
      <c r="B35" s="189" t="s">
        <v>100</v>
      </c>
      <c r="C35" s="159" t="s">
        <v>353</v>
      </c>
      <c r="D35" s="255">
        <v>56632</v>
      </c>
      <c r="E35" s="255">
        <v>37604</v>
      </c>
      <c r="F35" s="255">
        <v>13341</v>
      </c>
      <c r="G35" s="255">
        <v>2499</v>
      </c>
      <c r="H35" s="255">
        <v>3188</v>
      </c>
      <c r="I35" s="140"/>
    </row>
    <row r="36" spans="1:9" ht="21" customHeight="1">
      <c r="A36" s="63">
        <f>IF(E36&lt;&gt;"",COUNTA($E$8:E36),"")</f>
        <v>28</v>
      </c>
      <c r="B36" s="189" t="s">
        <v>105</v>
      </c>
      <c r="C36" s="159" t="s">
        <v>386</v>
      </c>
      <c r="D36" s="255">
        <v>15575</v>
      </c>
      <c r="E36" s="255">
        <v>10837</v>
      </c>
      <c r="F36" s="255">
        <v>3675</v>
      </c>
      <c r="G36" s="255">
        <v>639</v>
      </c>
      <c r="H36" s="255">
        <v>424</v>
      </c>
      <c r="I36" s="140"/>
    </row>
    <row r="37" spans="1:9" ht="11.1" customHeight="1">
      <c r="A37" s="63">
        <f>IF(E37&lt;&gt;"",COUNTA($E$8:E37),"")</f>
        <v>29</v>
      </c>
      <c r="B37" s="189" t="s">
        <v>111</v>
      </c>
      <c r="C37" s="159" t="s">
        <v>354</v>
      </c>
      <c r="D37" s="255">
        <v>23794</v>
      </c>
      <c r="E37" s="255">
        <v>16260</v>
      </c>
      <c r="F37" s="255">
        <v>6217</v>
      </c>
      <c r="G37" s="255">
        <v>953</v>
      </c>
      <c r="H37" s="255">
        <v>364</v>
      </c>
      <c r="I37" s="140"/>
    </row>
    <row r="38" spans="1:9" ht="11.1" customHeight="1">
      <c r="A38" s="63">
        <f>IF(E38&lt;&gt;"",COUNTA($E$8:E38),"")</f>
        <v>30</v>
      </c>
      <c r="B38" s="189">
        <v>81</v>
      </c>
      <c r="C38" s="159" t="s">
        <v>355</v>
      </c>
      <c r="D38" s="255">
        <v>56761</v>
      </c>
      <c r="E38" s="255">
        <v>40176</v>
      </c>
      <c r="F38" s="255">
        <v>10851</v>
      </c>
      <c r="G38" s="255">
        <v>4263</v>
      </c>
      <c r="H38" s="255">
        <v>1471</v>
      </c>
      <c r="I38" s="140"/>
    </row>
    <row r="39" spans="1:9" ht="21" customHeight="1">
      <c r="A39" s="63">
        <f>IF(E39&lt;&gt;"",COUNTA($E$8:E39),"")</f>
        <v>31</v>
      </c>
      <c r="B39" s="189" t="s">
        <v>106</v>
      </c>
      <c r="C39" s="159" t="s">
        <v>387</v>
      </c>
      <c r="D39" s="255">
        <v>22738</v>
      </c>
      <c r="E39" s="255">
        <v>18852</v>
      </c>
      <c r="F39" s="255">
        <v>729</v>
      </c>
      <c r="G39" s="255">
        <v>2133</v>
      </c>
      <c r="H39" s="255">
        <v>1024</v>
      </c>
      <c r="I39" s="140"/>
    </row>
    <row r="40" spans="1:9" ht="11.1" customHeight="1">
      <c r="A40" s="63">
        <f>IF(E40&lt;&gt;"",COUNTA($E$8:E40),"")</f>
        <v>32</v>
      </c>
      <c r="B40" s="189" t="s">
        <v>112</v>
      </c>
      <c r="C40" s="159" t="s">
        <v>356</v>
      </c>
      <c r="D40" s="255">
        <v>36646</v>
      </c>
      <c r="E40" s="255">
        <v>27847</v>
      </c>
      <c r="F40" s="255">
        <v>5810</v>
      </c>
      <c r="G40" s="255">
        <v>2063</v>
      </c>
      <c r="H40" s="255">
        <v>926</v>
      </c>
      <c r="I40" s="140"/>
    </row>
    <row r="41" spans="1:9" ht="11.1" customHeight="1">
      <c r="A41" s="63">
        <f>IF(E41&lt;&gt;"",COUNTA($E$8:E41),"")</f>
        <v>33</v>
      </c>
      <c r="B41" s="189" t="s">
        <v>115</v>
      </c>
      <c r="C41" s="159" t="s">
        <v>357</v>
      </c>
      <c r="D41" s="255">
        <v>18745</v>
      </c>
      <c r="E41" s="255">
        <v>4166</v>
      </c>
      <c r="F41" s="255">
        <v>13578</v>
      </c>
      <c r="G41" s="255">
        <v>722</v>
      </c>
      <c r="H41" s="255">
        <v>279</v>
      </c>
      <c r="I41" s="140"/>
    </row>
    <row r="42" spans="1:9" ht="21" customHeight="1">
      <c r="A42" s="63">
        <f>IF(E42&lt;&gt;"",COUNTA($E$8:E42),"")</f>
        <v>34</v>
      </c>
      <c r="B42" s="189" t="s">
        <v>101</v>
      </c>
      <c r="C42" s="159" t="s">
        <v>388</v>
      </c>
      <c r="D42" s="255">
        <v>1101</v>
      </c>
      <c r="E42" s="255">
        <v>418</v>
      </c>
      <c r="F42" s="255">
        <v>592</v>
      </c>
      <c r="G42" s="255">
        <v>43</v>
      </c>
      <c r="H42" s="255">
        <v>48</v>
      </c>
      <c r="I42" s="140"/>
    </row>
    <row r="43" spans="1:9" ht="21" customHeight="1">
      <c r="A43" s="63">
        <f>IF(E43&lt;&gt;"",COUNTA($E$8:E43),"")</f>
        <v>35</v>
      </c>
      <c r="B43" s="189" t="s">
        <v>107</v>
      </c>
      <c r="C43" s="159" t="s">
        <v>389</v>
      </c>
      <c r="D43" s="255">
        <v>11626</v>
      </c>
      <c r="E43" s="255">
        <v>7776</v>
      </c>
      <c r="F43" s="255">
        <v>1802</v>
      </c>
      <c r="G43" s="255">
        <v>1176</v>
      </c>
      <c r="H43" s="255">
        <v>872</v>
      </c>
      <c r="I43" s="140"/>
    </row>
    <row r="44" spans="1:9" ht="21" customHeight="1">
      <c r="A44" s="63">
        <f>IF(E44&lt;&gt;"",COUNTA($E$8:E44),"")</f>
        <v>36</v>
      </c>
      <c r="B44" s="189" t="s">
        <v>113</v>
      </c>
      <c r="C44" s="159" t="s">
        <v>390</v>
      </c>
      <c r="D44" s="255">
        <v>617</v>
      </c>
      <c r="E44" s="255">
        <v>400</v>
      </c>
      <c r="F44" s="255">
        <v>79</v>
      </c>
      <c r="G44" s="255">
        <v>98</v>
      </c>
      <c r="H44" s="255">
        <v>40</v>
      </c>
      <c r="I44" s="140"/>
    </row>
    <row r="45" spans="1:9" ht="11.1" customHeight="1">
      <c r="A45" s="63">
        <f>IF(E45&lt;&gt;"",COUNTA($E$8:E45),"")</f>
        <v>37</v>
      </c>
      <c r="B45" s="189" t="s">
        <v>116</v>
      </c>
      <c r="C45" s="159" t="s">
        <v>358</v>
      </c>
      <c r="D45" s="255">
        <v>2112</v>
      </c>
      <c r="E45" s="255">
        <v>846</v>
      </c>
      <c r="F45" s="255">
        <v>849</v>
      </c>
      <c r="G45" s="255">
        <v>249</v>
      </c>
      <c r="H45" s="255">
        <v>168</v>
      </c>
      <c r="I45" s="140"/>
    </row>
    <row r="46" spans="1:9" ht="10.35" customHeight="1">
      <c r="D46" s="194"/>
      <c r="E46" s="194"/>
      <c r="F46" s="194"/>
      <c r="G46" s="195"/>
    </row>
    <row r="47" spans="1:9" ht="10.35" customHeight="1">
      <c r="D47" s="194"/>
      <c r="E47" s="194"/>
      <c r="F47" s="194"/>
      <c r="G47" s="195"/>
    </row>
    <row r="48" spans="1:9" ht="10.35" customHeight="1">
      <c r="D48" s="194"/>
      <c r="E48" s="194"/>
      <c r="F48" s="194"/>
      <c r="G48" s="195"/>
    </row>
    <row r="49" spans="4:7" ht="10.35" customHeight="1">
      <c r="D49" s="194"/>
      <c r="E49" s="194"/>
      <c r="F49" s="194"/>
      <c r="G49" s="195"/>
    </row>
    <row r="50" spans="4:7" ht="10.35" customHeight="1">
      <c r="D50" s="194"/>
      <c r="E50" s="194"/>
      <c r="F50" s="194"/>
      <c r="G50" s="195"/>
    </row>
    <row r="51" spans="4:7" ht="10.35" customHeight="1">
      <c r="D51" s="194"/>
      <c r="E51" s="194"/>
      <c r="F51" s="194"/>
      <c r="G51" s="195"/>
    </row>
    <row r="52" spans="4:7" ht="10.35" customHeight="1">
      <c r="D52" s="196"/>
      <c r="E52" s="196"/>
      <c r="F52" s="196"/>
      <c r="G52" s="195"/>
    </row>
    <row r="53" spans="4:7">
      <c r="D53" s="194"/>
      <c r="E53" s="194"/>
      <c r="F53" s="194"/>
      <c r="G53" s="195"/>
    </row>
    <row r="54" spans="4:7">
      <c r="D54" s="194"/>
      <c r="E54" s="194"/>
      <c r="F54" s="194"/>
      <c r="G54" s="195"/>
    </row>
    <row r="55" spans="4:7">
      <c r="D55" s="194"/>
      <c r="E55" s="194"/>
      <c r="F55" s="194"/>
      <c r="G55" s="195"/>
    </row>
    <row r="56" spans="4:7">
      <c r="D56" s="194"/>
      <c r="E56" s="194"/>
      <c r="F56" s="194"/>
      <c r="G56" s="195"/>
    </row>
    <row r="57" spans="4:7">
      <c r="D57" s="194"/>
      <c r="E57" s="194"/>
      <c r="F57" s="194"/>
      <c r="G57" s="195"/>
    </row>
    <row r="58" spans="4:7">
      <c r="D58" s="196"/>
      <c r="E58" s="196"/>
      <c r="F58" s="196"/>
      <c r="G58" s="197"/>
    </row>
    <row r="59" spans="4:7">
      <c r="D59" s="198"/>
      <c r="E59" s="198"/>
      <c r="F59" s="198"/>
      <c r="G59" s="186"/>
    </row>
    <row r="60" spans="4:7">
      <c r="D60" s="198"/>
      <c r="E60" s="198"/>
      <c r="F60" s="198"/>
      <c r="G60" s="199"/>
    </row>
    <row r="61" spans="4:7">
      <c r="D61" s="198"/>
      <c r="E61" s="198"/>
      <c r="F61" s="198"/>
      <c r="G61" s="195"/>
    </row>
    <row r="62" spans="4:7">
      <c r="D62" s="198"/>
      <c r="E62" s="198"/>
      <c r="F62" s="198"/>
      <c r="G62" s="195"/>
    </row>
    <row r="63" spans="4:7">
      <c r="D63" s="198"/>
      <c r="E63" s="198"/>
      <c r="F63" s="198"/>
      <c r="G63" s="195"/>
    </row>
    <row r="64" spans="4:7">
      <c r="D64" s="198"/>
      <c r="E64" s="198"/>
      <c r="F64" s="198"/>
      <c r="G64" s="194"/>
    </row>
    <row r="65" spans="4:7">
      <c r="G65" s="194"/>
    </row>
    <row r="66" spans="4:7">
      <c r="G66" s="194"/>
    </row>
    <row r="67" spans="4:7">
      <c r="G67" s="194"/>
    </row>
    <row r="68" spans="4:7">
      <c r="G68" s="194"/>
    </row>
    <row r="69" spans="4:7">
      <c r="G69" s="194"/>
    </row>
    <row r="70" spans="4:7">
      <c r="G70" s="194"/>
    </row>
    <row r="71" spans="4:7">
      <c r="D71" s="200"/>
      <c r="E71" s="200"/>
      <c r="F71" s="200"/>
      <c r="G71" s="194"/>
    </row>
    <row r="72" spans="4:7">
      <c r="G72" s="194"/>
    </row>
    <row r="73" spans="4:7">
      <c r="G73" s="194"/>
    </row>
    <row r="74" spans="4:7">
      <c r="G74" s="194"/>
    </row>
    <row r="75" spans="4:7">
      <c r="G75" s="196"/>
    </row>
    <row r="76" spans="4:7">
      <c r="G76" s="194"/>
    </row>
    <row r="77" spans="4:7">
      <c r="G77" s="194"/>
    </row>
    <row r="78" spans="4:7">
      <c r="G78" s="194"/>
    </row>
    <row r="79" spans="4:7">
      <c r="G79" s="194"/>
    </row>
    <row r="80" spans="4:7">
      <c r="G80" s="194"/>
    </row>
    <row r="81" spans="7:7">
      <c r="G81" s="196"/>
    </row>
    <row r="82" spans="7:7">
      <c r="G82" s="198"/>
    </row>
    <row r="83" spans="7:7">
      <c r="G83" s="198"/>
    </row>
    <row r="84" spans="7:7">
      <c r="G84" s="198"/>
    </row>
    <row r="85" spans="7:7">
      <c r="G85" s="198"/>
    </row>
    <row r="86" spans="7:7">
      <c r="G86" s="198"/>
    </row>
    <row r="87" spans="7:7">
      <c r="G87" s="198"/>
    </row>
    <row r="94" spans="7:7">
      <c r="G94" s="200"/>
    </row>
  </sheetData>
  <mergeCells count="11">
    <mergeCell ref="E3:E5"/>
    <mergeCell ref="F3:F5"/>
    <mergeCell ref="G3:G5"/>
    <mergeCell ref="H3:H5"/>
    <mergeCell ref="A1:C1"/>
    <mergeCell ref="D1:H1"/>
    <mergeCell ref="A2:A5"/>
    <mergeCell ref="B2:B5"/>
    <mergeCell ref="C2:C5"/>
    <mergeCell ref="D2:D5"/>
    <mergeCell ref="E2:H2"/>
  </mergeCells>
  <conditionalFormatting sqref="D10:H45">
    <cfRule type="cellIs" dxfId="53" priority="3" stopIfTrue="1" operator="between">
      <formula>0.1</formula>
      <formula>2.9</formula>
    </cfRule>
  </conditionalFormatting>
  <conditionalFormatting sqref="D8:H8">
    <cfRule type="cellIs" dxfId="52" priority="2" stopIfTrue="1" operator="between">
      <formula>0.1</formula>
      <formula>2.9</formula>
    </cfRule>
  </conditionalFormatting>
  <conditionalFormatting sqref="D7:H45">
    <cfRule type="cellIs" dxfId="51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I54"/>
  <sheetViews>
    <sheetView zoomScale="140" zoomScaleNormal="14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 activeCell="C7" sqref="C7:H7"/>
    </sheetView>
  </sheetViews>
  <sheetFormatPr baseColWidth="10" defaultColWidth="19.85546875" defaultRowHeight="11.45" customHeight="1"/>
  <cols>
    <col min="1" max="1" width="3.7109375" style="188" customWidth="1"/>
    <col min="2" max="2" width="22.7109375" style="188" customWidth="1"/>
    <col min="3" max="3" width="11.7109375" style="188" customWidth="1"/>
    <col min="4" max="8" width="10.7109375" style="188" customWidth="1"/>
    <col min="9" max="253" width="11.42578125" style="188" customWidth="1"/>
    <col min="254" max="16384" width="19.85546875" style="188"/>
  </cols>
  <sheetData>
    <row r="1" spans="1:9" s="138" customFormat="1" ht="48" customHeight="1">
      <c r="A1" s="297" t="s">
        <v>130</v>
      </c>
      <c r="B1" s="298"/>
      <c r="C1" s="299" t="s">
        <v>370</v>
      </c>
      <c r="D1" s="299"/>
      <c r="E1" s="299"/>
      <c r="F1" s="299"/>
      <c r="G1" s="299"/>
      <c r="H1" s="300"/>
      <c r="I1" s="207"/>
    </row>
    <row r="2" spans="1:9" ht="11.45" customHeight="1">
      <c r="A2" s="347" t="s">
        <v>83</v>
      </c>
      <c r="B2" s="338" t="s">
        <v>329</v>
      </c>
      <c r="C2" s="338" t="s">
        <v>320</v>
      </c>
      <c r="D2" s="338" t="s">
        <v>2</v>
      </c>
      <c r="E2" s="338"/>
      <c r="F2" s="338"/>
      <c r="G2" s="338"/>
      <c r="H2" s="348"/>
      <c r="I2" s="201"/>
    </row>
    <row r="3" spans="1:9" ht="11.45" customHeight="1">
      <c r="A3" s="347"/>
      <c r="B3" s="338"/>
      <c r="C3" s="304"/>
      <c r="D3" s="338" t="s">
        <v>96</v>
      </c>
      <c r="E3" s="338" t="s">
        <v>93</v>
      </c>
      <c r="F3" s="338" t="s">
        <v>95</v>
      </c>
      <c r="G3" s="338" t="s">
        <v>202</v>
      </c>
      <c r="H3" s="348" t="s">
        <v>90</v>
      </c>
      <c r="I3" s="201"/>
    </row>
    <row r="4" spans="1:9" ht="11.45" customHeight="1">
      <c r="A4" s="347"/>
      <c r="B4" s="338"/>
      <c r="C4" s="304"/>
      <c r="D4" s="338"/>
      <c r="E4" s="338"/>
      <c r="F4" s="338"/>
      <c r="G4" s="338"/>
      <c r="H4" s="348"/>
      <c r="I4" s="201"/>
    </row>
    <row r="5" spans="1:9" ht="11.45" customHeight="1">
      <c r="A5" s="347"/>
      <c r="B5" s="338"/>
      <c r="C5" s="304"/>
      <c r="D5" s="338"/>
      <c r="E5" s="338"/>
      <c r="F5" s="338"/>
      <c r="G5" s="338"/>
      <c r="H5" s="348"/>
      <c r="I5" s="201"/>
    </row>
    <row r="6" spans="1:9" s="68" customFormat="1" ht="11.45" customHeight="1">
      <c r="A6" s="58">
        <v>1</v>
      </c>
      <c r="B6" s="60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66">
        <v>8</v>
      </c>
      <c r="I6" s="67"/>
    </row>
    <row r="7" spans="1:9" ht="20.100000000000001" customHeight="1">
      <c r="A7" s="208"/>
      <c r="B7" s="202"/>
      <c r="C7" s="346" t="s">
        <v>1</v>
      </c>
      <c r="D7" s="346"/>
      <c r="E7" s="346"/>
      <c r="F7" s="346"/>
      <c r="G7" s="346"/>
      <c r="H7" s="346"/>
      <c r="I7" s="201"/>
    </row>
    <row r="8" spans="1:9" ht="11.1" customHeight="1">
      <c r="A8" s="63">
        <f>IF(D8&lt;&gt;"",COUNTA($D8:D$8),"")</f>
        <v>1</v>
      </c>
      <c r="B8" s="203" t="s">
        <v>67</v>
      </c>
      <c r="C8" s="258">
        <v>581066</v>
      </c>
      <c r="D8" s="258">
        <v>393310</v>
      </c>
      <c r="E8" s="258">
        <v>187756</v>
      </c>
      <c r="F8" s="258">
        <v>541916</v>
      </c>
      <c r="G8" s="258">
        <v>39150</v>
      </c>
      <c r="H8" s="258">
        <v>22035</v>
      </c>
      <c r="I8" s="201"/>
    </row>
    <row r="9" spans="1:9" ht="11.1" customHeight="1">
      <c r="A9" s="63" t="str">
        <f>IF(D9&lt;&gt;"",COUNTA($D$8:D9),"")</f>
        <v/>
      </c>
      <c r="B9" s="204"/>
      <c r="C9" s="257"/>
      <c r="D9" s="257"/>
      <c r="E9" s="257"/>
      <c r="F9" s="257"/>
      <c r="G9" s="257"/>
      <c r="H9" s="257"/>
      <c r="I9" s="201"/>
    </row>
    <row r="10" spans="1:9" ht="11.1" customHeight="1">
      <c r="A10" s="63">
        <f>IF(D10&lt;&gt;"",COUNTA($D$8:D10),"")</f>
        <v>2</v>
      </c>
      <c r="B10" s="204" t="s">
        <v>222</v>
      </c>
      <c r="C10" s="257">
        <v>95206</v>
      </c>
      <c r="D10" s="257">
        <v>65667</v>
      </c>
      <c r="E10" s="257">
        <v>29539</v>
      </c>
      <c r="F10" s="257">
        <v>88637</v>
      </c>
      <c r="G10" s="257">
        <v>6569</v>
      </c>
      <c r="H10" s="257">
        <v>3622</v>
      </c>
      <c r="I10" s="187"/>
    </row>
    <row r="11" spans="1:9" ht="11.1" customHeight="1">
      <c r="A11" s="63">
        <f>IF(D11&lt;&gt;"",COUNTA($D$8:D11),"")</f>
        <v>3</v>
      </c>
      <c r="B11" s="204" t="s">
        <v>223</v>
      </c>
      <c r="C11" s="257">
        <v>51221</v>
      </c>
      <c r="D11" s="257">
        <v>34856</v>
      </c>
      <c r="E11" s="257">
        <v>16365</v>
      </c>
      <c r="F11" s="257">
        <v>48460</v>
      </c>
      <c r="G11" s="257">
        <v>2761</v>
      </c>
      <c r="H11" s="257">
        <v>2063</v>
      </c>
      <c r="I11" s="187"/>
    </row>
    <row r="12" spans="1:9" ht="11.1" customHeight="1">
      <c r="A12" s="63" t="str">
        <f>IF(D12&lt;&gt;"",COUNTA($D$8:D12),"")</f>
        <v/>
      </c>
      <c r="B12" s="204"/>
      <c r="C12" s="257"/>
      <c r="D12" s="257"/>
      <c r="E12" s="257"/>
      <c r="F12" s="257"/>
      <c r="G12" s="257"/>
      <c r="H12" s="257"/>
      <c r="I12" s="187"/>
    </row>
    <row r="13" spans="1:9" ht="11.1" customHeight="1">
      <c r="A13" s="63">
        <f>IF(D13&lt;&gt;"",COUNTA($D$8:D13),"")</f>
        <v>4</v>
      </c>
      <c r="B13" s="204" t="s">
        <v>224</v>
      </c>
      <c r="C13" s="257">
        <v>92373</v>
      </c>
      <c r="D13" s="257">
        <v>61398</v>
      </c>
      <c r="E13" s="257">
        <v>30975</v>
      </c>
      <c r="F13" s="257">
        <v>88348</v>
      </c>
      <c r="G13" s="257">
        <v>4025</v>
      </c>
      <c r="H13" s="257">
        <v>3585</v>
      </c>
      <c r="I13" s="187"/>
    </row>
    <row r="14" spans="1:9" s="206" customFormat="1" ht="11.1" customHeight="1">
      <c r="A14" s="63">
        <f>IF(D14&lt;&gt;"",COUNTA($D$8:D14),"")</f>
        <v>5</v>
      </c>
      <c r="B14" s="205" t="s">
        <v>225</v>
      </c>
      <c r="C14" s="257">
        <v>33348</v>
      </c>
      <c r="D14" s="257">
        <v>22109</v>
      </c>
      <c r="E14" s="257">
        <v>11239</v>
      </c>
      <c r="F14" s="257">
        <v>31904</v>
      </c>
      <c r="G14" s="257">
        <v>1444</v>
      </c>
      <c r="H14" s="257">
        <v>1529</v>
      </c>
      <c r="I14" s="187"/>
    </row>
    <row r="15" spans="1:9" ht="11.1" customHeight="1">
      <c r="A15" s="63">
        <f>IF(D15&lt;&gt;"",COUNTA($D$8:D15),"")</f>
        <v>6</v>
      </c>
      <c r="B15" s="204" t="s">
        <v>226</v>
      </c>
      <c r="C15" s="257">
        <v>70188</v>
      </c>
      <c r="D15" s="257">
        <v>47206</v>
      </c>
      <c r="E15" s="257">
        <v>22982</v>
      </c>
      <c r="F15" s="257">
        <v>65086</v>
      </c>
      <c r="G15" s="257">
        <v>5102</v>
      </c>
      <c r="H15" s="257">
        <v>2635</v>
      </c>
      <c r="I15" s="187"/>
    </row>
    <row r="16" spans="1:9" ht="11.1" customHeight="1">
      <c r="A16" s="63">
        <f>IF(D16&lt;&gt;"",COUNTA($D$8:D16),"")</f>
        <v>7</v>
      </c>
      <c r="B16" s="204" t="s">
        <v>227</v>
      </c>
      <c r="C16" s="257">
        <v>74982</v>
      </c>
      <c r="D16" s="257">
        <v>51170</v>
      </c>
      <c r="E16" s="257">
        <v>23812</v>
      </c>
      <c r="F16" s="257">
        <v>69606</v>
      </c>
      <c r="G16" s="257">
        <v>5376</v>
      </c>
      <c r="H16" s="257">
        <v>2925</v>
      </c>
      <c r="I16" s="187"/>
    </row>
    <row r="17" spans="1:9" s="206" customFormat="1" ht="11.1" customHeight="1">
      <c r="A17" s="63">
        <f>IF(D17&lt;&gt;"",COUNTA($D$8:D17),"")</f>
        <v>8</v>
      </c>
      <c r="B17" s="205" t="s">
        <v>228</v>
      </c>
      <c r="C17" s="257">
        <v>25219</v>
      </c>
      <c r="D17" s="257">
        <v>17010</v>
      </c>
      <c r="E17" s="257">
        <v>8209</v>
      </c>
      <c r="F17" s="257">
        <v>23971</v>
      </c>
      <c r="G17" s="257">
        <v>1248</v>
      </c>
      <c r="H17" s="257">
        <v>1109</v>
      </c>
      <c r="I17" s="187"/>
    </row>
    <row r="18" spans="1:9" ht="11.1" customHeight="1">
      <c r="A18" s="63">
        <f>IF(D18&lt;&gt;"",COUNTA($D$8:D18),"")</f>
        <v>9</v>
      </c>
      <c r="B18" s="204" t="s">
        <v>229</v>
      </c>
      <c r="C18" s="257">
        <v>46759</v>
      </c>
      <c r="D18" s="257">
        <v>31836</v>
      </c>
      <c r="E18" s="257">
        <v>14923</v>
      </c>
      <c r="F18" s="257">
        <v>44120</v>
      </c>
      <c r="G18" s="257">
        <v>2639</v>
      </c>
      <c r="H18" s="257">
        <v>1746</v>
      </c>
      <c r="I18" s="187"/>
    </row>
    <row r="19" spans="1:9" s="206" customFormat="1" ht="11.1" customHeight="1">
      <c r="A19" s="63">
        <f>IF(D19&lt;&gt;"",COUNTA($D$8:D19),"")</f>
        <v>10</v>
      </c>
      <c r="B19" s="205" t="s">
        <v>230</v>
      </c>
      <c r="C19" s="257">
        <v>17712</v>
      </c>
      <c r="D19" s="257">
        <v>11568</v>
      </c>
      <c r="E19" s="257">
        <v>6144</v>
      </c>
      <c r="F19" s="257">
        <v>16728</v>
      </c>
      <c r="G19" s="257">
        <v>984</v>
      </c>
      <c r="H19" s="257">
        <v>742</v>
      </c>
      <c r="I19" s="187"/>
    </row>
    <row r="20" spans="1:9" ht="11.1" customHeight="1">
      <c r="A20" s="63">
        <f>IF(D20&lt;&gt;"",COUNTA($D$8:D20),"")</f>
        <v>11</v>
      </c>
      <c r="B20" s="204" t="s">
        <v>231</v>
      </c>
      <c r="C20" s="257">
        <v>84634</v>
      </c>
      <c r="D20" s="257">
        <v>54252</v>
      </c>
      <c r="E20" s="257">
        <v>30382</v>
      </c>
      <c r="F20" s="257">
        <v>77529</v>
      </c>
      <c r="G20" s="257">
        <v>7105</v>
      </c>
      <c r="H20" s="257">
        <v>3297</v>
      </c>
      <c r="I20" s="187"/>
    </row>
    <row r="21" spans="1:9" s="206" customFormat="1" ht="11.1" customHeight="1">
      <c r="A21" s="63">
        <f>IF(D21&lt;&gt;"",COUNTA($D$8:D21),"")</f>
        <v>12</v>
      </c>
      <c r="B21" s="205" t="s">
        <v>232</v>
      </c>
      <c r="C21" s="257">
        <v>30485</v>
      </c>
      <c r="D21" s="257">
        <v>19201</v>
      </c>
      <c r="E21" s="257">
        <v>11284</v>
      </c>
      <c r="F21" s="257">
        <v>28647</v>
      </c>
      <c r="G21" s="257">
        <v>1838</v>
      </c>
      <c r="H21" s="257">
        <v>1187</v>
      </c>
      <c r="I21" s="187"/>
    </row>
    <row r="22" spans="1:9" ht="11.1" customHeight="1">
      <c r="A22" s="63">
        <f>IF(D22&lt;&gt;"",COUNTA($D$8:D22),"")</f>
        <v>13</v>
      </c>
      <c r="B22" s="204" t="s">
        <v>233</v>
      </c>
      <c r="C22" s="257">
        <v>65703</v>
      </c>
      <c r="D22" s="257">
        <v>46925</v>
      </c>
      <c r="E22" s="257">
        <v>18778</v>
      </c>
      <c r="F22" s="257">
        <v>60130</v>
      </c>
      <c r="G22" s="257">
        <v>5573</v>
      </c>
      <c r="H22" s="257">
        <v>2162</v>
      </c>
      <c r="I22" s="187"/>
    </row>
    <row r="23" spans="1:9" ht="20.100000000000001" customHeight="1">
      <c r="A23" s="63" t="str">
        <f>IF(D23&lt;&gt;"",COUNTA($D$8:D23),"")</f>
        <v/>
      </c>
      <c r="B23" s="204"/>
      <c r="C23" s="345" t="s">
        <v>162</v>
      </c>
      <c r="D23" s="346"/>
      <c r="E23" s="346"/>
      <c r="F23" s="346"/>
      <c r="G23" s="346"/>
      <c r="H23" s="346"/>
    </row>
    <row r="24" spans="1:9" ht="11.1" customHeight="1">
      <c r="A24" s="63">
        <f>IF(D24&lt;&gt;"",COUNTA($D$8:D24),"")</f>
        <v>14</v>
      </c>
      <c r="B24" s="203" t="s">
        <v>67</v>
      </c>
      <c r="C24" s="258">
        <v>288503</v>
      </c>
      <c r="D24" s="258">
        <v>245872</v>
      </c>
      <c r="E24" s="258">
        <v>42631</v>
      </c>
      <c r="F24" s="258">
        <v>264656</v>
      </c>
      <c r="G24" s="258">
        <v>23847</v>
      </c>
      <c r="H24" s="258">
        <v>12608</v>
      </c>
    </row>
    <row r="25" spans="1:9" ht="11.1" customHeight="1">
      <c r="A25" s="63" t="str">
        <f>IF(D25&lt;&gt;"",COUNTA($D$8:D25),"")</f>
        <v/>
      </c>
      <c r="B25" s="204"/>
      <c r="C25" s="257"/>
      <c r="D25" s="257"/>
      <c r="E25" s="257"/>
      <c r="F25" s="257"/>
      <c r="G25" s="257"/>
      <c r="H25" s="257"/>
    </row>
    <row r="26" spans="1:9" ht="11.1" customHeight="1">
      <c r="A26" s="63">
        <f>IF(D26&lt;&gt;"",COUNTA($D$8:D26),"")</f>
        <v>15</v>
      </c>
      <c r="B26" s="204" t="s">
        <v>222</v>
      </c>
      <c r="C26" s="257">
        <v>47730</v>
      </c>
      <c r="D26" s="257">
        <v>40007</v>
      </c>
      <c r="E26" s="257">
        <v>7723</v>
      </c>
      <c r="F26" s="257">
        <v>43645</v>
      </c>
      <c r="G26" s="257">
        <v>4085</v>
      </c>
      <c r="H26" s="257">
        <v>1941</v>
      </c>
      <c r="I26" s="187"/>
    </row>
    <row r="27" spans="1:9" ht="11.1" customHeight="1">
      <c r="A27" s="63">
        <f>IF(D27&lt;&gt;"",COUNTA($D$8:D27),"")</f>
        <v>16</v>
      </c>
      <c r="B27" s="204" t="s">
        <v>223</v>
      </c>
      <c r="C27" s="257">
        <v>23090</v>
      </c>
      <c r="D27" s="257">
        <v>19527</v>
      </c>
      <c r="E27" s="257">
        <v>3563</v>
      </c>
      <c r="F27" s="257">
        <v>21453</v>
      </c>
      <c r="G27" s="257">
        <v>1637</v>
      </c>
      <c r="H27" s="257">
        <v>1077</v>
      </c>
      <c r="I27" s="187"/>
    </row>
    <row r="28" spans="1:9" ht="11.1" customHeight="1">
      <c r="A28" s="63" t="str">
        <f>IF(D28&lt;&gt;"",COUNTA($D$8:D28),"")</f>
        <v/>
      </c>
      <c r="B28" s="204"/>
      <c r="C28" s="257"/>
      <c r="D28" s="257"/>
      <c r="E28" s="257"/>
      <c r="F28" s="257"/>
      <c r="G28" s="257"/>
      <c r="H28" s="257"/>
      <c r="I28" s="187"/>
    </row>
    <row r="29" spans="1:9" ht="11.1" customHeight="1">
      <c r="A29" s="63">
        <f>IF(D29&lt;&gt;"",COUNTA($D$8:D29),"")</f>
        <v>17</v>
      </c>
      <c r="B29" s="204" t="s">
        <v>224</v>
      </c>
      <c r="C29" s="257">
        <v>46296</v>
      </c>
      <c r="D29" s="257">
        <v>39552</v>
      </c>
      <c r="E29" s="257">
        <v>6744</v>
      </c>
      <c r="F29" s="257">
        <v>43743</v>
      </c>
      <c r="G29" s="257">
        <v>2553</v>
      </c>
      <c r="H29" s="257">
        <v>2111</v>
      </c>
      <c r="I29" s="187"/>
    </row>
    <row r="30" spans="1:9" s="206" customFormat="1" ht="11.1" customHeight="1">
      <c r="A30" s="63">
        <f>IF(D30&lt;&gt;"",COUNTA($D$8:D30),"")</f>
        <v>18</v>
      </c>
      <c r="B30" s="205" t="s">
        <v>225</v>
      </c>
      <c r="C30" s="257">
        <v>15798</v>
      </c>
      <c r="D30" s="257">
        <v>13446</v>
      </c>
      <c r="E30" s="257">
        <v>2352</v>
      </c>
      <c r="F30" s="257">
        <v>14868</v>
      </c>
      <c r="G30" s="257">
        <v>930</v>
      </c>
      <c r="H30" s="257">
        <v>842</v>
      </c>
      <c r="I30" s="187"/>
    </row>
    <row r="31" spans="1:9" ht="11.1" customHeight="1">
      <c r="A31" s="63">
        <f>IF(D31&lt;&gt;"",COUNTA($D$8:D31),"")</f>
        <v>19</v>
      </c>
      <c r="B31" s="204" t="s">
        <v>226</v>
      </c>
      <c r="C31" s="257">
        <v>36390</v>
      </c>
      <c r="D31" s="257">
        <v>31269</v>
      </c>
      <c r="E31" s="257">
        <v>5121</v>
      </c>
      <c r="F31" s="257">
        <v>33081</v>
      </c>
      <c r="G31" s="257">
        <v>3309</v>
      </c>
      <c r="H31" s="257">
        <v>1633</v>
      </c>
      <c r="I31" s="187"/>
    </row>
    <row r="32" spans="1:9" ht="11.1" customHeight="1">
      <c r="A32" s="63">
        <f>IF(D32&lt;&gt;"",COUNTA($D$8:D32),"")</f>
        <v>20</v>
      </c>
      <c r="B32" s="204" t="s">
        <v>227</v>
      </c>
      <c r="C32" s="257">
        <v>36273</v>
      </c>
      <c r="D32" s="257">
        <v>30739</v>
      </c>
      <c r="E32" s="257">
        <v>5534</v>
      </c>
      <c r="F32" s="257">
        <v>33089</v>
      </c>
      <c r="G32" s="257">
        <v>3184</v>
      </c>
      <c r="H32" s="257">
        <v>1659</v>
      </c>
      <c r="I32" s="187"/>
    </row>
    <row r="33" spans="1:9" s="206" customFormat="1" ht="11.1" customHeight="1">
      <c r="A33" s="63">
        <f>IF(D33&lt;&gt;"",COUNTA($D$8:D33),"")</f>
        <v>21</v>
      </c>
      <c r="B33" s="205" t="s">
        <v>228</v>
      </c>
      <c r="C33" s="257">
        <v>11881</v>
      </c>
      <c r="D33" s="257">
        <v>9934</v>
      </c>
      <c r="E33" s="257">
        <v>1947</v>
      </c>
      <c r="F33" s="257">
        <v>11069</v>
      </c>
      <c r="G33" s="257">
        <v>812</v>
      </c>
      <c r="H33" s="257">
        <v>590</v>
      </c>
      <c r="I33" s="187"/>
    </row>
    <row r="34" spans="1:9" ht="11.1" customHeight="1">
      <c r="A34" s="63">
        <f>IF(D34&lt;&gt;"",COUNTA($D$8:D34),"")</f>
        <v>22</v>
      </c>
      <c r="B34" s="204" t="s">
        <v>229</v>
      </c>
      <c r="C34" s="257">
        <v>24340</v>
      </c>
      <c r="D34" s="257">
        <v>21242</v>
      </c>
      <c r="E34" s="257">
        <v>3098</v>
      </c>
      <c r="F34" s="257">
        <v>22668</v>
      </c>
      <c r="G34" s="257">
        <v>1672</v>
      </c>
      <c r="H34" s="257">
        <v>1073</v>
      </c>
      <c r="I34" s="187"/>
    </row>
    <row r="35" spans="1:9" s="206" customFormat="1" ht="11.1" customHeight="1">
      <c r="A35" s="63">
        <f>IF(D35&lt;&gt;"",COUNTA($D$8:D35),"")</f>
        <v>23</v>
      </c>
      <c r="B35" s="205" t="s">
        <v>230</v>
      </c>
      <c r="C35" s="257">
        <v>8685</v>
      </c>
      <c r="D35" s="257">
        <v>7378</v>
      </c>
      <c r="E35" s="257">
        <v>1307</v>
      </c>
      <c r="F35" s="257">
        <v>8061</v>
      </c>
      <c r="G35" s="257">
        <v>624</v>
      </c>
      <c r="H35" s="257">
        <v>414</v>
      </c>
      <c r="I35" s="187"/>
    </row>
    <row r="36" spans="1:9" ht="11.1" customHeight="1">
      <c r="A36" s="63">
        <f>IF(D36&lt;&gt;"",COUNTA($D$8:D36),"")</f>
        <v>24</v>
      </c>
      <c r="B36" s="204" t="s">
        <v>231</v>
      </c>
      <c r="C36" s="257">
        <v>40000</v>
      </c>
      <c r="D36" s="257">
        <v>32598</v>
      </c>
      <c r="E36" s="257">
        <v>7402</v>
      </c>
      <c r="F36" s="257">
        <v>36185</v>
      </c>
      <c r="G36" s="257">
        <v>3815</v>
      </c>
      <c r="H36" s="257">
        <v>1783</v>
      </c>
      <c r="I36" s="187"/>
    </row>
    <row r="37" spans="1:9" s="206" customFormat="1" ht="11.1" customHeight="1">
      <c r="A37" s="63">
        <f>IF(D37&lt;&gt;"",COUNTA($D$8:D37),"")</f>
        <v>25</v>
      </c>
      <c r="B37" s="205" t="s">
        <v>232</v>
      </c>
      <c r="C37" s="257">
        <v>13745</v>
      </c>
      <c r="D37" s="257">
        <v>10825</v>
      </c>
      <c r="E37" s="257">
        <v>2920</v>
      </c>
      <c r="F37" s="257">
        <v>12630</v>
      </c>
      <c r="G37" s="257">
        <v>1115</v>
      </c>
      <c r="H37" s="257">
        <v>535</v>
      </c>
      <c r="I37" s="187"/>
    </row>
    <row r="38" spans="1:9" ht="11.1" customHeight="1">
      <c r="A38" s="63">
        <f>IF(D38&lt;&gt;"",COUNTA($D$8:D38),"")</f>
        <v>26</v>
      </c>
      <c r="B38" s="204" t="s">
        <v>233</v>
      </c>
      <c r="C38" s="257">
        <v>34384</v>
      </c>
      <c r="D38" s="257">
        <v>30938</v>
      </c>
      <c r="E38" s="257">
        <v>3446</v>
      </c>
      <c r="F38" s="257">
        <v>30792</v>
      </c>
      <c r="G38" s="257">
        <v>3592</v>
      </c>
      <c r="H38" s="257">
        <v>1331</v>
      </c>
      <c r="I38" s="187"/>
    </row>
    <row r="39" spans="1:9" ht="20.100000000000001" customHeight="1">
      <c r="A39" s="63" t="str">
        <f>IF(D39&lt;&gt;"",COUNTA($D$8:D39),"")</f>
        <v/>
      </c>
      <c r="B39" s="204"/>
      <c r="C39" s="345" t="s">
        <v>163</v>
      </c>
      <c r="D39" s="346"/>
      <c r="E39" s="346"/>
      <c r="F39" s="346"/>
      <c r="G39" s="346"/>
      <c r="H39" s="346"/>
    </row>
    <row r="40" spans="1:9" ht="11.1" customHeight="1">
      <c r="A40" s="63">
        <f>IF(D40&lt;&gt;"",COUNTA($D$8:D40),"")</f>
        <v>27</v>
      </c>
      <c r="B40" s="203" t="s">
        <v>67</v>
      </c>
      <c r="C40" s="258">
        <v>292563</v>
      </c>
      <c r="D40" s="258">
        <v>147438</v>
      </c>
      <c r="E40" s="258">
        <v>145125</v>
      </c>
      <c r="F40" s="258">
        <v>277260</v>
      </c>
      <c r="G40" s="258">
        <v>15303</v>
      </c>
      <c r="H40" s="258">
        <v>9427</v>
      </c>
    </row>
    <row r="41" spans="1:9" ht="11.1" customHeight="1">
      <c r="A41" s="63" t="str">
        <f>IF(D41&lt;&gt;"",COUNTA($D$8:D41),"")</f>
        <v/>
      </c>
      <c r="B41" s="204"/>
      <c r="C41" s="257"/>
      <c r="D41" s="257"/>
      <c r="E41" s="257"/>
      <c r="F41" s="257"/>
      <c r="G41" s="257"/>
      <c r="H41" s="257"/>
    </row>
    <row r="42" spans="1:9" ht="11.1" customHeight="1">
      <c r="A42" s="63">
        <f>IF(D42&lt;&gt;"",COUNTA($D$8:D42),"")</f>
        <v>28</v>
      </c>
      <c r="B42" s="204" t="s">
        <v>222</v>
      </c>
      <c r="C42" s="257">
        <v>47476</v>
      </c>
      <c r="D42" s="257">
        <v>25660</v>
      </c>
      <c r="E42" s="257">
        <v>21816</v>
      </c>
      <c r="F42" s="257">
        <v>44992</v>
      </c>
      <c r="G42" s="257">
        <v>2484</v>
      </c>
      <c r="H42" s="257">
        <v>1681</v>
      </c>
      <c r="I42" s="187"/>
    </row>
    <row r="43" spans="1:9" ht="11.1" customHeight="1">
      <c r="A43" s="63">
        <f>IF(D43&lt;&gt;"",COUNTA($D$8:D43),"")</f>
        <v>29</v>
      </c>
      <c r="B43" s="204" t="s">
        <v>223</v>
      </c>
      <c r="C43" s="257">
        <v>28131</v>
      </c>
      <c r="D43" s="257">
        <v>15329</v>
      </c>
      <c r="E43" s="257">
        <v>12802</v>
      </c>
      <c r="F43" s="257">
        <v>27007</v>
      </c>
      <c r="G43" s="257">
        <v>1124</v>
      </c>
      <c r="H43" s="257">
        <v>986</v>
      </c>
      <c r="I43" s="187"/>
    </row>
    <row r="44" spans="1:9" ht="11.1" customHeight="1">
      <c r="A44" s="63" t="str">
        <f>IF(D44&lt;&gt;"",COUNTA($D$8:D44),"")</f>
        <v/>
      </c>
      <c r="B44" s="204"/>
      <c r="C44" s="257"/>
      <c r="D44" s="257"/>
      <c r="E44" s="257"/>
      <c r="F44" s="257"/>
      <c r="G44" s="257"/>
      <c r="H44" s="257"/>
      <c r="I44" s="187"/>
    </row>
    <row r="45" spans="1:9" ht="11.1" customHeight="1">
      <c r="A45" s="63">
        <f>IF(D45&lt;&gt;"",COUNTA($D$8:D45),"")</f>
        <v>30</v>
      </c>
      <c r="B45" s="204" t="s">
        <v>224</v>
      </c>
      <c r="C45" s="257">
        <v>46077</v>
      </c>
      <c r="D45" s="257">
        <v>21846</v>
      </c>
      <c r="E45" s="257">
        <v>24231</v>
      </c>
      <c r="F45" s="257">
        <v>44605</v>
      </c>
      <c r="G45" s="257">
        <v>1472</v>
      </c>
      <c r="H45" s="257">
        <v>1474</v>
      </c>
      <c r="I45" s="187"/>
    </row>
    <row r="46" spans="1:9" s="206" customFormat="1" ht="11.1" customHeight="1">
      <c r="A46" s="63">
        <f>IF(D46&lt;&gt;"",COUNTA($D$8:D46),"")</f>
        <v>31</v>
      </c>
      <c r="B46" s="205" t="s">
        <v>225</v>
      </c>
      <c r="C46" s="257">
        <v>17550</v>
      </c>
      <c r="D46" s="257">
        <v>8663</v>
      </c>
      <c r="E46" s="257">
        <v>8887</v>
      </c>
      <c r="F46" s="257">
        <v>17036</v>
      </c>
      <c r="G46" s="257">
        <v>514</v>
      </c>
      <c r="H46" s="257">
        <v>687</v>
      </c>
      <c r="I46" s="187"/>
    </row>
    <row r="47" spans="1:9" ht="11.1" customHeight="1">
      <c r="A47" s="63">
        <f>IF(D47&lt;&gt;"",COUNTA($D$8:D47),"")</f>
        <v>32</v>
      </c>
      <c r="B47" s="204" t="s">
        <v>226</v>
      </c>
      <c r="C47" s="257">
        <v>33798</v>
      </c>
      <c r="D47" s="257">
        <v>15937</v>
      </c>
      <c r="E47" s="257">
        <v>17861</v>
      </c>
      <c r="F47" s="257">
        <v>32005</v>
      </c>
      <c r="G47" s="257">
        <v>1793</v>
      </c>
      <c r="H47" s="257">
        <v>1002</v>
      </c>
      <c r="I47" s="187"/>
    </row>
    <row r="48" spans="1:9" ht="11.1" customHeight="1">
      <c r="A48" s="63">
        <f>IF(D48&lt;&gt;"",COUNTA($D$8:D48),"")</f>
        <v>33</v>
      </c>
      <c r="B48" s="204" t="s">
        <v>227</v>
      </c>
      <c r="C48" s="257">
        <v>38709</v>
      </c>
      <c r="D48" s="257">
        <v>20431</v>
      </c>
      <c r="E48" s="257">
        <v>18278</v>
      </c>
      <c r="F48" s="257">
        <v>36517</v>
      </c>
      <c r="G48" s="257">
        <v>2192</v>
      </c>
      <c r="H48" s="257">
        <v>1266</v>
      </c>
      <c r="I48" s="187"/>
    </row>
    <row r="49" spans="1:9" s="206" customFormat="1" ht="11.1" customHeight="1">
      <c r="A49" s="63">
        <f>IF(D49&lt;&gt;"",COUNTA($D$8:D49),"")</f>
        <v>34</v>
      </c>
      <c r="B49" s="205" t="s">
        <v>228</v>
      </c>
      <c r="C49" s="257">
        <v>13338</v>
      </c>
      <c r="D49" s="257">
        <v>7076</v>
      </c>
      <c r="E49" s="257">
        <v>6262</v>
      </c>
      <c r="F49" s="257">
        <v>12902</v>
      </c>
      <c r="G49" s="257">
        <v>436</v>
      </c>
      <c r="H49" s="257">
        <v>519</v>
      </c>
      <c r="I49" s="187"/>
    </row>
    <row r="50" spans="1:9" ht="11.1" customHeight="1">
      <c r="A50" s="63">
        <f>IF(D50&lt;&gt;"",COUNTA($D$8:D50),"")</f>
        <v>35</v>
      </c>
      <c r="B50" s="204" t="s">
        <v>229</v>
      </c>
      <c r="C50" s="257">
        <v>22419</v>
      </c>
      <c r="D50" s="257">
        <v>10594</v>
      </c>
      <c r="E50" s="257">
        <v>11825</v>
      </c>
      <c r="F50" s="257">
        <v>21452</v>
      </c>
      <c r="G50" s="257">
        <v>967</v>
      </c>
      <c r="H50" s="257">
        <v>673</v>
      </c>
      <c r="I50" s="187"/>
    </row>
    <row r="51" spans="1:9" s="206" customFormat="1" ht="11.1" customHeight="1">
      <c r="A51" s="63">
        <f>IF(D51&lt;&gt;"",COUNTA($D$8:D51),"")</f>
        <v>36</v>
      </c>
      <c r="B51" s="205" t="s">
        <v>230</v>
      </c>
      <c r="C51" s="257">
        <v>9027</v>
      </c>
      <c r="D51" s="257">
        <v>4190</v>
      </c>
      <c r="E51" s="257">
        <v>4837</v>
      </c>
      <c r="F51" s="257">
        <v>8667</v>
      </c>
      <c r="G51" s="257">
        <v>360</v>
      </c>
      <c r="H51" s="257">
        <v>328</v>
      </c>
      <c r="I51" s="187"/>
    </row>
    <row r="52" spans="1:9" ht="11.1" customHeight="1">
      <c r="A52" s="63">
        <f>IF(D52&lt;&gt;"",COUNTA($D$8:D52),"")</f>
        <v>37</v>
      </c>
      <c r="B52" s="204" t="s">
        <v>231</v>
      </c>
      <c r="C52" s="257">
        <v>44634</v>
      </c>
      <c r="D52" s="257">
        <v>21654</v>
      </c>
      <c r="E52" s="257">
        <v>22980</v>
      </c>
      <c r="F52" s="257">
        <v>41344</v>
      </c>
      <c r="G52" s="257">
        <v>3290</v>
      </c>
      <c r="H52" s="257">
        <v>1514</v>
      </c>
      <c r="I52" s="187"/>
    </row>
    <row r="53" spans="1:9" s="206" customFormat="1" ht="11.1" customHeight="1">
      <c r="A53" s="63">
        <f>IF(D53&lt;&gt;"",COUNTA($D$8:D53),"")</f>
        <v>38</v>
      </c>
      <c r="B53" s="205" t="s">
        <v>232</v>
      </c>
      <c r="C53" s="257">
        <v>16740</v>
      </c>
      <c r="D53" s="257">
        <v>8376</v>
      </c>
      <c r="E53" s="257">
        <v>8364</v>
      </c>
      <c r="F53" s="257">
        <v>16017</v>
      </c>
      <c r="G53" s="257">
        <v>723</v>
      </c>
      <c r="H53" s="257">
        <v>652</v>
      </c>
      <c r="I53" s="187"/>
    </row>
    <row r="54" spans="1:9" ht="11.1" customHeight="1">
      <c r="A54" s="63">
        <f>IF(D54&lt;&gt;"",COUNTA($D$8:D54),"")</f>
        <v>39</v>
      </c>
      <c r="B54" s="204" t="s">
        <v>233</v>
      </c>
      <c r="C54" s="257">
        <v>31319</v>
      </c>
      <c r="D54" s="257">
        <v>15987</v>
      </c>
      <c r="E54" s="257">
        <v>15332</v>
      </c>
      <c r="F54" s="257">
        <v>29338</v>
      </c>
      <c r="G54" s="257">
        <v>1981</v>
      </c>
      <c r="H54" s="257">
        <v>831</v>
      </c>
      <c r="I54" s="187"/>
    </row>
  </sheetData>
  <mergeCells count="14">
    <mergeCell ref="C23:H23"/>
    <mergeCell ref="C39:H39"/>
    <mergeCell ref="A1:B1"/>
    <mergeCell ref="C1:H1"/>
    <mergeCell ref="A2:A5"/>
    <mergeCell ref="B2:B5"/>
    <mergeCell ref="C2:C5"/>
    <mergeCell ref="D2:H2"/>
    <mergeCell ref="D3:D5"/>
    <mergeCell ref="E3:E5"/>
    <mergeCell ref="F3:F5"/>
    <mergeCell ref="G3:G5"/>
    <mergeCell ref="H3:H5"/>
    <mergeCell ref="C7:H7"/>
  </mergeCells>
  <conditionalFormatting sqref="C8:H54">
    <cfRule type="cellIs" dxfId="50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5"/>
  <dimension ref="A1:H65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:H7"/>
    </sheetView>
  </sheetViews>
  <sheetFormatPr baseColWidth="10" defaultColWidth="20.7109375" defaultRowHeight="9" customHeight="1"/>
  <cols>
    <col min="1" max="1" width="3.28515625" style="188" customWidth="1"/>
    <col min="2" max="2" width="30.7109375" style="188" customWidth="1"/>
    <col min="3" max="3" width="8.7109375" style="216" customWidth="1"/>
    <col min="4" max="7" width="9.7109375" style="188" customWidth="1"/>
    <col min="8" max="8" width="10.28515625" style="188" customWidth="1"/>
    <col min="9" max="246" width="11.42578125" style="188" customWidth="1"/>
    <col min="247" max="247" width="19.85546875" style="188" customWidth="1"/>
    <col min="248" max="248" width="9.42578125" style="188" customWidth="1"/>
    <col min="249" max="254" width="10.42578125" style="188" customWidth="1"/>
    <col min="255" max="255" width="3.28515625" style="188" customWidth="1"/>
    <col min="256" max="16384" width="20.7109375" style="188"/>
  </cols>
  <sheetData>
    <row r="1" spans="1:8" s="138" customFormat="1" ht="48" customHeight="1">
      <c r="A1" s="313" t="s">
        <v>181</v>
      </c>
      <c r="B1" s="313"/>
      <c r="C1" s="297"/>
      <c r="D1" s="300" t="s">
        <v>371</v>
      </c>
      <c r="E1" s="343"/>
      <c r="F1" s="343"/>
      <c r="G1" s="343"/>
      <c r="H1" s="343"/>
    </row>
    <row r="2" spans="1:8" ht="11.45" customHeight="1">
      <c r="A2" s="347" t="s">
        <v>83</v>
      </c>
      <c r="B2" s="338" t="s">
        <v>329</v>
      </c>
      <c r="C2" s="338" t="s">
        <v>186</v>
      </c>
      <c r="D2" s="344" t="s">
        <v>1</v>
      </c>
      <c r="E2" s="329" t="s">
        <v>200</v>
      </c>
      <c r="F2" s="330"/>
      <c r="G2" s="330"/>
      <c r="H2" s="330"/>
    </row>
    <row r="3" spans="1:8" ht="11.45" customHeight="1">
      <c r="A3" s="352"/>
      <c r="B3" s="338"/>
      <c r="C3" s="338"/>
      <c r="D3" s="344"/>
      <c r="E3" s="339" t="s">
        <v>318</v>
      </c>
      <c r="F3" s="339" t="s">
        <v>319</v>
      </c>
      <c r="G3" s="340" t="s">
        <v>191</v>
      </c>
      <c r="H3" s="340" t="s">
        <v>194</v>
      </c>
    </row>
    <row r="4" spans="1:8" ht="11.45" customHeight="1">
      <c r="A4" s="352"/>
      <c r="B4" s="338"/>
      <c r="C4" s="338"/>
      <c r="D4" s="344"/>
      <c r="E4" s="339"/>
      <c r="F4" s="339"/>
      <c r="G4" s="340"/>
      <c r="H4" s="340"/>
    </row>
    <row r="5" spans="1:8" ht="11.45" customHeight="1">
      <c r="A5" s="352"/>
      <c r="B5" s="338"/>
      <c r="C5" s="338"/>
      <c r="D5" s="344"/>
      <c r="E5" s="339"/>
      <c r="F5" s="339"/>
      <c r="G5" s="340"/>
      <c r="H5" s="340"/>
    </row>
    <row r="6" spans="1:8" s="62" customFormat="1" ht="11.45" customHeight="1">
      <c r="A6" s="58">
        <v>1</v>
      </c>
      <c r="B6" s="60">
        <v>2</v>
      </c>
      <c r="C6" s="59">
        <v>3</v>
      </c>
      <c r="D6" s="59">
        <v>4</v>
      </c>
      <c r="E6" s="59">
        <v>5</v>
      </c>
      <c r="F6" s="59">
        <v>6</v>
      </c>
      <c r="G6" s="61">
        <v>7</v>
      </c>
      <c r="H6" s="61">
        <v>8</v>
      </c>
    </row>
    <row r="7" spans="1:8" ht="20.100000000000001" customHeight="1">
      <c r="A7" s="64"/>
      <c r="B7" s="209"/>
      <c r="C7" s="210"/>
      <c r="D7" s="349" t="s">
        <v>1</v>
      </c>
      <c r="E7" s="349"/>
      <c r="F7" s="349"/>
      <c r="G7" s="349"/>
      <c r="H7" s="349"/>
    </row>
    <row r="8" spans="1:8" ht="11.1" customHeight="1">
      <c r="A8" s="65">
        <f>IF(C8&lt;&gt;"",COUNTA($C8:C$8),"")</f>
        <v>1</v>
      </c>
      <c r="B8" s="203" t="s">
        <v>67</v>
      </c>
      <c r="C8" s="211" t="s">
        <v>4</v>
      </c>
      <c r="D8" s="259">
        <v>292563</v>
      </c>
      <c r="E8" s="260">
        <v>205534</v>
      </c>
      <c r="F8" s="260">
        <v>45028</v>
      </c>
      <c r="G8" s="260">
        <v>21655</v>
      </c>
      <c r="H8" s="260">
        <v>20346</v>
      </c>
    </row>
    <row r="9" spans="1:8" ht="11.1" customHeight="1">
      <c r="A9" s="65">
        <f>IF(C9&lt;&gt;"",COUNTA($C$8:C9),"")</f>
        <v>2</v>
      </c>
      <c r="B9" s="203"/>
      <c r="C9" s="211" t="s">
        <v>187</v>
      </c>
      <c r="D9" s="259">
        <v>581066</v>
      </c>
      <c r="E9" s="260">
        <v>402911</v>
      </c>
      <c r="F9" s="260">
        <v>80667</v>
      </c>
      <c r="G9" s="260">
        <v>51533</v>
      </c>
      <c r="H9" s="260">
        <v>45955</v>
      </c>
    </row>
    <row r="10" spans="1:8" ht="5.0999999999999996" customHeight="1">
      <c r="A10" s="65" t="str">
        <f>IF(C10&lt;&gt;"",COUNTA($C$8:C10),"")</f>
        <v/>
      </c>
      <c r="B10" s="212"/>
      <c r="C10" s="213"/>
      <c r="D10" s="261"/>
      <c r="E10" s="262"/>
      <c r="F10" s="262"/>
      <c r="G10" s="262"/>
      <c r="H10" s="262"/>
    </row>
    <row r="11" spans="1:8" ht="11.1" customHeight="1">
      <c r="A11" s="65">
        <f>IF(C11&lt;&gt;"",COUNTA($C$8:C11),"")</f>
        <v>3</v>
      </c>
      <c r="B11" s="204" t="s">
        <v>222</v>
      </c>
      <c r="C11" s="214" t="s">
        <v>4</v>
      </c>
      <c r="D11" s="261">
        <v>47476</v>
      </c>
      <c r="E11" s="262">
        <v>30169</v>
      </c>
      <c r="F11" s="262">
        <v>10668</v>
      </c>
      <c r="G11" s="262">
        <v>3863</v>
      </c>
      <c r="H11" s="262">
        <v>2776</v>
      </c>
    </row>
    <row r="12" spans="1:8" ht="11.1" customHeight="1">
      <c r="A12" s="65">
        <f>IF(C12&lt;&gt;"",COUNTA($C$8:C12),"")</f>
        <v>4</v>
      </c>
      <c r="B12" s="204"/>
      <c r="C12" s="214" t="s">
        <v>187</v>
      </c>
      <c r="D12" s="261">
        <v>95206</v>
      </c>
      <c r="E12" s="262">
        <v>59797</v>
      </c>
      <c r="F12" s="262">
        <v>20138</v>
      </c>
      <c r="G12" s="262">
        <v>9003</v>
      </c>
      <c r="H12" s="262">
        <v>6268</v>
      </c>
    </row>
    <row r="13" spans="1:8" ht="11.1" customHeight="1">
      <c r="A13" s="65">
        <f>IF(C13&lt;&gt;"",COUNTA($C$8:C13),"")</f>
        <v>5</v>
      </c>
      <c r="B13" s="204" t="s">
        <v>223</v>
      </c>
      <c r="C13" s="214" t="s">
        <v>4</v>
      </c>
      <c r="D13" s="261">
        <v>28131</v>
      </c>
      <c r="E13" s="262">
        <v>18666</v>
      </c>
      <c r="F13" s="262">
        <v>5391</v>
      </c>
      <c r="G13" s="262">
        <v>2248</v>
      </c>
      <c r="H13" s="262">
        <v>1826</v>
      </c>
    </row>
    <row r="14" spans="1:8" ht="11.1" customHeight="1">
      <c r="A14" s="65">
        <f>IF(C14&lt;&gt;"",COUNTA($C$8:C14),"")</f>
        <v>6</v>
      </c>
      <c r="B14" s="204"/>
      <c r="C14" s="214" t="s">
        <v>187</v>
      </c>
      <c r="D14" s="261">
        <v>51221</v>
      </c>
      <c r="E14" s="262">
        <v>32885</v>
      </c>
      <c r="F14" s="262">
        <v>9687</v>
      </c>
      <c r="G14" s="262">
        <v>4918</v>
      </c>
      <c r="H14" s="262">
        <v>3731</v>
      </c>
    </row>
    <row r="15" spans="1:8" ht="5.0999999999999996" customHeight="1">
      <c r="A15" s="65" t="str">
        <f>IF(C15&lt;&gt;"",COUNTA($C$8:C15),"")</f>
        <v/>
      </c>
      <c r="B15" s="204"/>
      <c r="C15" s="214"/>
      <c r="D15" s="261"/>
      <c r="E15" s="262"/>
      <c r="F15" s="262"/>
      <c r="G15" s="262"/>
      <c r="H15" s="262"/>
    </row>
    <row r="16" spans="1:8" ht="11.1" customHeight="1">
      <c r="A16" s="65">
        <f>IF(C16&lt;&gt;"",COUNTA($C$8:C16),"")</f>
        <v>7</v>
      </c>
      <c r="B16" s="204" t="s">
        <v>224</v>
      </c>
      <c r="C16" s="214" t="s">
        <v>4</v>
      </c>
      <c r="D16" s="261">
        <v>46077</v>
      </c>
      <c r="E16" s="262">
        <v>34103</v>
      </c>
      <c r="F16" s="262">
        <v>6163</v>
      </c>
      <c r="G16" s="262">
        <v>3243</v>
      </c>
      <c r="H16" s="262">
        <v>2568</v>
      </c>
    </row>
    <row r="17" spans="1:8" ht="11.1" customHeight="1">
      <c r="A17" s="65">
        <f>IF(C17&lt;&gt;"",COUNTA($C$8:C17),"")</f>
        <v>8</v>
      </c>
      <c r="B17" s="204"/>
      <c r="C17" s="214" t="s">
        <v>187</v>
      </c>
      <c r="D17" s="261">
        <v>92373</v>
      </c>
      <c r="E17" s="262">
        <v>67875</v>
      </c>
      <c r="F17" s="262">
        <v>10764</v>
      </c>
      <c r="G17" s="262">
        <v>7834</v>
      </c>
      <c r="H17" s="262">
        <v>5900</v>
      </c>
    </row>
    <row r="18" spans="1:8" s="206" customFormat="1" ht="11.1" customHeight="1">
      <c r="A18" s="65">
        <f>IF(C18&lt;&gt;"",COUNTA($C$8:C18),"")</f>
        <v>9</v>
      </c>
      <c r="B18" s="205" t="s">
        <v>225</v>
      </c>
      <c r="C18" s="214" t="s">
        <v>4</v>
      </c>
      <c r="D18" s="261">
        <v>17550</v>
      </c>
      <c r="E18" s="262">
        <v>12739</v>
      </c>
      <c r="F18" s="262">
        <v>2753</v>
      </c>
      <c r="G18" s="262">
        <v>1323</v>
      </c>
      <c r="H18" s="262">
        <v>735</v>
      </c>
    </row>
    <row r="19" spans="1:8" s="206" customFormat="1" ht="11.1" customHeight="1">
      <c r="A19" s="65">
        <f>IF(C19&lt;&gt;"",COUNTA($C$8:C19),"")</f>
        <v>10</v>
      </c>
      <c r="B19" s="205"/>
      <c r="C19" s="214" t="s">
        <v>187</v>
      </c>
      <c r="D19" s="261">
        <v>33348</v>
      </c>
      <c r="E19" s="262">
        <v>23636</v>
      </c>
      <c r="F19" s="262">
        <v>4948</v>
      </c>
      <c r="G19" s="262">
        <v>3148</v>
      </c>
      <c r="H19" s="262">
        <v>1616</v>
      </c>
    </row>
    <row r="20" spans="1:8" ht="11.1" customHeight="1">
      <c r="A20" s="65">
        <f>IF(C20&lt;&gt;"",COUNTA($C$8:C20),"")</f>
        <v>11</v>
      </c>
      <c r="B20" s="204" t="s">
        <v>226</v>
      </c>
      <c r="C20" s="214" t="s">
        <v>4</v>
      </c>
      <c r="D20" s="261">
        <v>33798</v>
      </c>
      <c r="E20" s="262">
        <v>24265</v>
      </c>
      <c r="F20" s="262">
        <v>4693</v>
      </c>
      <c r="G20" s="262">
        <v>2113</v>
      </c>
      <c r="H20" s="262">
        <v>2727</v>
      </c>
    </row>
    <row r="21" spans="1:8" ht="11.1" customHeight="1">
      <c r="A21" s="65">
        <f>IF(C21&lt;&gt;"",COUNTA($C$8:C21),"")</f>
        <v>12</v>
      </c>
      <c r="B21" s="204"/>
      <c r="C21" s="214" t="s">
        <v>187</v>
      </c>
      <c r="D21" s="261">
        <v>70188</v>
      </c>
      <c r="E21" s="262">
        <v>49982</v>
      </c>
      <c r="F21" s="262">
        <v>8238</v>
      </c>
      <c r="G21" s="262">
        <v>5561</v>
      </c>
      <c r="H21" s="262">
        <v>6407</v>
      </c>
    </row>
    <row r="22" spans="1:8" ht="11.1" customHeight="1">
      <c r="A22" s="65">
        <f>IF(C22&lt;&gt;"",COUNTA($C$8:C22),"")</f>
        <v>13</v>
      </c>
      <c r="B22" s="204" t="s">
        <v>227</v>
      </c>
      <c r="C22" s="214" t="s">
        <v>4</v>
      </c>
      <c r="D22" s="261">
        <v>38709</v>
      </c>
      <c r="E22" s="262">
        <v>28441</v>
      </c>
      <c r="F22" s="262">
        <v>4745</v>
      </c>
      <c r="G22" s="262">
        <v>2690</v>
      </c>
      <c r="H22" s="262">
        <v>2833</v>
      </c>
    </row>
    <row r="23" spans="1:8" ht="11.1" customHeight="1">
      <c r="A23" s="65">
        <f>IF(C23&lt;&gt;"",COUNTA($C$8:C23),"")</f>
        <v>14</v>
      </c>
      <c r="B23" s="204"/>
      <c r="C23" s="214" t="s">
        <v>187</v>
      </c>
      <c r="D23" s="261">
        <v>74982</v>
      </c>
      <c r="E23" s="262">
        <v>54459</v>
      </c>
      <c r="F23" s="262">
        <v>8045</v>
      </c>
      <c r="G23" s="262">
        <v>6274</v>
      </c>
      <c r="H23" s="262">
        <v>6204</v>
      </c>
    </row>
    <row r="24" spans="1:8" s="206" customFormat="1" ht="11.1" customHeight="1">
      <c r="A24" s="65">
        <f>IF(C24&lt;&gt;"",COUNTA($C$8:C24),"")</f>
        <v>15</v>
      </c>
      <c r="B24" s="205" t="s">
        <v>228</v>
      </c>
      <c r="C24" s="214" t="s">
        <v>4</v>
      </c>
      <c r="D24" s="261">
        <v>13338</v>
      </c>
      <c r="E24" s="262">
        <v>9596</v>
      </c>
      <c r="F24" s="262">
        <v>2047</v>
      </c>
      <c r="G24" s="262">
        <v>1022</v>
      </c>
      <c r="H24" s="262">
        <v>673</v>
      </c>
    </row>
    <row r="25" spans="1:8" s="206" customFormat="1" ht="11.1" customHeight="1">
      <c r="A25" s="65">
        <f>IF(C25&lt;&gt;"",COUNTA($C$8:C25),"")</f>
        <v>16</v>
      </c>
      <c r="B25" s="205"/>
      <c r="C25" s="214" t="s">
        <v>187</v>
      </c>
      <c r="D25" s="261">
        <v>25219</v>
      </c>
      <c r="E25" s="262">
        <v>17824</v>
      </c>
      <c r="F25" s="262">
        <v>3622</v>
      </c>
      <c r="G25" s="262">
        <v>2385</v>
      </c>
      <c r="H25" s="262">
        <v>1388</v>
      </c>
    </row>
    <row r="26" spans="1:8" ht="11.1" customHeight="1">
      <c r="A26" s="65">
        <f>IF(C26&lt;&gt;"",COUNTA($C$8:C26),"")</f>
        <v>17</v>
      </c>
      <c r="B26" s="204" t="s">
        <v>229</v>
      </c>
      <c r="C26" s="214" t="s">
        <v>4</v>
      </c>
      <c r="D26" s="261">
        <v>22419</v>
      </c>
      <c r="E26" s="262">
        <v>15878</v>
      </c>
      <c r="F26" s="262">
        <v>3267</v>
      </c>
      <c r="G26" s="262">
        <v>1651</v>
      </c>
      <c r="H26" s="262">
        <v>1623</v>
      </c>
    </row>
    <row r="27" spans="1:8" ht="11.1" customHeight="1">
      <c r="A27" s="65">
        <f>IF(C27&lt;&gt;"",COUNTA($C$8:C27),"")</f>
        <v>18</v>
      </c>
      <c r="B27" s="204"/>
      <c r="C27" s="214" t="s">
        <v>187</v>
      </c>
      <c r="D27" s="261">
        <v>46759</v>
      </c>
      <c r="E27" s="262">
        <v>32766</v>
      </c>
      <c r="F27" s="262">
        <v>5843</v>
      </c>
      <c r="G27" s="262">
        <v>4267</v>
      </c>
      <c r="H27" s="262">
        <v>3883</v>
      </c>
    </row>
    <row r="28" spans="1:8" s="206" customFormat="1" ht="11.1" customHeight="1">
      <c r="A28" s="65">
        <f>IF(C28&lt;&gt;"",COUNTA($C$8:C28),"")</f>
        <v>19</v>
      </c>
      <c r="B28" s="205" t="s">
        <v>230</v>
      </c>
      <c r="C28" s="214" t="s">
        <v>4</v>
      </c>
      <c r="D28" s="261">
        <v>9027</v>
      </c>
      <c r="E28" s="262">
        <v>6286</v>
      </c>
      <c r="F28" s="262">
        <v>1576</v>
      </c>
      <c r="G28" s="262">
        <v>680</v>
      </c>
      <c r="H28" s="262">
        <v>485</v>
      </c>
    </row>
    <row r="29" spans="1:8" s="206" customFormat="1" ht="11.1" customHeight="1">
      <c r="A29" s="65">
        <f>IF(C29&lt;&gt;"",COUNTA($C$8:C29),"")</f>
        <v>20</v>
      </c>
      <c r="B29" s="205"/>
      <c r="C29" s="214" t="s">
        <v>187</v>
      </c>
      <c r="D29" s="261">
        <v>17712</v>
      </c>
      <c r="E29" s="262">
        <v>12116</v>
      </c>
      <c r="F29" s="262">
        <v>2860</v>
      </c>
      <c r="G29" s="262">
        <v>1737</v>
      </c>
      <c r="H29" s="262">
        <v>999</v>
      </c>
    </row>
    <row r="30" spans="1:8" ht="11.1" customHeight="1">
      <c r="A30" s="65">
        <f>IF(C30&lt;&gt;"",COUNTA($C$8:C30),"")</f>
        <v>21</v>
      </c>
      <c r="B30" s="204" t="s">
        <v>231</v>
      </c>
      <c r="C30" s="214" t="s">
        <v>4</v>
      </c>
      <c r="D30" s="261">
        <v>44634</v>
      </c>
      <c r="E30" s="262">
        <v>30897</v>
      </c>
      <c r="F30" s="262">
        <v>6899</v>
      </c>
      <c r="G30" s="262">
        <v>3593</v>
      </c>
      <c r="H30" s="262">
        <v>3245</v>
      </c>
    </row>
    <row r="31" spans="1:8" ht="11.1" customHeight="1">
      <c r="A31" s="65">
        <f>IF(C31&lt;&gt;"",COUNTA($C$8:C31),"")</f>
        <v>22</v>
      </c>
      <c r="B31" s="204"/>
      <c r="C31" s="214" t="s">
        <v>187</v>
      </c>
      <c r="D31" s="261">
        <v>84634</v>
      </c>
      <c r="E31" s="262">
        <v>57802</v>
      </c>
      <c r="F31" s="262">
        <v>12329</v>
      </c>
      <c r="G31" s="262">
        <v>7911</v>
      </c>
      <c r="H31" s="262">
        <v>6592</v>
      </c>
    </row>
    <row r="32" spans="1:8" s="206" customFormat="1" ht="11.1" customHeight="1">
      <c r="A32" s="65">
        <f>IF(C32&lt;&gt;"",COUNTA($C$8:C32),"")</f>
        <v>23</v>
      </c>
      <c r="B32" s="205" t="s">
        <v>232</v>
      </c>
      <c r="C32" s="214" t="s">
        <v>4</v>
      </c>
      <c r="D32" s="261">
        <v>16740</v>
      </c>
      <c r="E32" s="262">
        <v>10614</v>
      </c>
      <c r="F32" s="262">
        <v>3790</v>
      </c>
      <c r="G32" s="262">
        <v>1536</v>
      </c>
      <c r="H32" s="262">
        <v>800</v>
      </c>
    </row>
    <row r="33" spans="1:8" s="206" customFormat="1" ht="11.1" customHeight="1">
      <c r="A33" s="65">
        <f>IF(C33&lt;&gt;"",COUNTA($C$8:C33),"")</f>
        <v>24</v>
      </c>
      <c r="B33" s="205"/>
      <c r="C33" s="214" t="s">
        <v>187</v>
      </c>
      <c r="D33" s="261">
        <v>30485</v>
      </c>
      <c r="E33" s="262">
        <v>18626</v>
      </c>
      <c r="F33" s="262">
        <v>6951</v>
      </c>
      <c r="G33" s="262">
        <v>3237</v>
      </c>
      <c r="H33" s="262">
        <v>1671</v>
      </c>
    </row>
    <row r="34" spans="1:8" ht="11.1" customHeight="1">
      <c r="A34" s="65">
        <f>IF(C34&lt;&gt;"",COUNTA($C$8:C34),"")</f>
        <v>25</v>
      </c>
      <c r="B34" s="204" t="s">
        <v>233</v>
      </c>
      <c r="C34" s="214" t="s">
        <v>4</v>
      </c>
      <c r="D34" s="261">
        <v>31319</v>
      </c>
      <c r="E34" s="262">
        <v>23115</v>
      </c>
      <c r="F34" s="262">
        <v>3202</v>
      </c>
      <c r="G34" s="262">
        <v>2254</v>
      </c>
      <c r="H34" s="262">
        <v>2748</v>
      </c>
    </row>
    <row r="35" spans="1:8" ht="11.1" customHeight="1">
      <c r="A35" s="65">
        <f>IF(C35&lt;&gt;"",COUNTA($C$8:C35),"")</f>
        <v>26</v>
      </c>
      <c r="B35" s="204"/>
      <c r="C35" s="214" t="s">
        <v>187</v>
      </c>
      <c r="D35" s="261">
        <v>65703</v>
      </c>
      <c r="E35" s="262">
        <v>47345</v>
      </c>
      <c r="F35" s="262">
        <v>5623</v>
      </c>
      <c r="G35" s="262">
        <v>5765</v>
      </c>
      <c r="H35" s="262">
        <v>6970</v>
      </c>
    </row>
    <row r="36" spans="1:8" ht="15" customHeight="1">
      <c r="A36" s="65" t="str">
        <f>IF(C36&lt;&gt;"",COUNTA($C$8:C36),"")</f>
        <v/>
      </c>
      <c r="B36" s="215"/>
      <c r="C36" s="215"/>
      <c r="D36" s="351" t="s">
        <v>55</v>
      </c>
      <c r="E36" s="351"/>
      <c r="F36" s="351"/>
      <c r="G36" s="351"/>
      <c r="H36" s="351"/>
    </row>
    <row r="37" spans="1:8" ht="15" customHeight="1">
      <c r="A37" s="65" t="str">
        <f>IF(C37&lt;&gt;"",COUNTA($C$8:C37),"")</f>
        <v/>
      </c>
      <c r="B37" s="204"/>
      <c r="C37" s="214"/>
      <c r="D37" s="350" t="s">
        <v>221</v>
      </c>
      <c r="E37" s="350"/>
      <c r="F37" s="350"/>
      <c r="G37" s="350"/>
      <c r="H37" s="350"/>
    </row>
    <row r="38" spans="1:8" ht="11.1" customHeight="1">
      <c r="A38" s="65">
        <f>IF(C38&lt;&gt;"",COUNTA($C$8:C38),"")</f>
        <v>27</v>
      </c>
      <c r="B38" s="203" t="s">
        <v>67</v>
      </c>
      <c r="C38" s="211" t="s">
        <v>4</v>
      </c>
      <c r="D38" s="259">
        <v>277260</v>
      </c>
      <c r="E38" s="260">
        <v>201330</v>
      </c>
      <c r="F38" s="260">
        <v>41514</v>
      </c>
      <c r="G38" s="260">
        <v>19280</v>
      </c>
      <c r="H38" s="260">
        <v>15136</v>
      </c>
    </row>
    <row r="39" spans="1:8" ht="11.1" customHeight="1">
      <c r="A39" s="65">
        <f>IF(C39&lt;&gt;"",COUNTA($C$8:C39),"")</f>
        <v>28</v>
      </c>
      <c r="B39" s="203"/>
      <c r="C39" s="211" t="s">
        <v>187</v>
      </c>
      <c r="D39" s="259">
        <v>541916</v>
      </c>
      <c r="E39" s="260">
        <v>391599</v>
      </c>
      <c r="F39" s="260">
        <v>73801</v>
      </c>
      <c r="G39" s="260">
        <v>44760</v>
      </c>
      <c r="H39" s="260">
        <v>31756</v>
      </c>
    </row>
    <row r="40" spans="1:8" ht="5.0999999999999996" customHeight="1">
      <c r="A40" s="65" t="str">
        <f>IF(C40&lt;&gt;"",COUNTA($C$8:C40),"")</f>
        <v/>
      </c>
      <c r="B40" s="204"/>
      <c r="C40" s="214"/>
      <c r="D40" s="261"/>
      <c r="E40" s="262"/>
      <c r="F40" s="262"/>
      <c r="G40" s="262"/>
      <c r="H40" s="262"/>
    </row>
    <row r="41" spans="1:8" ht="11.1" customHeight="1">
      <c r="A41" s="65">
        <f>IF(C41&lt;&gt;"",COUNTA($C$8:C41),"")</f>
        <v>29</v>
      </c>
      <c r="B41" s="204" t="s">
        <v>222</v>
      </c>
      <c r="C41" s="214" t="s">
        <v>4</v>
      </c>
      <c r="D41" s="261">
        <v>44992</v>
      </c>
      <c r="E41" s="262">
        <v>29518</v>
      </c>
      <c r="F41" s="262">
        <v>9850</v>
      </c>
      <c r="G41" s="262">
        <v>3439</v>
      </c>
      <c r="H41" s="262">
        <v>2185</v>
      </c>
    </row>
    <row r="42" spans="1:8" ht="11.1" customHeight="1">
      <c r="A42" s="65">
        <f>IF(C42&lt;&gt;"",COUNTA($C$8:C42),"")</f>
        <v>30</v>
      </c>
      <c r="B42" s="204"/>
      <c r="C42" s="214" t="s">
        <v>187</v>
      </c>
      <c r="D42" s="261">
        <v>88637</v>
      </c>
      <c r="E42" s="262">
        <v>58038</v>
      </c>
      <c r="F42" s="262">
        <v>18436</v>
      </c>
      <c r="G42" s="262">
        <v>7832</v>
      </c>
      <c r="H42" s="262">
        <v>4331</v>
      </c>
    </row>
    <row r="43" spans="1:8" ht="11.1" customHeight="1">
      <c r="A43" s="65">
        <f>IF(C43&lt;&gt;"",COUNTA($C$8:C43),"")</f>
        <v>31</v>
      </c>
      <c r="B43" s="204" t="s">
        <v>223</v>
      </c>
      <c r="C43" s="214" t="s">
        <v>4</v>
      </c>
      <c r="D43" s="261">
        <v>27007</v>
      </c>
      <c r="E43" s="262">
        <v>18357</v>
      </c>
      <c r="F43" s="262">
        <v>5109</v>
      </c>
      <c r="G43" s="262">
        <v>2024</v>
      </c>
      <c r="H43" s="262">
        <v>1517</v>
      </c>
    </row>
    <row r="44" spans="1:8" ht="11.1" customHeight="1">
      <c r="A44" s="65">
        <f>IF(C44&lt;&gt;"",COUNTA($C$8:C44),"")</f>
        <v>32</v>
      </c>
      <c r="B44" s="204"/>
      <c r="C44" s="214" t="s">
        <v>187</v>
      </c>
      <c r="D44" s="261">
        <v>48460</v>
      </c>
      <c r="E44" s="262">
        <v>32152</v>
      </c>
      <c r="F44" s="262">
        <v>9144</v>
      </c>
      <c r="G44" s="262">
        <v>4240</v>
      </c>
      <c r="H44" s="262">
        <v>2924</v>
      </c>
    </row>
    <row r="45" spans="1:8" ht="5.0999999999999996" customHeight="1">
      <c r="A45" s="65" t="str">
        <f>IF(C45&lt;&gt;"",COUNTA($C$8:C45),"")</f>
        <v/>
      </c>
      <c r="B45" s="204"/>
      <c r="C45" s="214"/>
      <c r="D45" s="261"/>
      <c r="E45" s="262"/>
      <c r="F45" s="262"/>
      <c r="G45" s="262"/>
      <c r="H45" s="262"/>
    </row>
    <row r="46" spans="1:8" ht="11.1" customHeight="1">
      <c r="A46" s="65">
        <f>IF(C46&lt;&gt;"",COUNTA($C$8:C46),"")</f>
        <v>33</v>
      </c>
      <c r="B46" s="204" t="s">
        <v>224</v>
      </c>
      <c r="C46" s="214" t="s">
        <v>4</v>
      </c>
      <c r="D46" s="261">
        <v>44605</v>
      </c>
      <c r="E46" s="262">
        <v>33710</v>
      </c>
      <c r="F46" s="262">
        <v>5761</v>
      </c>
      <c r="G46" s="262">
        <v>3008</v>
      </c>
      <c r="H46" s="262">
        <v>2126</v>
      </c>
    </row>
    <row r="47" spans="1:8" ht="11.1" customHeight="1">
      <c r="A47" s="65">
        <f>IF(C47&lt;&gt;"",COUNTA($C$8:C47),"")</f>
        <v>34</v>
      </c>
      <c r="B47" s="204"/>
      <c r="C47" s="214" t="s">
        <v>187</v>
      </c>
      <c r="D47" s="261">
        <v>88348</v>
      </c>
      <c r="E47" s="262">
        <v>66675</v>
      </c>
      <c r="F47" s="262">
        <v>9963</v>
      </c>
      <c r="G47" s="262">
        <v>7090</v>
      </c>
      <c r="H47" s="262">
        <v>4620</v>
      </c>
    </row>
    <row r="48" spans="1:8" s="206" customFormat="1" ht="11.1" customHeight="1">
      <c r="A48" s="65">
        <f>IF(C48&lt;&gt;"",COUNTA($C$8:C48),"")</f>
        <v>35</v>
      </c>
      <c r="B48" s="205" t="s">
        <v>225</v>
      </c>
      <c r="C48" s="214" t="s">
        <v>4</v>
      </c>
      <c r="D48" s="261">
        <v>17036</v>
      </c>
      <c r="E48" s="262">
        <v>12604</v>
      </c>
      <c r="F48" s="262">
        <v>2571</v>
      </c>
      <c r="G48" s="262">
        <v>1219</v>
      </c>
      <c r="H48" s="262">
        <v>642</v>
      </c>
    </row>
    <row r="49" spans="1:8" s="206" customFormat="1" ht="11.1" customHeight="1">
      <c r="A49" s="65">
        <f>IF(C49&lt;&gt;"",COUNTA($C$8:C49),"")</f>
        <v>36</v>
      </c>
      <c r="B49" s="205"/>
      <c r="C49" s="214" t="s">
        <v>187</v>
      </c>
      <c r="D49" s="261">
        <v>31904</v>
      </c>
      <c r="E49" s="262">
        <v>23239</v>
      </c>
      <c r="F49" s="262">
        <v>4583</v>
      </c>
      <c r="G49" s="262">
        <v>2779</v>
      </c>
      <c r="H49" s="262">
        <v>1303</v>
      </c>
    </row>
    <row r="50" spans="1:8" ht="11.1" customHeight="1">
      <c r="A50" s="65">
        <f>IF(C50&lt;&gt;"",COUNTA($C$8:C50),"")</f>
        <v>37</v>
      </c>
      <c r="B50" s="204" t="s">
        <v>226</v>
      </c>
      <c r="C50" s="214" t="s">
        <v>4</v>
      </c>
      <c r="D50" s="261">
        <v>32005</v>
      </c>
      <c r="E50" s="262">
        <v>23819</v>
      </c>
      <c r="F50" s="262">
        <v>4405</v>
      </c>
      <c r="G50" s="262">
        <v>1851</v>
      </c>
      <c r="H50" s="262">
        <v>1930</v>
      </c>
    </row>
    <row r="51" spans="1:8" ht="11.1" customHeight="1">
      <c r="A51" s="65">
        <f>IF(C51&lt;&gt;"",COUNTA($C$8:C51),"")</f>
        <v>38</v>
      </c>
      <c r="B51" s="204"/>
      <c r="C51" s="214" t="s">
        <v>187</v>
      </c>
      <c r="D51" s="261">
        <v>65086</v>
      </c>
      <c r="E51" s="262">
        <v>48490</v>
      </c>
      <c r="F51" s="262">
        <v>7620</v>
      </c>
      <c r="G51" s="262">
        <v>4703</v>
      </c>
      <c r="H51" s="262">
        <v>4273</v>
      </c>
    </row>
    <row r="52" spans="1:8" ht="11.1" customHeight="1">
      <c r="A52" s="65">
        <f>IF(C52&lt;&gt;"",COUNTA($C$8:C52),"")</f>
        <v>39</v>
      </c>
      <c r="B52" s="204" t="s">
        <v>227</v>
      </c>
      <c r="C52" s="214" t="s">
        <v>4</v>
      </c>
      <c r="D52" s="261">
        <v>36517</v>
      </c>
      <c r="E52" s="262">
        <v>27857</v>
      </c>
      <c r="F52" s="262">
        <v>4370</v>
      </c>
      <c r="G52" s="262">
        <v>2317</v>
      </c>
      <c r="H52" s="262">
        <v>1973</v>
      </c>
    </row>
    <row r="53" spans="1:8" ht="11.1" customHeight="1">
      <c r="A53" s="65">
        <f>IF(C53&lt;&gt;"",COUNTA($C$8:C53),"")</f>
        <v>40</v>
      </c>
      <c r="B53" s="204"/>
      <c r="C53" s="214" t="s">
        <v>187</v>
      </c>
      <c r="D53" s="261">
        <v>69606</v>
      </c>
      <c r="E53" s="262">
        <v>52875</v>
      </c>
      <c r="F53" s="262">
        <v>7364</v>
      </c>
      <c r="G53" s="262">
        <v>5355</v>
      </c>
      <c r="H53" s="262">
        <v>4012</v>
      </c>
    </row>
    <row r="54" spans="1:8" s="206" customFormat="1" ht="11.1" customHeight="1">
      <c r="A54" s="65">
        <f>IF(C54&lt;&gt;"",COUNTA($C$8:C54),"")</f>
        <v>41</v>
      </c>
      <c r="B54" s="205" t="s">
        <v>228</v>
      </c>
      <c r="C54" s="214" t="s">
        <v>4</v>
      </c>
      <c r="D54" s="261">
        <v>12902</v>
      </c>
      <c r="E54" s="262">
        <v>9493</v>
      </c>
      <c r="F54" s="262">
        <v>1930</v>
      </c>
      <c r="G54" s="262">
        <v>922</v>
      </c>
      <c r="H54" s="262">
        <v>557</v>
      </c>
    </row>
    <row r="55" spans="1:8" s="206" customFormat="1" ht="11.1" customHeight="1">
      <c r="A55" s="65">
        <f>IF(C55&lt;&gt;"",COUNTA($C$8:C55),"")</f>
        <v>42</v>
      </c>
      <c r="B55" s="205"/>
      <c r="C55" s="214" t="s">
        <v>187</v>
      </c>
      <c r="D55" s="261">
        <v>23971</v>
      </c>
      <c r="E55" s="262">
        <v>17454</v>
      </c>
      <c r="F55" s="262">
        <v>3367</v>
      </c>
      <c r="G55" s="262">
        <v>2121</v>
      </c>
      <c r="H55" s="262">
        <v>1029</v>
      </c>
    </row>
    <row r="56" spans="1:8" ht="11.1" customHeight="1">
      <c r="A56" s="65">
        <f>IF(C56&lt;&gt;"",COUNTA($C$8:C56),"")</f>
        <v>43</v>
      </c>
      <c r="B56" s="204" t="s">
        <v>229</v>
      </c>
      <c r="C56" s="214" t="s">
        <v>4</v>
      </c>
      <c r="D56" s="261">
        <v>21452</v>
      </c>
      <c r="E56" s="262">
        <v>15588</v>
      </c>
      <c r="F56" s="262">
        <v>3061</v>
      </c>
      <c r="G56" s="262">
        <v>1524</v>
      </c>
      <c r="H56" s="262">
        <v>1279</v>
      </c>
    </row>
    <row r="57" spans="1:8" ht="11.1" customHeight="1">
      <c r="A57" s="65">
        <f>IF(C57&lt;&gt;"",COUNTA($C$8:C57),"")</f>
        <v>44</v>
      </c>
      <c r="B57" s="204"/>
      <c r="C57" s="214" t="s">
        <v>187</v>
      </c>
      <c r="D57" s="261">
        <v>44120</v>
      </c>
      <c r="E57" s="262">
        <v>31993</v>
      </c>
      <c r="F57" s="262">
        <v>5429</v>
      </c>
      <c r="G57" s="262">
        <v>3808</v>
      </c>
      <c r="H57" s="262">
        <v>2890</v>
      </c>
    </row>
    <row r="58" spans="1:8" s="206" customFormat="1" ht="11.1" customHeight="1">
      <c r="A58" s="65">
        <f>IF(C58&lt;&gt;"",COUNTA($C$8:C58),"")</f>
        <v>45</v>
      </c>
      <c r="B58" s="205" t="s">
        <v>230</v>
      </c>
      <c r="C58" s="214" t="s">
        <v>4</v>
      </c>
      <c r="D58" s="261">
        <v>8667</v>
      </c>
      <c r="E58" s="262">
        <v>6169</v>
      </c>
      <c r="F58" s="262">
        <v>1466</v>
      </c>
      <c r="G58" s="262">
        <v>631</v>
      </c>
      <c r="H58" s="262">
        <v>401</v>
      </c>
    </row>
    <row r="59" spans="1:8" s="206" customFormat="1" ht="11.1" customHeight="1">
      <c r="A59" s="65">
        <f>IF(C59&lt;&gt;"",COUNTA($C$8:C59),"")</f>
        <v>46</v>
      </c>
      <c r="B59" s="205"/>
      <c r="C59" s="214" t="s">
        <v>187</v>
      </c>
      <c r="D59" s="261">
        <v>16728</v>
      </c>
      <c r="E59" s="262">
        <v>11807</v>
      </c>
      <c r="F59" s="262">
        <v>2637</v>
      </c>
      <c r="G59" s="262">
        <v>1520</v>
      </c>
      <c r="H59" s="262">
        <v>764</v>
      </c>
    </row>
    <row r="60" spans="1:8" ht="11.1" customHeight="1">
      <c r="A60" s="65">
        <f>IF(C60&lt;&gt;"",COUNTA($C$8:C60),"")</f>
        <v>47</v>
      </c>
      <c r="B60" s="204" t="s">
        <v>231</v>
      </c>
      <c r="C60" s="214" t="s">
        <v>4</v>
      </c>
      <c r="D60" s="261">
        <v>41344</v>
      </c>
      <c r="E60" s="262">
        <v>29941</v>
      </c>
      <c r="F60" s="262">
        <v>6000</v>
      </c>
      <c r="G60" s="262">
        <v>3208</v>
      </c>
      <c r="H60" s="262">
        <v>2195</v>
      </c>
    </row>
    <row r="61" spans="1:8" ht="11.1" customHeight="1">
      <c r="A61" s="65">
        <f>IF(C61&lt;&gt;"",COUNTA($C$8:C61),"")</f>
        <v>48</v>
      </c>
      <c r="B61" s="204"/>
      <c r="C61" s="214" t="s">
        <v>187</v>
      </c>
      <c r="D61" s="261">
        <v>77529</v>
      </c>
      <c r="E61" s="262">
        <v>55630</v>
      </c>
      <c r="F61" s="262">
        <v>10695</v>
      </c>
      <c r="G61" s="262">
        <v>6967</v>
      </c>
      <c r="H61" s="262">
        <v>4237</v>
      </c>
    </row>
    <row r="62" spans="1:8" s="206" customFormat="1" ht="11.1" customHeight="1">
      <c r="A62" s="65">
        <f>IF(C62&lt;&gt;"",COUNTA($C$8:C62),"")</f>
        <v>49</v>
      </c>
      <c r="B62" s="205" t="s">
        <v>232</v>
      </c>
      <c r="C62" s="214" t="s">
        <v>4</v>
      </c>
      <c r="D62" s="261">
        <v>16017</v>
      </c>
      <c r="E62" s="262">
        <v>10487</v>
      </c>
      <c r="F62" s="262">
        <v>3419</v>
      </c>
      <c r="G62" s="262">
        <v>1439</v>
      </c>
      <c r="H62" s="262">
        <v>672</v>
      </c>
    </row>
    <row r="63" spans="1:8" s="206" customFormat="1" ht="11.1" customHeight="1">
      <c r="A63" s="65">
        <f>IF(C63&lt;&gt;"",COUNTA($C$8:C63),"")</f>
        <v>50</v>
      </c>
      <c r="B63" s="205"/>
      <c r="C63" s="214" t="s">
        <v>187</v>
      </c>
      <c r="D63" s="261">
        <v>28647</v>
      </c>
      <c r="E63" s="262">
        <v>18165</v>
      </c>
      <c r="F63" s="262">
        <v>6206</v>
      </c>
      <c r="G63" s="262">
        <v>2982</v>
      </c>
      <c r="H63" s="262">
        <v>1294</v>
      </c>
    </row>
    <row r="64" spans="1:8" ht="11.1" customHeight="1">
      <c r="A64" s="65">
        <f>IF(C64&lt;&gt;"",COUNTA($C$8:C64),"")</f>
        <v>51</v>
      </c>
      <c r="B64" s="204" t="s">
        <v>233</v>
      </c>
      <c r="C64" s="214" t="s">
        <v>4</v>
      </c>
      <c r="D64" s="261">
        <v>29338</v>
      </c>
      <c r="E64" s="262">
        <v>22540</v>
      </c>
      <c r="F64" s="262">
        <v>2958</v>
      </c>
      <c r="G64" s="262">
        <v>1909</v>
      </c>
      <c r="H64" s="262">
        <v>1931</v>
      </c>
    </row>
    <row r="65" spans="1:8" ht="11.1" customHeight="1">
      <c r="A65" s="65">
        <f>IF(C65&lt;&gt;"",COUNTA($C$8:C65),"")</f>
        <v>52</v>
      </c>
      <c r="B65" s="204"/>
      <c r="C65" s="214" t="s">
        <v>187</v>
      </c>
      <c r="D65" s="261">
        <v>60130</v>
      </c>
      <c r="E65" s="262">
        <v>45746</v>
      </c>
      <c r="F65" s="262">
        <v>5150</v>
      </c>
      <c r="G65" s="262">
        <v>4765</v>
      </c>
      <c r="H65" s="262">
        <v>4469</v>
      </c>
    </row>
  </sheetData>
  <mergeCells count="14">
    <mergeCell ref="D7:H7"/>
    <mergeCell ref="D37:H37"/>
    <mergeCell ref="D36:H36"/>
    <mergeCell ref="A1:C1"/>
    <mergeCell ref="D1:H1"/>
    <mergeCell ref="A2:A5"/>
    <mergeCell ref="B2:B5"/>
    <mergeCell ref="C2:C5"/>
    <mergeCell ref="D2:D5"/>
    <mergeCell ref="E2:H2"/>
    <mergeCell ref="E3:E5"/>
    <mergeCell ref="F3:F5"/>
    <mergeCell ref="G3:G5"/>
    <mergeCell ref="H3:H5"/>
  </mergeCells>
  <conditionalFormatting sqref="D7:H7">
    <cfRule type="cellIs" dxfId="49" priority="5" stopIfTrue="1" operator="lessThan">
      <formula>50</formula>
    </cfRule>
  </conditionalFormatting>
  <conditionalFormatting sqref="D11:H35 D8:H9 D37:H37">
    <cfRule type="cellIs" dxfId="48" priority="4" stopIfTrue="1" operator="between">
      <formula>0.1</formula>
      <formula>2.9</formula>
    </cfRule>
  </conditionalFormatting>
  <conditionalFormatting sqref="D10:H10">
    <cfRule type="cellIs" dxfId="47" priority="3" stopIfTrue="1" operator="between">
      <formula>0.1</formula>
      <formula>2.9</formula>
    </cfRule>
  </conditionalFormatting>
  <conditionalFormatting sqref="D41:H65 D38:H39">
    <cfRule type="cellIs" dxfId="46" priority="2" stopIfTrue="1" operator="between">
      <formula>0.1</formula>
      <formula>2.9</formula>
    </cfRule>
  </conditionalFormatting>
  <conditionalFormatting sqref="D40:H40">
    <cfRule type="cellIs" dxfId="45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:I7"/>
    </sheetView>
  </sheetViews>
  <sheetFormatPr baseColWidth="10" defaultColWidth="10.42578125" defaultRowHeight="11.45" customHeight="1"/>
  <cols>
    <col min="1" max="1" width="3.140625" style="149" customWidth="1"/>
    <col min="2" max="2" width="5.5703125" style="149" customWidth="1"/>
    <col min="3" max="3" width="39.5703125" style="151" customWidth="1"/>
    <col min="4" max="15" width="7.28515625" style="149" customWidth="1"/>
    <col min="16" max="250" width="11.42578125" style="149" customWidth="1"/>
    <col min="251" max="251" width="6.140625" style="149" customWidth="1"/>
    <col min="252" max="252" width="33.7109375" style="149" customWidth="1"/>
    <col min="253" max="16384" width="10.42578125" style="149"/>
  </cols>
  <sheetData>
    <row r="1" spans="1:17" s="138" customFormat="1" ht="48" customHeight="1">
      <c r="A1" s="297" t="s">
        <v>92</v>
      </c>
      <c r="B1" s="298"/>
      <c r="C1" s="298"/>
      <c r="D1" s="299" t="s">
        <v>372</v>
      </c>
      <c r="E1" s="299"/>
      <c r="F1" s="299"/>
      <c r="G1" s="299"/>
      <c r="H1" s="299"/>
      <c r="I1" s="300"/>
      <c r="J1" s="358" t="s">
        <v>372</v>
      </c>
      <c r="K1" s="299"/>
      <c r="L1" s="299"/>
      <c r="M1" s="299"/>
      <c r="N1" s="299"/>
      <c r="O1" s="300"/>
    </row>
    <row r="2" spans="1:17" ht="11.45" customHeight="1">
      <c r="A2" s="301" t="s">
        <v>86</v>
      </c>
      <c r="B2" s="294" t="s">
        <v>88</v>
      </c>
      <c r="C2" s="294" t="s">
        <v>54</v>
      </c>
      <c r="D2" s="338" t="s">
        <v>65</v>
      </c>
      <c r="E2" s="338" t="s">
        <v>66</v>
      </c>
      <c r="F2" s="338" t="s">
        <v>206</v>
      </c>
      <c r="G2" s="217" t="s">
        <v>55</v>
      </c>
      <c r="H2" s="338" t="s">
        <v>117</v>
      </c>
      <c r="I2" s="348" t="s">
        <v>165</v>
      </c>
      <c r="J2" s="218" t="s">
        <v>55</v>
      </c>
      <c r="K2" s="338" t="s">
        <v>166</v>
      </c>
      <c r="L2" s="217" t="s">
        <v>55</v>
      </c>
      <c r="M2" s="338" t="s">
        <v>207</v>
      </c>
      <c r="N2" s="217" t="s">
        <v>55</v>
      </c>
      <c r="O2" s="348" t="s">
        <v>167</v>
      </c>
    </row>
    <row r="3" spans="1:17" ht="11.45" customHeight="1">
      <c r="A3" s="301"/>
      <c r="B3" s="294"/>
      <c r="C3" s="294"/>
      <c r="D3" s="338"/>
      <c r="E3" s="338"/>
      <c r="F3" s="338"/>
      <c r="G3" s="354" t="s">
        <v>164</v>
      </c>
      <c r="H3" s="338"/>
      <c r="I3" s="348"/>
      <c r="J3" s="355" t="s">
        <v>81</v>
      </c>
      <c r="K3" s="338"/>
      <c r="L3" s="353" t="s">
        <v>82</v>
      </c>
      <c r="M3" s="338"/>
      <c r="N3" s="354" t="s">
        <v>208</v>
      </c>
      <c r="O3" s="348"/>
    </row>
    <row r="4" spans="1:17" ht="11.45" customHeight="1">
      <c r="A4" s="301"/>
      <c r="B4" s="294"/>
      <c r="C4" s="294"/>
      <c r="D4" s="338"/>
      <c r="E4" s="338"/>
      <c r="F4" s="338"/>
      <c r="G4" s="354"/>
      <c r="H4" s="338"/>
      <c r="I4" s="348"/>
      <c r="J4" s="355"/>
      <c r="K4" s="338"/>
      <c r="L4" s="353"/>
      <c r="M4" s="338"/>
      <c r="N4" s="354"/>
      <c r="O4" s="348"/>
    </row>
    <row r="5" spans="1:17" ht="11.45" customHeight="1">
      <c r="A5" s="301"/>
      <c r="B5" s="294"/>
      <c r="C5" s="294"/>
      <c r="D5" s="338"/>
      <c r="E5" s="338"/>
      <c r="F5" s="338"/>
      <c r="G5" s="354"/>
      <c r="H5" s="338"/>
      <c r="I5" s="348"/>
      <c r="J5" s="355"/>
      <c r="K5" s="338"/>
      <c r="L5" s="353"/>
      <c r="M5" s="338"/>
      <c r="N5" s="354"/>
      <c r="O5" s="348"/>
    </row>
    <row r="6" spans="1:17" s="62" customFormat="1" ht="11.45" customHeight="1">
      <c r="A6" s="58">
        <v>1</v>
      </c>
      <c r="B6" s="59">
        <v>2</v>
      </c>
      <c r="C6" s="60">
        <v>3</v>
      </c>
      <c r="D6" s="59">
        <v>4</v>
      </c>
      <c r="E6" s="59">
        <v>5</v>
      </c>
      <c r="F6" s="60">
        <v>6</v>
      </c>
      <c r="G6" s="59">
        <v>7</v>
      </c>
      <c r="H6" s="59">
        <v>8</v>
      </c>
      <c r="I6" s="61">
        <v>9</v>
      </c>
      <c r="J6" s="58">
        <v>10</v>
      </c>
      <c r="K6" s="60">
        <v>11</v>
      </c>
      <c r="L6" s="60">
        <v>12</v>
      </c>
      <c r="M6" s="60">
        <v>13</v>
      </c>
      <c r="N6" s="60">
        <v>14</v>
      </c>
      <c r="O6" s="61">
        <v>15</v>
      </c>
    </row>
    <row r="7" spans="1:17" ht="20.100000000000001" customHeight="1">
      <c r="A7" s="220"/>
      <c r="B7" s="142"/>
      <c r="C7" s="153"/>
      <c r="D7" s="356" t="s">
        <v>1</v>
      </c>
      <c r="E7" s="357"/>
      <c r="F7" s="357"/>
      <c r="G7" s="357"/>
      <c r="H7" s="357"/>
      <c r="I7" s="357"/>
      <c r="J7" s="357" t="s">
        <v>1</v>
      </c>
      <c r="K7" s="357"/>
      <c r="L7" s="357"/>
      <c r="M7" s="357"/>
      <c r="N7" s="357"/>
      <c r="O7" s="357"/>
    </row>
    <row r="8" spans="1:17" ht="11.1" customHeight="1">
      <c r="A8" s="63">
        <f>IF(E8&lt;&gt;"",COUNTA($E8:E$8),"")</f>
        <v>1</v>
      </c>
      <c r="B8" s="162" t="s">
        <v>50</v>
      </c>
      <c r="C8" s="144" t="s">
        <v>317</v>
      </c>
      <c r="D8" s="264">
        <v>95206</v>
      </c>
      <c r="E8" s="264">
        <v>51221</v>
      </c>
      <c r="F8" s="264">
        <v>92373</v>
      </c>
      <c r="G8" s="264">
        <v>33348</v>
      </c>
      <c r="H8" s="264">
        <v>70188</v>
      </c>
      <c r="I8" s="264">
        <v>74982</v>
      </c>
      <c r="J8" s="264">
        <v>25219</v>
      </c>
      <c r="K8" s="264">
        <v>46759</v>
      </c>
      <c r="L8" s="264">
        <v>17712</v>
      </c>
      <c r="M8" s="264">
        <v>84634</v>
      </c>
      <c r="N8" s="264">
        <v>30485</v>
      </c>
      <c r="O8" s="264">
        <v>65703</v>
      </c>
    </row>
    <row r="9" spans="1:17" ht="6" customHeight="1">
      <c r="A9" s="63" t="str">
        <f>IF(E9&lt;&gt;"",COUNTA($E$8:E9),"")</f>
        <v/>
      </c>
      <c r="B9" s="159"/>
      <c r="C9" s="148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</row>
    <row r="10" spans="1:17" ht="10.5" customHeight="1">
      <c r="A10" s="63">
        <f>IF(E10&lt;&gt;"",COUNTA($E$8:E10),"")</f>
        <v>2</v>
      </c>
      <c r="B10" s="148" t="s">
        <v>6</v>
      </c>
      <c r="C10" s="159" t="s">
        <v>236</v>
      </c>
      <c r="D10" s="263">
        <v>44</v>
      </c>
      <c r="E10" s="263">
        <v>57</v>
      </c>
      <c r="F10" s="263">
        <v>2769</v>
      </c>
      <c r="G10" s="263" t="s">
        <v>132</v>
      </c>
      <c r="H10" s="263">
        <v>2748</v>
      </c>
      <c r="I10" s="263">
        <v>1953</v>
      </c>
      <c r="J10" s="263" t="s">
        <v>132</v>
      </c>
      <c r="K10" s="263">
        <v>1496</v>
      </c>
      <c r="L10" s="263" t="s">
        <v>132</v>
      </c>
      <c r="M10" s="263">
        <v>1981</v>
      </c>
      <c r="N10" s="263">
        <v>17</v>
      </c>
      <c r="O10" s="263">
        <v>3629</v>
      </c>
      <c r="P10" s="219"/>
      <c r="Q10" s="219"/>
    </row>
    <row r="11" spans="1:17" ht="10.5" customHeight="1">
      <c r="A11" s="63">
        <f>IF(E11&lt;&gt;"",COUNTA($E$8:E11),"")</f>
        <v>3</v>
      </c>
      <c r="B11" s="148" t="s">
        <v>8</v>
      </c>
      <c r="C11" s="159" t="s">
        <v>154</v>
      </c>
      <c r="D11" s="263">
        <v>11121</v>
      </c>
      <c r="E11" s="263">
        <v>5552</v>
      </c>
      <c r="F11" s="263">
        <v>12430</v>
      </c>
      <c r="G11" s="263">
        <v>3943</v>
      </c>
      <c r="H11" s="263">
        <v>8607</v>
      </c>
      <c r="I11" s="263">
        <v>5533</v>
      </c>
      <c r="J11" s="263">
        <v>1370</v>
      </c>
      <c r="K11" s="263">
        <v>10886</v>
      </c>
      <c r="L11" s="263">
        <v>4107</v>
      </c>
      <c r="M11" s="263">
        <v>8052</v>
      </c>
      <c r="N11" s="263">
        <v>2676</v>
      </c>
      <c r="O11" s="263">
        <v>16047</v>
      </c>
      <c r="P11" s="219"/>
    </row>
    <row r="12" spans="1:17" ht="10.5" customHeight="1">
      <c r="A12" s="63">
        <f>IF(E12&lt;&gt;"",COUNTA($E$8:E12),"")</f>
        <v>4</v>
      </c>
      <c r="B12" s="148" t="s">
        <v>10</v>
      </c>
      <c r="C12" s="159" t="s">
        <v>155</v>
      </c>
      <c r="D12" s="263">
        <v>8926</v>
      </c>
      <c r="E12" s="263">
        <v>3765</v>
      </c>
      <c r="F12" s="263">
        <v>10237</v>
      </c>
      <c r="G12" s="263">
        <v>3358</v>
      </c>
      <c r="H12" s="263">
        <v>7219</v>
      </c>
      <c r="I12" s="263">
        <v>4179</v>
      </c>
      <c r="J12" s="263">
        <v>843</v>
      </c>
      <c r="K12" s="263">
        <v>9748</v>
      </c>
      <c r="L12" s="263">
        <v>3811</v>
      </c>
      <c r="M12" s="263">
        <v>6658</v>
      </c>
      <c r="N12" s="263">
        <v>2365</v>
      </c>
      <c r="O12" s="263">
        <v>14785</v>
      </c>
      <c r="P12" s="219"/>
    </row>
    <row r="13" spans="1:17" ht="10.5" customHeight="1">
      <c r="A13" s="63">
        <f>IF(E13&lt;&gt;"",COUNTA($E$8:E13),"")</f>
        <v>5</v>
      </c>
      <c r="B13" s="148" t="s">
        <v>20</v>
      </c>
      <c r="C13" s="159" t="s">
        <v>169</v>
      </c>
      <c r="D13" s="263">
        <v>3226</v>
      </c>
      <c r="E13" s="263">
        <v>2277</v>
      </c>
      <c r="F13" s="263">
        <v>7409</v>
      </c>
      <c r="G13" s="263">
        <v>1889</v>
      </c>
      <c r="H13" s="263">
        <v>6893</v>
      </c>
      <c r="I13" s="263">
        <v>6192</v>
      </c>
      <c r="J13" s="263">
        <v>1509</v>
      </c>
      <c r="K13" s="263">
        <v>4222</v>
      </c>
      <c r="L13" s="263">
        <v>938</v>
      </c>
      <c r="M13" s="263">
        <v>6301</v>
      </c>
      <c r="N13" s="263">
        <v>1093</v>
      </c>
      <c r="O13" s="263">
        <v>5663</v>
      </c>
      <c r="P13" s="219"/>
    </row>
    <row r="14" spans="1:17" ht="10.5" customHeight="1">
      <c r="A14" s="63">
        <f>IF(E14&lt;&gt;"",COUNTA($E$8:E14),"")</f>
        <v>6</v>
      </c>
      <c r="B14" s="148" t="s">
        <v>23</v>
      </c>
      <c r="C14" s="159" t="s">
        <v>156</v>
      </c>
      <c r="D14" s="263">
        <v>21412</v>
      </c>
      <c r="E14" s="263">
        <v>9331</v>
      </c>
      <c r="F14" s="263">
        <v>23138</v>
      </c>
      <c r="G14" s="263">
        <v>7121</v>
      </c>
      <c r="H14" s="263">
        <v>21002</v>
      </c>
      <c r="I14" s="263">
        <v>23364</v>
      </c>
      <c r="J14" s="263">
        <v>5354</v>
      </c>
      <c r="K14" s="263">
        <v>10420</v>
      </c>
      <c r="L14" s="263">
        <v>3191</v>
      </c>
      <c r="M14" s="263">
        <v>19906</v>
      </c>
      <c r="N14" s="263">
        <v>4795</v>
      </c>
      <c r="O14" s="263">
        <v>13794</v>
      </c>
      <c r="P14" s="219"/>
    </row>
    <row r="15" spans="1:17" ht="10.5" customHeight="1">
      <c r="A15" s="63">
        <f>IF(E15&lt;&gt;"",COUNTA($E$8:E15),"")</f>
        <v>7</v>
      </c>
      <c r="B15" s="148" t="s">
        <v>27</v>
      </c>
      <c r="C15" s="159" t="s">
        <v>170</v>
      </c>
      <c r="D15" s="263">
        <v>2730</v>
      </c>
      <c r="E15" s="263">
        <v>2309</v>
      </c>
      <c r="F15" s="263">
        <v>1105</v>
      </c>
      <c r="G15" s="263">
        <v>818</v>
      </c>
      <c r="H15" s="263">
        <v>882</v>
      </c>
      <c r="I15" s="263">
        <v>585</v>
      </c>
      <c r="J15" s="263">
        <v>435</v>
      </c>
      <c r="K15" s="263">
        <v>386</v>
      </c>
      <c r="L15" s="263">
        <v>218</v>
      </c>
      <c r="M15" s="263">
        <v>714</v>
      </c>
      <c r="N15" s="263">
        <v>540</v>
      </c>
      <c r="O15" s="263">
        <v>202</v>
      </c>
      <c r="P15" s="219"/>
    </row>
    <row r="16" spans="1:17" ht="10.5" customHeight="1">
      <c r="A16" s="63">
        <f>IF(E16&lt;&gt;"",COUNTA($E$8:E16),"")</f>
        <v>8</v>
      </c>
      <c r="B16" s="148" t="s">
        <v>30</v>
      </c>
      <c r="C16" s="159" t="s">
        <v>204</v>
      </c>
      <c r="D16" s="263">
        <v>2281</v>
      </c>
      <c r="E16" s="263">
        <v>1024</v>
      </c>
      <c r="F16" s="263">
        <v>1201</v>
      </c>
      <c r="G16" s="263">
        <v>525</v>
      </c>
      <c r="H16" s="263">
        <v>390</v>
      </c>
      <c r="I16" s="263">
        <v>640</v>
      </c>
      <c r="J16" s="263" t="s">
        <v>132</v>
      </c>
      <c r="K16" s="263">
        <v>624</v>
      </c>
      <c r="L16" s="263">
        <v>530</v>
      </c>
      <c r="M16" s="263">
        <v>1013</v>
      </c>
      <c r="N16" s="263">
        <v>560</v>
      </c>
      <c r="O16" s="263">
        <v>564</v>
      </c>
      <c r="P16" s="219"/>
    </row>
    <row r="17" spans="1:17" ht="10.5" customHeight="1">
      <c r="A17" s="63">
        <f>IF(E17&lt;&gt;"",COUNTA($E$8:E17),"")</f>
        <v>9</v>
      </c>
      <c r="B17" s="148" t="s">
        <v>32</v>
      </c>
      <c r="C17" s="159" t="s">
        <v>171</v>
      </c>
      <c r="D17" s="263">
        <v>2037</v>
      </c>
      <c r="E17" s="263">
        <v>586</v>
      </c>
      <c r="F17" s="263">
        <v>1013</v>
      </c>
      <c r="G17" s="263" t="s">
        <v>132</v>
      </c>
      <c r="H17" s="263">
        <v>715</v>
      </c>
      <c r="I17" s="263">
        <v>1269</v>
      </c>
      <c r="J17" s="263">
        <v>363</v>
      </c>
      <c r="K17" s="263">
        <v>495</v>
      </c>
      <c r="L17" s="263" t="s">
        <v>132</v>
      </c>
      <c r="M17" s="263">
        <v>1181</v>
      </c>
      <c r="N17" s="263">
        <v>454</v>
      </c>
      <c r="O17" s="263">
        <v>563</v>
      </c>
      <c r="P17" s="219"/>
    </row>
    <row r="18" spans="1:17" s="164" customFormat="1" ht="21" customHeight="1">
      <c r="A18" s="63">
        <f>IF(E18&lt;&gt;"",COUNTA($E$8:E18),"")</f>
        <v>10</v>
      </c>
      <c r="B18" s="145" t="s">
        <v>49</v>
      </c>
      <c r="C18" s="159" t="s">
        <v>212</v>
      </c>
      <c r="D18" s="263">
        <v>17054</v>
      </c>
      <c r="E18" s="263">
        <v>7608</v>
      </c>
      <c r="F18" s="263">
        <v>9467</v>
      </c>
      <c r="G18" s="263">
        <v>4595</v>
      </c>
      <c r="H18" s="263">
        <v>7495</v>
      </c>
      <c r="I18" s="263">
        <v>7358</v>
      </c>
      <c r="J18" s="263">
        <v>3830</v>
      </c>
      <c r="K18" s="263">
        <v>3550</v>
      </c>
      <c r="L18" s="263">
        <v>1806</v>
      </c>
      <c r="M18" s="263">
        <v>10566</v>
      </c>
      <c r="N18" s="263">
        <v>5442</v>
      </c>
      <c r="O18" s="263">
        <v>5137</v>
      </c>
      <c r="P18" s="219"/>
    </row>
    <row r="19" spans="1:17" s="151" customFormat="1" ht="21" customHeight="1">
      <c r="A19" s="63">
        <f>IF(E19&lt;&gt;"",COUNTA($E$8:E19),"")</f>
        <v>11</v>
      </c>
      <c r="B19" s="145" t="s">
        <v>38</v>
      </c>
      <c r="C19" s="159" t="s">
        <v>205</v>
      </c>
      <c r="D19" s="263">
        <v>31183</v>
      </c>
      <c r="E19" s="263">
        <v>20003</v>
      </c>
      <c r="F19" s="263">
        <v>30186</v>
      </c>
      <c r="G19" s="263">
        <v>12642</v>
      </c>
      <c r="H19" s="263">
        <v>19498</v>
      </c>
      <c r="I19" s="263">
        <v>24581</v>
      </c>
      <c r="J19" s="263">
        <v>10772</v>
      </c>
      <c r="K19" s="263">
        <v>13137</v>
      </c>
      <c r="L19" s="263">
        <v>6017</v>
      </c>
      <c r="M19" s="263">
        <v>31886</v>
      </c>
      <c r="N19" s="263">
        <v>13678</v>
      </c>
      <c r="O19" s="263">
        <v>18584</v>
      </c>
      <c r="P19" s="219"/>
    </row>
    <row r="20" spans="1:17" s="151" customFormat="1" ht="21" customHeight="1">
      <c r="A20" s="63">
        <f>IF(E20&lt;&gt;"",COUNTA($E$8:E20),"")</f>
        <v>12</v>
      </c>
      <c r="B20" s="145" t="s">
        <v>43</v>
      </c>
      <c r="C20" s="159" t="s">
        <v>213</v>
      </c>
      <c r="D20" s="263">
        <v>4118</v>
      </c>
      <c r="E20" s="263">
        <v>2474</v>
      </c>
      <c r="F20" s="263">
        <v>3655</v>
      </c>
      <c r="G20" s="263">
        <v>1395</v>
      </c>
      <c r="H20" s="263">
        <v>1958</v>
      </c>
      <c r="I20" s="263">
        <v>3507</v>
      </c>
      <c r="J20" s="263">
        <v>1251</v>
      </c>
      <c r="K20" s="263">
        <v>1543</v>
      </c>
      <c r="L20" s="263">
        <v>724</v>
      </c>
      <c r="M20" s="263">
        <v>3034</v>
      </c>
      <c r="N20" s="263">
        <v>1230</v>
      </c>
      <c r="O20" s="263">
        <v>1520</v>
      </c>
      <c r="P20" s="219"/>
    </row>
    <row r="21" spans="1:17" s="151" customFormat="1" ht="11.1" customHeight="1">
      <c r="A21" s="63" t="str">
        <f>IF(E21&lt;&gt;"",COUNTA($E$8:E21),"")</f>
        <v/>
      </c>
      <c r="B21" s="148"/>
      <c r="C21" s="159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</row>
    <row r="22" spans="1:17" ht="10.5" customHeight="1">
      <c r="A22" s="63">
        <f>IF(E22&lt;&gt;"",COUNTA($E$8:E22),"")</f>
        <v>13</v>
      </c>
      <c r="B22" s="148"/>
      <c r="C22" s="159" t="s">
        <v>56</v>
      </c>
      <c r="D22" s="263">
        <v>1804</v>
      </c>
      <c r="E22" s="263">
        <v>1586</v>
      </c>
      <c r="F22" s="263">
        <v>2386</v>
      </c>
      <c r="G22" s="263">
        <v>1009</v>
      </c>
      <c r="H22" s="263">
        <v>1658</v>
      </c>
      <c r="I22" s="263">
        <v>1940</v>
      </c>
      <c r="J22" s="263">
        <v>687</v>
      </c>
      <c r="K22" s="263">
        <v>1190</v>
      </c>
      <c r="L22" s="263">
        <v>488</v>
      </c>
      <c r="M22" s="263">
        <v>2214</v>
      </c>
      <c r="N22" s="263">
        <v>815</v>
      </c>
      <c r="O22" s="263">
        <v>1631</v>
      </c>
      <c r="P22" s="219"/>
      <c r="Q22" s="219"/>
    </row>
    <row r="23" spans="1:17" ht="10.5" customHeight="1">
      <c r="A23" s="63">
        <f>IF(E23&lt;&gt;"",COUNTA($E$8:E23),"")</f>
        <v>14</v>
      </c>
      <c r="B23" s="148"/>
      <c r="C23" s="159" t="s">
        <v>57</v>
      </c>
      <c r="D23" s="263">
        <v>6937</v>
      </c>
      <c r="E23" s="263">
        <v>3643</v>
      </c>
      <c r="F23" s="263">
        <v>6091</v>
      </c>
      <c r="G23" s="263">
        <v>2570</v>
      </c>
      <c r="H23" s="263">
        <v>4558</v>
      </c>
      <c r="I23" s="263">
        <v>5110</v>
      </c>
      <c r="J23" s="263">
        <v>1837</v>
      </c>
      <c r="K23" s="263">
        <v>3021</v>
      </c>
      <c r="L23" s="263">
        <v>1259</v>
      </c>
      <c r="M23" s="263">
        <v>5544</v>
      </c>
      <c r="N23" s="263">
        <v>2189</v>
      </c>
      <c r="O23" s="263">
        <v>4083</v>
      </c>
      <c r="P23" s="219"/>
    </row>
    <row r="24" spans="1:17" ht="10.5" customHeight="1">
      <c r="A24" s="63">
        <f>IF(E24&lt;&gt;"",COUNTA($E$8:E24),"")</f>
        <v>15</v>
      </c>
      <c r="B24" s="148"/>
      <c r="C24" s="159" t="s">
        <v>58</v>
      </c>
      <c r="D24" s="263">
        <v>8659</v>
      </c>
      <c r="E24" s="263">
        <v>3394</v>
      </c>
      <c r="F24" s="263">
        <v>5538</v>
      </c>
      <c r="G24" s="263">
        <v>2181</v>
      </c>
      <c r="H24" s="263">
        <v>4729</v>
      </c>
      <c r="I24" s="263">
        <v>4785</v>
      </c>
      <c r="J24" s="263">
        <v>1803</v>
      </c>
      <c r="K24" s="263">
        <v>3093</v>
      </c>
      <c r="L24" s="263">
        <v>1283</v>
      </c>
      <c r="M24" s="263">
        <v>5840</v>
      </c>
      <c r="N24" s="263">
        <v>2744</v>
      </c>
      <c r="O24" s="263">
        <v>4081</v>
      </c>
      <c r="P24" s="219"/>
    </row>
    <row r="25" spans="1:17" ht="10.5" customHeight="1">
      <c r="A25" s="63">
        <f>IF(E25&lt;&gt;"",COUNTA($E$8:E25),"")</f>
        <v>16</v>
      </c>
      <c r="B25" s="148"/>
      <c r="C25" s="159" t="s">
        <v>59</v>
      </c>
      <c r="D25" s="263">
        <v>11454</v>
      </c>
      <c r="E25" s="263">
        <v>5266</v>
      </c>
      <c r="F25" s="263">
        <v>8578</v>
      </c>
      <c r="G25" s="263">
        <v>3303</v>
      </c>
      <c r="H25" s="263">
        <v>6811</v>
      </c>
      <c r="I25" s="263">
        <v>7049</v>
      </c>
      <c r="J25" s="263">
        <v>2500</v>
      </c>
      <c r="K25" s="263">
        <v>4630</v>
      </c>
      <c r="L25" s="263">
        <v>1832</v>
      </c>
      <c r="M25" s="263">
        <v>8519</v>
      </c>
      <c r="N25" s="263">
        <v>3585</v>
      </c>
      <c r="O25" s="263">
        <v>6411</v>
      </c>
      <c r="P25" s="219"/>
    </row>
    <row r="26" spans="1:17" ht="10.5" customHeight="1">
      <c r="A26" s="63">
        <f>IF(E26&lt;&gt;"",COUNTA($E$8:E26),"")</f>
        <v>17</v>
      </c>
      <c r="B26" s="148"/>
      <c r="C26" s="159" t="s">
        <v>60</v>
      </c>
      <c r="D26" s="263">
        <v>13527</v>
      </c>
      <c r="E26" s="263">
        <v>6742</v>
      </c>
      <c r="F26" s="263">
        <v>11741</v>
      </c>
      <c r="G26" s="263">
        <v>4336</v>
      </c>
      <c r="H26" s="263">
        <v>9037</v>
      </c>
      <c r="I26" s="263">
        <v>9563</v>
      </c>
      <c r="J26" s="263">
        <v>3272</v>
      </c>
      <c r="K26" s="263">
        <v>6215</v>
      </c>
      <c r="L26" s="263">
        <v>2419</v>
      </c>
      <c r="M26" s="263">
        <v>11092</v>
      </c>
      <c r="N26" s="263">
        <v>4256</v>
      </c>
      <c r="O26" s="263">
        <v>8442</v>
      </c>
      <c r="P26" s="219"/>
    </row>
    <row r="27" spans="1:17" ht="10.5" customHeight="1">
      <c r="A27" s="63">
        <f>IF(E27&lt;&gt;"",COUNTA($E$8:E27),"")</f>
        <v>18</v>
      </c>
      <c r="B27" s="148"/>
      <c r="C27" s="159" t="s">
        <v>61</v>
      </c>
      <c r="D27" s="263">
        <v>11956</v>
      </c>
      <c r="E27" s="263">
        <v>6290</v>
      </c>
      <c r="F27" s="263">
        <v>11500</v>
      </c>
      <c r="G27" s="263">
        <v>4059</v>
      </c>
      <c r="H27" s="263">
        <v>8681</v>
      </c>
      <c r="I27" s="263">
        <v>9385</v>
      </c>
      <c r="J27" s="263">
        <v>3277</v>
      </c>
      <c r="K27" s="263">
        <v>5863</v>
      </c>
      <c r="L27" s="263">
        <v>2214</v>
      </c>
      <c r="M27" s="263">
        <v>10758</v>
      </c>
      <c r="N27" s="263">
        <v>3841</v>
      </c>
      <c r="O27" s="263">
        <v>8100</v>
      </c>
      <c r="P27" s="219"/>
    </row>
    <row r="28" spans="1:17" ht="10.5" customHeight="1">
      <c r="A28" s="63">
        <f>IF(E28&lt;&gt;"",COUNTA($E$8:E28),"")</f>
        <v>19</v>
      </c>
      <c r="B28" s="148"/>
      <c r="C28" s="159" t="s">
        <v>62</v>
      </c>
      <c r="D28" s="263">
        <v>9035</v>
      </c>
      <c r="E28" s="263">
        <v>5165</v>
      </c>
      <c r="F28" s="263">
        <v>9659</v>
      </c>
      <c r="G28" s="263">
        <v>3509</v>
      </c>
      <c r="H28" s="263">
        <v>7152</v>
      </c>
      <c r="I28" s="263">
        <v>7697</v>
      </c>
      <c r="J28" s="263">
        <v>2605</v>
      </c>
      <c r="K28" s="263">
        <v>4886</v>
      </c>
      <c r="L28" s="263">
        <v>1866</v>
      </c>
      <c r="M28" s="263">
        <v>8778</v>
      </c>
      <c r="N28" s="263">
        <v>3036</v>
      </c>
      <c r="O28" s="263">
        <v>6737</v>
      </c>
      <c r="P28" s="219"/>
    </row>
    <row r="29" spans="1:17" ht="10.5" customHeight="1">
      <c r="A29" s="63">
        <f>IF(E29&lt;&gt;"",COUNTA($E$8:E29),"")</f>
        <v>20</v>
      </c>
      <c r="B29" s="148"/>
      <c r="C29" s="159" t="s">
        <v>63</v>
      </c>
      <c r="D29" s="263">
        <v>9868</v>
      </c>
      <c r="E29" s="263">
        <v>5678</v>
      </c>
      <c r="F29" s="263">
        <v>10847</v>
      </c>
      <c r="G29" s="263">
        <v>3645</v>
      </c>
      <c r="H29" s="263">
        <v>8149</v>
      </c>
      <c r="I29" s="263">
        <v>8684</v>
      </c>
      <c r="J29" s="263">
        <v>2780</v>
      </c>
      <c r="K29" s="263">
        <v>5395</v>
      </c>
      <c r="L29" s="263">
        <v>1958</v>
      </c>
      <c r="M29" s="263">
        <v>9464</v>
      </c>
      <c r="N29" s="263">
        <v>3122</v>
      </c>
      <c r="O29" s="263">
        <v>7982</v>
      </c>
      <c r="P29" s="219"/>
    </row>
    <row r="30" spans="1:17" ht="10.5" customHeight="1">
      <c r="A30" s="63">
        <f>IF(E30&lt;&gt;"",COUNTA($E$8:E30),"")</f>
        <v>21</v>
      </c>
      <c r="B30" s="148"/>
      <c r="C30" s="159" t="s">
        <v>64</v>
      </c>
      <c r="D30" s="263">
        <v>11678</v>
      </c>
      <c r="E30" s="263">
        <v>7186</v>
      </c>
      <c r="F30" s="263">
        <v>13812</v>
      </c>
      <c r="G30" s="263">
        <v>4568</v>
      </c>
      <c r="H30" s="263">
        <v>10181</v>
      </c>
      <c r="I30" s="263">
        <v>10950</v>
      </c>
      <c r="J30" s="263">
        <v>3373</v>
      </c>
      <c r="K30" s="263">
        <v>6752</v>
      </c>
      <c r="L30" s="263">
        <v>2399</v>
      </c>
      <c r="M30" s="263">
        <v>11718</v>
      </c>
      <c r="N30" s="263">
        <v>3785</v>
      </c>
      <c r="O30" s="263">
        <v>9842</v>
      </c>
      <c r="P30" s="219"/>
    </row>
    <row r="31" spans="1:17" ht="10.5" customHeight="1">
      <c r="A31" s="63">
        <f>IF(E31&lt;&gt;"",COUNTA($E$8:E31),"")</f>
        <v>22</v>
      </c>
      <c r="B31" s="148"/>
      <c r="C31" s="159" t="s">
        <v>52</v>
      </c>
      <c r="D31" s="263">
        <v>9115</v>
      </c>
      <c r="E31" s="263">
        <v>5509</v>
      </c>
      <c r="F31" s="263">
        <v>10913</v>
      </c>
      <c r="G31" s="263">
        <v>3755</v>
      </c>
      <c r="H31" s="263">
        <v>8197</v>
      </c>
      <c r="I31" s="263">
        <v>8737</v>
      </c>
      <c r="J31" s="263">
        <v>2757</v>
      </c>
      <c r="K31" s="263">
        <v>5062</v>
      </c>
      <c r="L31" s="263">
        <v>1781</v>
      </c>
      <c r="M31" s="263">
        <v>9588</v>
      </c>
      <c r="N31" s="263">
        <v>2795</v>
      </c>
      <c r="O31" s="263">
        <v>7527</v>
      </c>
      <c r="P31" s="219"/>
    </row>
    <row r="32" spans="1:17" ht="10.5" customHeight="1">
      <c r="A32" s="63">
        <f>IF(E32&lt;&gt;"",COUNTA($E$8:E32),"")</f>
        <v>23</v>
      </c>
      <c r="B32" s="148"/>
      <c r="C32" s="159" t="s">
        <v>53</v>
      </c>
      <c r="D32" s="263">
        <v>1173</v>
      </c>
      <c r="E32" s="263">
        <v>762</v>
      </c>
      <c r="F32" s="263">
        <v>1308</v>
      </c>
      <c r="G32" s="263">
        <v>413</v>
      </c>
      <c r="H32" s="263">
        <v>1035</v>
      </c>
      <c r="I32" s="263">
        <v>1082</v>
      </c>
      <c r="J32" s="263">
        <v>328</v>
      </c>
      <c r="K32" s="263">
        <v>652</v>
      </c>
      <c r="L32" s="263">
        <v>213</v>
      </c>
      <c r="M32" s="263">
        <v>1119</v>
      </c>
      <c r="N32" s="263">
        <v>317</v>
      </c>
      <c r="O32" s="263">
        <v>867</v>
      </c>
      <c r="P32" s="219"/>
    </row>
    <row r="33" spans="1:17" ht="20.100000000000001" customHeight="1">
      <c r="A33" s="63" t="str">
        <f>IF(E33&lt;&gt;"",COUNTA($E$8:E33),"")</f>
        <v/>
      </c>
      <c r="B33" s="148"/>
      <c r="C33" s="159"/>
      <c r="D33" s="308" t="s">
        <v>55</v>
      </c>
      <c r="E33" s="309"/>
      <c r="F33" s="309"/>
      <c r="G33" s="309"/>
      <c r="H33" s="309"/>
      <c r="I33" s="309"/>
      <c r="J33" s="308" t="s">
        <v>55</v>
      </c>
      <c r="K33" s="309"/>
      <c r="L33" s="309"/>
      <c r="M33" s="309"/>
      <c r="N33" s="309"/>
      <c r="O33" s="309"/>
      <c r="P33" s="219"/>
    </row>
    <row r="34" spans="1:17" ht="20.100000000000001" customHeight="1">
      <c r="A34" s="63" t="str">
        <f>IF(E34&lt;&gt;"",COUNTA($E$8:E34),"")</f>
        <v/>
      </c>
      <c r="B34" s="148"/>
      <c r="C34" s="159"/>
      <c r="D34" s="305" t="s">
        <v>234</v>
      </c>
      <c r="E34" s="312"/>
      <c r="F34" s="312"/>
      <c r="G34" s="312"/>
      <c r="H34" s="312"/>
      <c r="I34" s="312"/>
      <c r="J34" s="305" t="s">
        <v>234</v>
      </c>
      <c r="K34" s="312"/>
      <c r="L34" s="312"/>
      <c r="M34" s="312"/>
      <c r="N34" s="312"/>
      <c r="O34" s="312"/>
    </row>
    <row r="35" spans="1:17" ht="11.1" customHeight="1">
      <c r="A35" s="63">
        <f>IF(E35&lt;&gt;"",COUNTA($E$8:E35),"")</f>
        <v>24</v>
      </c>
      <c r="B35" s="162" t="s">
        <v>50</v>
      </c>
      <c r="C35" s="144" t="s">
        <v>317</v>
      </c>
      <c r="D35" s="264">
        <v>47476</v>
      </c>
      <c r="E35" s="264">
        <v>28131</v>
      </c>
      <c r="F35" s="264">
        <v>46077</v>
      </c>
      <c r="G35" s="264">
        <v>17550</v>
      </c>
      <c r="H35" s="264">
        <v>33798</v>
      </c>
      <c r="I35" s="264">
        <v>38709</v>
      </c>
      <c r="J35" s="264">
        <v>13338</v>
      </c>
      <c r="K35" s="264">
        <v>22419</v>
      </c>
      <c r="L35" s="264">
        <v>9027</v>
      </c>
      <c r="M35" s="264">
        <v>44634</v>
      </c>
      <c r="N35" s="264">
        <v>16740</v>
      </c>
      <c r="O35" s="264">
        <v>31319</v>
      </c>
    </row>
    <row r="36" spans="1:17" ht="6" customHeight="1">
      <c r="A36" s="63" t="str">
        <f>IF(E36&lt;&gt;"",COUNTA($E$8:E36),"")</f>
        <v/>
      </c>
      <c r="B36" s="148"/>
      <c r="C36" s="159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</row>
    <row r="37" spans="1:17" ht="10.5" customHeight="1">
      <c r="A37" s="63">
        <f>IF(E37&lt;&gt;"",COUNTA($E$8:E37),"")</f>
        <v>25</v>
      </c>
      <c r="B37" s="148" t="s">
        <v>6</v>
      </c>
      <c r="C37" s="159" t="s">
        <v>236</v>
      </c>
      <c r="D37" s="263">
        <v>16</v>
      </c>
      <c r="E37" s="263">
        <v>19</v>
      </c>
      <c r="F37" s="263">
        <v>671</v>
      </c>
      <c r="G37" s="263" t="s">
        <v>132</v>
      </c>
      <c r="H37" s="263">
        <v>752</v>
      </c>
      <c r="I37" s="263">
        <v>433</v>
      </c>
      <c r="J37" s="263" t="s">
        <v>132</v>
      </c>
      <c r="K37" s="263">
        <v>417</v>
      </c>
      <c r="L37" s="263" t="s">
        <v>132</v>
      </c>
      <c r="M37" s="263">
        <v>460</v>
      </c>
      <c r="N37" s="263" t="s">
        <v>132</v>
      </c>
      <c r="O37" s="263">
        <v>1050</v>
      </c>
      <c r="P37" s="219"/>
      <c r="Q37" s="219"/>
    </row>
    <row r="38" spans="1:17" ht="10.5" customHeight="1">
      <c r="A38" s="63">
        <f>IF(E38&lt;&gt;"",COUNTA($E$8:E38),"")</f>
        <v>26</v>
      </c>
      <c r="B38" s="148" t="s">
        <v>8</v>
      </c>
      <c r="C38" s="159" t="s">
        <v>154</v>
      </c>
      <c r="D38" s="263">
        <v>2453</v>
      </c>
      <c r="E38" s="263">
        <v>1455</v>
      </c>
      <c r="F38" s="263">
        <v>3229</v>
      </c>
      <c r="G38" s="263">
        <v>990</v>
      </c>
      <c r="H38" s="263">
        <v>2321</v>
      </c>
      <c r="I38" s="263">
        <v>1475</v>
      </c>
      <c r="J38" s="263">
        <v>256</v>
      </c>
      <c r="K38" s="263">
        <v>2721</v>
      </c>
      <c r="L38" s="263">
        <v>814</v>
      </c>
      <c r="M38" s="263">
        <v>1894</v>
      </c>
      <c r="N38" s="263">
        <v>635</v>
      </c>
      <c r="O38" s="263">
        <v>5111</v>
      </c>
      <c r="P38" s="219"/>
    </row>
    <row r="39" spans="1:17" ht="10.5" customHeight="1">
      <c r="A39" s="63">
        <f>IF(E39&lt;&gt;"",COUNTA($E$8:E39),"")</f>
        <v>27</v>
      </c>
      <c r="B39" s="148" t="s">
        <v>10</v>
      </c>
      <c r="C39" s="159" t="s">
        <v>155</v>
      </c>
      <c r="D39" s="263">
        <v>1895</v>
      </c>
      <c r="E39" s="263">
        <v>908</v>
      </c>
      <c r="F39" s="263">
        <v>2726</v>
      </c>
      <c r="G39" s="263">
        <v>790</v>
      </c>
      <c r="H39" s="263">
        <v>2050</v>
      </c>
      <c r="I39" s="263">
        <v>1240</v>
      </c>
      <c r="J39" s="263">
        <v>176</v>
      </c>
      <c r="K39" s="263">
        <v>2454</v>
      </c>
      <c r="L39" s="263">
        <v>733</v>
      </c>
      <c r="M39" s="263">
        <v>1635</v>
      </c>
      <c r="N39" s="263">
        <v>547</v>
      </c>
      <c r="O39" s="263">
        <v>4859</v>
      </c>
      <c r="P39" s="219"/>
    </row>
    <row r="40" spans="1:17" ht="10.5" customHeight="1">
      <c r="A40" s="63">
        <f>IF(E40&lt;&gt;"",COUNTA($E$8:E40),"")</f>
        <v>28</v>
      </c>
      <c r="B40" s="148" t="s">
        <v>20</v>
      </c>
      <c r="C40" s="159" t="s">
        <v>169</v>
      </c>
      <c r="D40" s="263">
        <v>401</v>
      </c>
      <c r="E40" s="263">
        <v>264</v>
      </c>
      <c r="F40" s="263">
        <v>862</v>
      </c>
      <c r="G40" s="263">
        <v>238</v>
      </c>
      <c r="H40" s="263">
        <v>838</v>
      </c>
      <c r="I40" s="263">
        <v>725</v>
      </c>
      <c r="J40" s="263">
        <v>159</v>
      </c>
      <c r="K40" s="263">
        <v>494</v>
      </c>
      <c r="L40" s="263">
        <v>133</v>
      </c>
      <c r="M40" s="263">
        <v>737</v>
      </c>
      <c r="N40" s="263" t="s">
        <v>132</v>
      </c>
      <c r="O40" s="263">
        <v>668</v>
      </c>
      <c r="P40" s="219"/>
    </row>
    <row r="41" spans="1:17" ht="10.5" customHeight="1">
      <c r="A41" s="63">
        <f>IF(E41&lt;&gt;"",COUNTA($E$8:E41),"")</f>
        <v>29</v>
      </c>
      <c r="B41" s="148" t="s">
        <v>23</v>
      </c>
      <c r="C41" s="159" t="s">
        <v>156</v>
      </c>
      <c r="D41" s="263">
        <v>9256</v>
      </c>
      <c r="E41" s="263">
        <v>4614</v>
      </c>
      <c r="F41" s="263">
        <v>10517</v>
      </c>
      <c r="G41" s="263">
        <v>3214</v>
      </c>
      <c r="H41" s="263">
        <v>9660</v>
      </c>
      <c r="I41" s="263">
        <v>11996</v>
      </c>
      <c r="J41" s="263">
        <v>2607</v>
      </c>
      <c r="K41" s="263">
        <v>5515</v>
      </c>
      <c r="L41" s="263">
        <v>1825</v>
      </c>
      <c r="M41" s="263">
        <v>10299</v>
      </c>
      <c r="N41" s="263">
        <v>2461</v>
      </c>
      <c r="O41" s="263">
        <v>6451</v>
      </c>
      <c r="P41" s="219"/>
    </row>
    <row r="42" spans="1:17" ht="10.5" customHeight="1">
      <c r="A42" s="63">
        <f>IF(E42&lt;&gt;"",COUNTA($E$8:E42),"")</f>
        <v>30</v>
      </c>
      <c r="B42" s="148" t="s">
        <v>27</v>
      </c>
      <c r="C42" s="159" t="s">
        <v>170</v>
      </c>
      <c r="D42" s="263">
        <v>868</v>
      </c>
      <c r="E42" s="263">
        <v>871</v>
      </c>
      <c r="F42" s="263">
        <v>366</v>
      </c>
      <c r="G42" s="263">
        <v>273</v>
      </c>
      <c r="H42" s="263">
        <v>210</v>
      </c>
      <c r="I42" s="263">
        <v>166</v>
      </c>
      <c r="J42" s="263" t="s">
        <v>132</v>
      </c>
      <c r="K42" s="263">
        <v>155</v>
      </c>
      <c r="L42" s="263" t="s">
        <v>132</v>
      </c>
      <c r="M42" s="263">
        <v>295</v>
      </c>
      <c r="N42" s="263">
        <v>227</v>
      </c>
      <c r="O42" s="263">
        <v>67</v>
      </c>
      <c r="P42" s="219"/>
    </row>
    <row r="43" spans="1:17" ht="10.5" customHeight="1">
      <c r="A43" s="63">
        <f>IF(E43&lt;&gt;"",COUNTA($E$8:E43),"")</f>
        <v>31</v>
      </c>
      <c r="B43" s="148" t="s">
        <v>30</v>
      </c>
      <c r="C43" s="159" t="s">
        <v>204</v>
      </c>
      <c r="D43" s="263">
        <v>1352</v>
      </c>
      <c r="E43" s="263">
        <v>633</v>
      </c>
      <c r="F43" s="263">
        <v>796</v>
      </c>
      <c r="G43" s="263">
        <v>283</v>
      </c>
      <c r="H43" s="263">
        <v>240</v>
      </c>
      <c r="I43" s="263">
        <v>432</v>
      </c>
      <c r="J43" s="263">
        <v>215</v>
      </c>
      <c r="K43" s="263">
        <v>422</v>
      </c>
      <c r="L43" s="263">
        <v>359</v>
      </c>
      <c r="M43" s="263">
        <v>657</v>
      </c>
      <c r="N43" s="263">
        <v>334</v>
      </c>
      <c r="O43" s="263">
        <v>407</v>
      </c>
      <c r="P43" s="219"/>
    </row>
    <row r="44" spans="1:17" ht="10.5" customHeight="1">
      <c r="A44" s="63">
        <f>IF(E44&lt;&gt;"",COUNTA($E$8:E44),"")</f>
        <v>32</v>
      </c>
      <c r="B44" s="148" t="s">
        <v>32</v>
      </c>
      <c r="C44" s="159" t="s">
        <v>171</v>
      </c>
      <c r="D44" s="263">
        <v>939</v>
      </c>
      <c r="E44" s="263">
        <v>307</v>
      </c>
      <c r="F44" s="263">
        <v>523</v>
      </c>
      <c r="G44" s="263" t="s">
        <v>132</v>
      </c>
      <c r="H44" s="263">
        <v>359</v>
      </c>
      <c r="I44" s="263">
        <v>651</v>
      </c>
      <c r="J44" s="263">
        <v>154</v>
      </c>
      <c r="K44" s="263">
        <v>272</v>
      </c>
      <c r="L44" s="263">
        <v>84</v>
      </c>
      <c r="M44" s="263">
        <v>583</v>
      </c>
      <c r="N44" s="263">
        <v>203</v>
      </c>
      <c r="O44" s="263">
        <v>262</v>
      </c>
      <c r="P44" s="219"/>
    </row>
    <row r="45" spans="1:17" ht="21" customHeight="1">
      <c r="A45" s="63">
        <f>IF(E45&lt;&gt;"",COUNTA($E$8:E45),"")</f>
        <v>33</v>
      </c>
      <c r="B45" s="145" t="s">
        <v>49</v>
      </c>
      <c r="C45" s="159" t="s">
        <v>212</v>
      </c>
      <c r="D45" s="263">
        <v>7860</v>
      </c>
      <c r="E45" s="263">
        <v>3883</v>
      </c>
      <c r="F45" s="263">
        <v>4727</v>
      </c>
      <c r="G45" s="263">
        <v>2146</v>
      </c>
      <c r="H45" s="263">
        <v>3595</v>
      </c>
      <c r="I45" s="263">
        <v>3405</v>
      </c>
      <c r="J45" s="263">
        <v>1633</v>
      </c>
      <c r="K45" s="263">
        <v>1711</v>
      </c>
      <c r="L45" s="263">
        <v>882</v>
      </c>
      <c r="M45" s="263">
        <v>5326</v>
      </c>
      <c r="N45" s="263">
        <v>2727</v>
      </c>
      <c r="O45" s="263">
        <v>2557</v>
      </c>
      <c r="P45" s="219"/>
    </row>
    <row r="46" spans="1:17" ht="21" customHeight="1">
      <c r="A46" s="63">
        <f>IF(E46&lt;&gt;"",COUNTA($E$8:E46),"")</f>
        <v>34</v>
      </c>
      <c r="B46" s="145" t="s">
        <v>38</v>
      </c>
      <c r="C46" s="159" t="s">
        <v>205</v>
      </c>
      <c r="D46" s="263">
        <v>21843</v>
      </c>
      <c r="E46" s="263">
        <v>14430</v>
      </c>
      <c r="F46" s="263">
        <v>22059</v>
      </c>
      <c r="G46" s="263">
        <v>9269</v>
      </c>
      <c r="H46" s="263">
        <v>14653</v>
      </c>
      <c r="I46" s="263">
        <v>17444</v>
      </c>
      <c r="J46" s="263">
        <v>7494</v>
      </c>
      <c r="K46" s="263">
        <v>9763</v>
      </c>
      <c r="L46" s="263">
        <v>4410</v>
      </c>
      <c r="M46" s="263">
        <v>22591</v>
      </c>
      <c r="N46" s="263">
        <v>9337</v>
      </c>
      <c r="O46" s="263">
        <v>13688</v>
      </c>
      <c r="P46" s="219"/>
    </row>
    <row r="47" spans="1:17" ht="21" customHeight="1">
      <c r="A47" s="63">
        <f>IF(E47&lt;&gt;"",COUNTA($E$8:E47),"")</f>
        <v>35</v>
      </c>
      <c r="B47" s="145" t="s">
        <v>43</v>
      </c>
      <c r="C47" s="159" t="s">
        <v>213</v>
      </c>
      <c r="D47" s="263">
        <v>2488</v>
      </c>
      <c r="E47" s="263">
        <v>1655</v>
      </c>
      <c r="F47" s="263">
        <v>2327</v>
      </c>
      <c r="G47" s="263">
        <v>908</v>
      </c>
      <c r="H47" s="263">
        <v>1170</v>
      </c>
      <c r="I47" s="263">
        <v>1982</v>
      </c>
      <c r="J47" s="263">
        <v>700</v>
      </c>
      <c r="K47" s="263">
        <v>949</v>
      </c>
      <c r="L47" s="263">
        <v>435</v>
      </c>
      <c r="M47" s="263">
        <v>1792</v>
      </c>
      <c r="N47" s="263">
        <v>700</v>
      </c>
      <c r="O47" s="263">
        <v>1058</v>
      </c>
      <c r="P47" s="219"/>
    </row>
    <row r="48" spans="1:17" ht="11.1" customHeight="1">
      <c r="A48" s="63" t="str">
        <f>IF(E48&lt;&gt;"",COUNTA($E$8:E48),"")</f>
        <v/>
      </c>
      <c r="B48" s="148"/>
      <c r="C48" s="157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</row>
    <row r="49" spans="1:17" ht="11.1" customHeight="1">
      <c r="A49" s="63">
        <f>IF(E49&lt;&gt;"",COUNTA($E$8:E49),"")</f>
        <v>36</v>
      </c>
      <c r="B49" s="148"/>
      <c r="C49" s="159" t="s">
        <v>56</v>
      </c>
      <c r="D49" s="263">
        <v>849</v>
      </c>
      <c r="E49" s="263">
        <v>808</v>
      </c>
      <c r="F49" s="263">
        <v>972</v>
      </c>
      <c r="G49" s="263">
        <v>457</v>
      </c>
      <c r="H49" s="263">
        <v>617</v>
      </c>
      <c r="I49" s="263">
        <v>850</v>
      </c>
      <c r="J49" s="263">
        <v>315</v>
      </c>
      <c r="K49" s="263">
        <v>440</v>
      </c>
      <c r="L49" s="263">
        <v>210</v>
      </c>
      <c r="M49" s="263">
        <v>973</v>
      </c>
      <c r="N49" s="263">
        <v>402</v>
      </c>
      <c r="O49" s="263">
        <v>620</v>
      </c>
      <c r="P49" s="219"/>
      <c r="Q49" s="219"/>
    </row>
    <row r="50" spans="1:17" ht="10.5" customHeight="1">
      <c r="A50" s="63">
        <f>IF(E50&lt;&gt;"",COUNTA($E$8:E50),"")</f>
        <v>37</v>
      </c>
      <c r="B50" s="148"/>
      <c r="C50" s="159" t="s">
        <v>57</v>
      </c>
      <c r="D50" s="263">
        <v>3304</v>
      </c>
      <c r="E50" s="263">
        <v>1779</v>
      </c>
      <c r="F50" s="263">
        <v>2632</v>
      </c>
      <c r="G50" s="263">
        <v>1174</v>
      </c>
      <c r="H50" s="263">
        <v>1880</v>
      </c>
      <c r="I50" s="263">
        <v>2313</v>
      </c>
      <c r="J50" s="263">
        <v>846</v>
      </c>
      <c r="K50" s="263">
        <v>1336</v>
      </c>
      <c r="L50" s="263">
        <v>582</v>
      </c>
      <c r="M50" s="263">
        <v>2663</v>
      </c>
      <c r="N50" s="263">
        <v>1153</v>
      </c>
      <c r="O50" s="263">
        <v>1631</v>
      </c>
      <c r="P50" s="219"/>
    </row>
    <row r="51" spans="1:17" ht="10.5" customHeight="1">
      <c r="A51" s="63">
        <f>IF(E51&lt;&gt;"",COUNTA($E$8:E51),"")</f>
        <v>38</v>
      </c>
      <c r="B51" s="148"/>
      <c r="C51" s="159" t="s">
        <v>58</v>
      </c>
      <c r="D51" s="263">
        <v>4129</v>
      </c>
      <c r="E51" s="263">
        <v>1777</v>
      </c>
      <c r="F51" s="263">
        <v>2586</v>
      </c>
      <c r="G51" s="263">
        <v>1082</v>
      </c>
      <c r="H51" s="263">
        <v>2007</v>
      </c>
      <c r="I51" s="263">
        <v>2317</v>
      </c>
      <c r="J51" s="263">
        <v>914</v>
      </c>
      <c r="K51" s="263">
        <v>1373</v>
      </c>
      <c r="L51" s="263">
        <v>596</v>
      </c>
      <c r="M51" s="263">
        <v>2946</v>
      </c>
      <c r="N51" s="263">
        <v>1461</v>
      </c>
      <c r="O51" s="263">
        <v>1823</v>
      </c>
      <c r="P51" s="219"/>
    </row>
    <row r="52" spans="1:17" ht="10.5" customHeight="1">
      <c r="A52" s="63">
        <f>IF(E52&lt;&gt;"",COUNTA($E$8:E52),"")</f>
        <v>39</v>
      </c>
      <c r="B52" s="148"/>
      <c r="C52" s="159" t="s">
        <v>59</v>
      </c>
      <c r="D52" s="263">
        <v>5594</v>
      </c>
      <c r="E52" s="263">
        <v>2843</v>
      </c>
      <c r="F52" s="263">
        <v>4213</v>
      </c>
      <c r="G52" s="263">
        <v>1722</v>
      </c>
      <c r="H52" s="263">
        <v>3190</v>
      </c>
      <c r="I52" s="263">
        <v>3569</v>
      </c>
      <c r="J52" s="263">
        <v>1321</v>
      </c>
      <c r="K52" s="263">
        <v>2136</v>
      </c>
      <c r="L52" s="263">
        <v>870</v>
      </c>
      <c r="M52" s="263">
        <v>4462</v>
      </c>
      <c r="N52" s="263">
        <v>1931</v>
      </c>
      <c r="O52" s="263">
        <v>2950</v>
      </c>
      <c r="P52" s="219"/>
    </row>
    <row r="53" spans="1:17" ht="10.5" customHeight="1">
      <c r="A53" s="63">
        <f>IF(E53&lt;&gt;"",COUNTA($E$8:E53),"")</f>
        <v>40</v>
      </c>
      <c r="B53" s="148"/>
      <c r="C53" s="159" t="s">
        <v>60</v>
      </c>
      <c r="D53" s="263">
        <v>6671</v>
      </c>
      <c r="E53" s="263">
        <v>3704</v>
      </c>
      <c r="F53" s="263">
        <v>5834</v>
      </c>
      <c r="G53" s="263">
        <v>2227</v>
      </c>
      <c r="H53" s="263">
        <v>4340</v>
      </c>
      <c r="I53" s="263">
        <v>4906</v>
      </c>
      <c r="J53" s="263">
        <v>1756</v>
      </c>
      <c r="K53" s="263">
        <v>3011</v>
      </c>
      <c r="L53" s="263">
        <v>1258</v>
      </c>
      <c r="M53" s="263">
        <v>5846</v>
      </c>
      <c r="N53" s="263">
        <v>2302</v>
      </c>
      <c r="O53" s="263">
        <v>3903</v>
      </c>
      <c r="P53" s="219"/>
    </row>
    <row r="54" spans="1:17" ht="10.5" customHeight="1">
      <c r="A54" s="63">
        <f>IF(E54&lt;&gt;"",COUNTA($E$8:E54),"")</f>
        <v>41</v>
      </c>
      <c r="B54" s="148"/>
      <c r="C54" s="159" t="s">
        <v>61</v>
      </c>
      <c r="D54" s="263">
        <v>5922</v>
      </c>
      <c r="E54" s="263">
        <v>3545</v>
      </c>
      <c r="F54" s="263">
        <v>5768</v>
      </c>
      <c r="G54" s="263">
        <v>2124</v>
      </c>
      <c r="H54" s="263">
        <v>4143</v>
      </c>
      <c r="I54" s="263">
        <v>4829</v>
      </c>
      <c r="J54" s="263">
        <v>1747</v>
      </c>
      <c r="K54" s="263">
        <v>2783</v>
      </c>
      <c r="L54" s="263">
        <v>1138</v>
      </c>
      <c r="M54" s="263">
        <v>5576</v>
      </c>
      <c r="N54" s="263">
        <v>2049</v>
      </c>
      <c r="O54" s="263">
        <v>3797</v>
      </c>
      <c r="P54" s="219"/>
    </row>
    <row r="55" spans="1:17" ht="10.5" customHeight="1">
      <c r="A55" s="63">
        <f>IF(E55&lt;&gt;"",COUNTA($E$8:E55),"")</f>
        <v>42</v>
      </c>
      <c r="B55" s="148"/>
      <c r="C55" s="159" t="s">
        <v>62</v>
      </c>
      <c r="D55" s="263">
        <v>4464</v>
      </c>
      <c r="E55" s="263">
        <v>2891</v>
      </c>
      <c r="F55" s="263">
        <v>4837</v>
      </c>
      <c r="G55" s="263">
        <v>1888</v>
      </c>
      <c r="H55" s="263">
        <v>3429</v>
      </c>
      <c r="I55" s="263">
        <v>3959</v>
      </c>
      <c r="J55" s="263">
        <v>1394</v>
      </c>
      <c r="K55" s="263">
        <v>2263</v>
      </c>
      <c r="L55" s="263">
        <v>915</v>
      </c>
      <c r="M55" s="263">
        <v>4693</v>
      </c>
      <c r="N55" s="263">
        <v>1678</v>
      </c>
      <c r="O55" s="263">
        <v>3117</v>
      </c>
      <c r="P55" s="219"/>
    </row>
    <row r="56" spans="1:17" ht="10.5" customHeight="1">
      <c r="A56" s="63">
        <f>IF(E56&lt;&gt;"",COUNTA($E$8:E56),"")</f>
        <v>43</v>
      </c>
      <c r="B56" s="148"/>
      <c r="C56" s="159" t="s">
        <v>63</v>
      </c>
      <c r="D56" s="263">
        <v>5096</v>
      </c>
      <c r="E56" s="263">
        <v>3168</v>
      </c>
      <c r="F56" s="263">
        <v>5632</v>
      </c>
      <c r="G56" s="263">
        <v>2033</v>
      </c>
      <c r="H56" s="263">
        <v>4098</v>
      </c>
      <c r="I56" s="263">
        <v>4696</v>
      </c>
      <c r="J56" s="263">
        <v>1504</v>
      </c>
      <c r="K56" s="263">
        <v>2711</v>
      </c>
      <c r="L56" s="263">
        <v>1049</v>
      </c>
      <c r="M56" s="263">
        <v>5197</v>
      </c>
      <c r="N56" s="263">
        <v>1770</v>
      </c>
      <c r="O56" s="263">
        <v>4038</v>
      </c>
      <c r="P56" s="219"/>
    </row>
    <row r="57" spans="1:17" ht="10.5" customHeight="1">
      <c r="A57" s="63">
        <f>IF(E57&lt;&gt;"",COUNTA($E$8:E57),"")</f>
        <v>44</v>
      </c>
      <c r="B57" s="148"/>
      <c r="C57" s="159" t="s">
        <v>64</v>
      </c>
      <c r="D57" s="263">
        <v>6232</v>
      </c>
      <c r="E57" s="263">
        <v>4152</v>
      </c>
      <c r="F57" s="263">
        <v>7241</v>
      </c>
      <c r="G57" s="263">
        <v>2568</v>
      </c>
      <c r="H57" s="263">
        <v>5347</v>
      </c>
      <c r="I57" s="263">
        <v>6018</v>
      </c>
      <c r="J57" s="263">
        <v>1885</v>
      </c>
      <c r="K57" s="263">
        <v>3449</v>
      </c>
      <c r="L57" s="263">
        <v>1307</v>
      </c>
      <c r="M57" s="263">
        <v>6520</v>
      </c>
      <c r="N57" s="263">
        <v>2221</v>
      </c>
      <c r="O57" s="263">
        <v>5203</v>
      </c>
      <c r="P57" s="219"/>
    </row>
    <row r="58" spans="1:17" ht="10.5" customHeight="1">
      <c r="A58" s="63">
        <f>IF(E58&lt;&gt;"",COUNTA($E$8:E58),"")</f>
        <v>45</v>
      </c>
      <c r="B58" s="148"/>
      <c r="C58" s="159" t="s">
        <v>52</v>
      </c>
      <c r="D58" s="263">
        <v>4742</v>
      </c>
      <c r="E58" s="263">
        <v>3166</v>
      </c>
      <c r="F58" s="263">
        <v>5815</v>
      </c>
      <c r="G58" s="263">
        <v>2105</v>
      </c>
      <c r="H58" s="263">
        <v>4310</v>
      </c>
      <c r="I58" s="263">
        <v>4814</v>
      </c>
      <c r="J58" s="263">
        <v>1527</v>
      </c>
      <c r="K58" s="263">
        <v>2643</v>
      </c>
      <c r="L58" s="263">
        <v>1001</v>
      </c>
      <c r="M58" s="263">
        <v>5287</v>
      </c>
      <c r="N58" s="263">
        <v>1639</v>
      </c>
      <c r="O58" s="263">
        <v>3907</v>
      </c>
      <c r="P58" s="219"/>
    </row>
    <row r="59" spans="1:17" ht="10.5" customHeight="1">
      <c r="A59" s="63">
        <f>IF(E59&lt;&gt;"",COUNTA($E$8:E59),"")</f>
        <v>46</v>
      </c>
      <c r="B59" s="148"/>
      <c r="C59" s="159" t="s">
        <v>53</v>
      </c>
      <c r="D59" s="263">
        <v>473</v>
      </c>
      <c r="E59" s="263">
        <v>298</v>
      </c>
      <c r="F59" s="263">
        <v>547</v>
      </c>
      <c r="G59" s="263">
        <v>170</v>
      </c>
      <c r="H59" s="263">
        <v>437</v>
      </c>
      <c r="I59" s="263">
        <v>438</v>
      </c>
      <c r="J59" s="263">
        <v>129</v>
      </c>
      <c r="K59" s="263">
        <v>274</v>
      </c>
      <c r="L59" s="263">
        <v>101</v>
      </c>
      <c r="M59" s="263">
        <v>471</v>
      </c>
      <c r="N59" s="263">
        <v>134</v>
      </c>
      <c r="O59" s="263">
        <v>330</v>
      </c>
      <c r="P59" s="219"/>
    </row>
    <row r="60" spans="1:17" ht="11.45" customHeight="1">
      <c r="A60" s="165"/>
    </row>
    <row r="61" spans="1:17" ht="11.45" customHeight="1">
      <c r="C61" s="149"/>
      <c r="D61" s="163"/>
      <c r="E61" s="163"/>
      <c r="F61" s="163"/>
      <c r="G61" s="163"/>
      <c r="H61" s="163"/>
      <c r="I61" s="163"/>
      <c r="J61" s="163"/>
    </row>
    <row r="62" spans="1:17" ht="11.45" customHeight="1">
      <c r="C62" s="149"/>
      <c r="D62" s="163"/>
      <c r="E62" s="163"/>
      <c r="F62" s="163"/>
      <c r="G62" s="163"/>
      <c r="H62" s="163"/>
      <c r="I62" s="163"/>
      <c r="J62" s="163"/>
    </row>
    <row r="63" spans="1:17" ht="11.45" customHeight="1">
      <c r="D63" s="163"/>
      <c r="E63" s="163"/>
      <c r="F63" s="163"/>
      <c r="G63" s="163"/>
      <c r="H63" s="163"/>
      <c r="I63" s="163"/>
      <c r="J63" s="163"/>
    </row>
  </sheetData>
  <mergeCells count="24">
    <mergeCell ref="A1:C1"/>
    <mergeCell ref="D1:I1"/>
    <mergeCell ref="J1:O1"/>
    <mergeCell ref="A2:A5"/>
    <mergeCell ref="B2:B5"/>
    <mergeCell ref="C2:C5"/>
    <mergeCell ref="F2:F5"/>
    <mergeCell ref="H2:H5"/>
    <mergeCell ref="D34:I34"/>
    <mergeCell ref="J34:O34"/>
    <mergeCell ref="I2:I5"/>
    <mergeCell ref="K2:K5"/>
    <mergeCell ref="M2:M5"/>
    <mergeCell ref="O2:O5"/>
    <mergeCell ref="D2:D5"/>
    <mergeCell ref="E2:E5"/>
    <mergeCell ref="L3:L5"/>
    <mergeCell ref="N3:N5"/>
    <mergeCell ref="D33:I33"/>
    <mergeCell ref="J33:O33"/>
    <mergeCell ref="G3:G5"/>
    <mergeCell ref="J3:J5"/>
    <mergeCell ref="D7:I7"/>
    <mergeCell ref="J7:O7"/>
  </mergeCells>
  <conditionalFormatting sqref="D33 D34:I34 D8:O32">
    <cfRule type="cellIs" dxfId="44" priority="5" stopIfTrue="1" operator="between">
      <formula>0.1</formula>
      <formula>2.9</formula>
    </cfRule>
  </conditionalFormatting>
  <conditionalFormatting sqref="J33 J34:O34">
    <cfRule type="cellIs" dxfId="43" priority="4" stopIfTrue="1" operator="between">
      <formula>0.1</formula>
      <formula>2.9</formula>
    </cfRule>
  </conditionalFormatting>
  <conditionalFormatting sqref="D8:O8">
    <cfRule type="cellIs" dxfId="42" priority="3" stopIfTrue="1" operator="between">
      <formula>0.1</formula>
      <formula>2.9</formula>
    </cfRule>
  </conditionalFormatting>
  <conditionalFormatting sqref="D35:O59">
    <cfRule type="cellIs" dxfId="41" priority="2" stopIfTrue="1" operator="between">
      <formula>0.1</formula>
      <formula>2.9</formula>
    </cfRule>
  </conditionalFormatting>
  <conditionalFormatting sqref="D35:O35">
    <cfRule type="cellIs" dxfId="40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0"/>
  <sheetViews>
    <sheetView zoomScale="140" zoomScaleNormal="140" workbookViewId="0">
      <pane xSplit="2" ySplit="8" topLeftCell="C9" activePane="bottomRight" state="frozen"/>
      <selection sqref="A1:B1"/>
      <selection pane="topRight" sqref="A1:B1"/>
      <selection pane="bottomLeft" sqref="A1:B1"/>
      <selection pane="bottomRight" activeCell="C9" sqref="C9:L9"/>
    </sheetView>
  </sheetViews>
  <sheetFormatPr baseColWidth="10" defaultRowHeight="11.45" customHeight="1"/>
  <cols>
    <col min="1" max="1" width="3.7109375" style="56" customWidth="1"/>
    <col min="2" max="2" width="9.7109375" style="249" customWidth="1"/>
    <col min="3" max="3" width="8.28515625" style="56" customWidth="1"/>
    <col min="4" max="4" width="7.28515625" style="56" customWidth="1"/>
    <col min="5" max="5" width="7.7109375" style="56" customWidth="1"/>
    <col min="6" max="7" width="7.28515625" style="56" customWidth="1"/>
    <col min="8" max="11" width="7.7109375" style="56" customWidth="1"/>
    <col min="12" max="12" width="9.7109375" style="56" customWidth="1"/>
    <col min="13" max="13" width="8.7109375" style="56" customWidth="1"/>
    <col min="14" max="16384" width="11.42578125" style="56"/>
  </cols>
  <sheetData>
    <row r="1" spans="1:13" s="224" customFormat="1" ht="54" customHeight="1">
      <c r="A1" s="341" t="s">
        <v>94</v>
      </c>
      <c r="B1" s="342"/>
      <c r="C1" s="359" t="s">
        <v>235</v>
      </c>
      <c r="D1" s="359"/>
      <c r="E1" s="359"/>
      <c r="F1" s="359"/>
      <c r="G1" s="359"/>
      <c r="H1" s="359"/>
      <c r="I1" s="359"/>
      <c r="J1" s="359"/>
      <c r="K1" s="359"/>
      <c r="L1" s="360"/>
    </row>
    <row r="2" spans="1:13" ht="11.45" customHeight="1">
      <c r="A2" s="347" t="s">
        <v>83</v>
      </c>
      <c r="B2" s="304" t="s">
        <v>119</v>
      </c>
      <c r="C2" s="338" t="s">
        <v>324</v>
      </c>
      <c r="D2" s="304" t="s">
        <v>55</v>
      </c>
      <c r="E2" s="361"/>
      <c r="F2" s="361"/>
      <c r="G2" s="361"/>
      <c r="H2" s="304" t="s">
        <v>214</v>
      </c>
      <c r="I2" s="361"/>
      <c r="J2" s="361"/>
      <c r="K2" s="361"/>
      <c r="L2" s="362"/>
    </row>
    <row r="3" spans="1:13" ht="11.45" customHeight="1">
      <c r="A3" s="347"/>
      <c r="B3" s="304"/>
      <c r="C3" s="338"/>
      <c r="D3" s="338" t="s">
        <v>4</v>
      </c>
      <c r="E3" s="338" t="s">
        <v>89</v>
      </c>
      <c r="F3" s="294" t="s">
        <v>202</v>
      </c>
      <c r="G3" s="294" t="s">
        <v>90</v>
      </c>
      <c r="H3" s="294" t="s">
        <v>120</v>
      </c>
      <c r="I3" s="294" t="s">
        <v>211</v>
      </c>
      <c r="J3" s="294" t="s">
        <v>121</v>
      </c>
      <c r="K3" s="294" t="s">
        <v>209</v>
      </c>
      <c r="L3" s="310" t="s">
        <v>210</v>
      </c>
    </row>
    <row r="4" spans="1:13" ht="11.45" customHeight="1">
      <c r="A4" s="347"/>
      <c r="B4" s="304"/>
      <c r="C4" s="338"/>
      <c r="D4" s="338"/>
      <c r="E4" s="338"/>
      <c r="F4" s="294"/>
      <c r="G4" s="294"/>
      <c r="H4" s="294"/>
      <c r="I4" s="294"/>
      <c r="J4" s="294"/>
      <c r="K4" s="294"/>
      <c r="L4" s="310"/>
    </row>
    <row r="5" spans="1:13" ht="11.45" customHeight="1">
      <c r="A5" s="347"/>
      <c r="B5" s="304"/>
      <c r="C5" s="338"/>
      <c r="D5" s="338"/>
      <c r="E5" s="338"/>
      <c r="F5" s="294"/>
      <c r="G5" s="294"/>
      <c r="H5" s="294"/>
      <c r="I5" s="294"/>
      <c r="J5" s="294"/>
      <c r="K5" s="294"/>
      <c r="L5" s="310"/>
    </row>
    <row r="6" spans="1:13" ht="11.45" customHeight="1">
      <c r="A6" s="347"/>
      <c r="B6" s="304"/>
      <c r="C6" s="338"/>
      <c r="D6" s="338"/>
      <c r="E6" s="338"/>
      <c r="F6" s="294"/>
      <c r="G6" s="294"/>
      <c r="H6" s="294"/>
      <c r="I6" s="294"/>
      <c r="J6" s="294"/>
      <c r="K6" s="294"/>
      <c r="L6" s="310"/>
    </row>
    <row r="7" spans="1:13" ht="11.45" customHeight="1">
      <c r="A7" s="347"/>
      <c r="B7" s="304"/>
      <c r="C7" s="338"/>
      <c r="D7" s="338"/>
      <c r="E7" s="338"/>
      <c r="F7" s="294"/>
      <c r="G7" s="294"/>
      <c r="H7" s="294"/>
      <c r="I7" s="294"/>
      <c r="J7" s="294"/>
      <c r="K7" s="294"/>
      <c r="L7" s="310"/>
    </row>
    <row r="8" spans="1:13" s="80" customFormat="1" ht="11.45" customHeight="1">
      <c r="A8" s="76">
        <v>1</v>
      </c>
      <c r="B8" s="77">
        <v>2</v>
      </c>
      <c r="C8" s="77">
        <v>3</v>
      </c>
      <c r="D8" s="78">
        <v>4</v>
      </c>
      <c r="E8" s="77">
        <v>5</v>
      </c>
      <c r="F8" s="77">
        <v>6</v>
      </c>
      <c r="G8" s="78">
        <v>7</v>
      </c>
      <c r="H8" s="77">
        <v>8</v>
      </c>
      <c r="I8" s="77">
        <v>9</v>
      </c>
      <c r="J8" s="78">
        <v>10</v>
      </c>
      <c r="K8" s="77">
        <v>11</v>
      </c>
      <c r="L8" s="79">
        <v>12</v>
      </c>
    </row>
    <row r="9" spans="1:13" ht="24.95" customHeight="1">
      <c r="A9" s="245"/>
      <c r="B9" s="221"/>
      <c r="C9" s="363" t="s">
        <v>1</v>
      </c>
      <c r="D9" s="364"/>
      <c r="E9" s="364"/>
      <c r="F9" s="364"/>
      <c r="G9" s="364"/>
      <c r="H9" s="364"/>
      <c r="I9" s="364"/>
      <c r="J9" s="364"/>
      <c r="K9" s="364"/>
      <c r="L9" s="364"/>
    </row>
    <row r="10" spans="1:13" ht="11.45" customHeight="1">
      <c r="A10" s="63">
        <f>IF(B10&lt;&gt;"",COUNTA($B$10:B10),"")</f>
        <v>1</v>
      </c>
      <c r="B10" s="222">
        <v>39629</v>
      </c>
      <c r="C10" s="255">
        <v>528348</v>
      </c>
      <c r="D10" s="255">
        <v>269177</v>
      </c>
      <c r="E10" s="255" t="s">
        <v>132</v>
      </c>
      <c r="F10" s="255">
        <v>4450</v>
      </c>
      <c r="G10" s="255">
        <v>39521</v>
      </c>
      <c r="H10" s="255">
        <v>16983</v>
      </c>
      <c r="I10" s="255">
        <v>116095</v>
      </c>
      <c r="J10" s="255">
        <v>126737</v>
      </c>
      <c r="K10" s="255">
        <v>82406</v>
      </c>
      <c r="L10" s="255">
        <v>186097</v>
      </c>
      <c r="M10" s="246"/>
    </row>
    <row r="11" spans="1:13" ht="11.45" customHeight="1">
      <c r="A11" s="63">
        <f>IF(B11&lt;&gt;"",COUNTA($B$10:B11),"")</f>
        <v>2</v>
      </c>
      <c r="B11" s="222">
        <v>39994</v>
      </c>
      <c r="C11" s="255">
        <v>528916</v>
      </c>
      <c r="D11" s="255">
        <v>272792</v>
      </c>
      <c r="E11" s="255" t="s">
        <v>132</v>
      </c>
      <c r="F11" s="255">
        <v>5033</v>
      </c>
      <c r="G11" s="255">
        <v>36848</v>
      </c>
      <c r="H11" s="255">
        <v>16759</v>
      </c>
      <c r="I11" s="255">
        <v>114888</v>
      </c>
      <c r="J11" s="255">
        <v>127365</v>
      </c>
      <c r="K11" s="255">
        <v>83646</v>
      </c>
      <c r="L11" s="255">
        <v>186239</v>
      </c>
      <c r="M11" s="246"/>
    </row>
    <row r="12" spans="1:13" ht="11.45" customHeight="1">
      <c r="A12" s="63">
        <f>IF(B12&lt;&gt;"",COUNTA($B$10:B12),"")</f>
        <v>3</v>
      </c>
      <c r="B12" s="222">
        <v>40359</v>
      </c>
      <c r="C12" s="255">
        <v>533974</v>
      </c>
      <c r="D12" s="255">
        <v>274986</v>
      </c>
      <c r="E12" s="255" t="s">
        <v>132</v>
      </c>
      <c r="F12" s="255">
        <v>5373</v>
      </c>
      <c r="G12" s="255">
        <v>31844</v>
      </c>
      <c r="H12" s="255">
        <v>16600</v>
      </c>
      <c r="I12" s="255">
        <v>115425</v>
      </c>
      <c r="J12" s="255">
        <v>128774</v>
      </c>
      <c r="K12" s="255">
        <v>85351</v>
      </c>
      <c r="L12" s="255">
        <v>187812</v>
      </c>
      <c r="M12" s="246"/>
    </row>
    <row r="13" spans="1:13" ht="11.45" customHeight="1">
      <c r="A13" s="63">
        <f>IF(B13&lt;&gt;"",COUNTA($B$10:B13),"")</f>
        <v>4</v>
      </c>
      <c r="B13" s="222">
        <v>40724</v>
      </c>
      <c r="C13" s="255">
        <v>537751</v>
      </c>
      <c r="D13" s="255">
        <v>276697</v>
      </c>
      <c r="E13" s="255">
        <v>132747</v>
      </c>
      <c r="F13" s="255">
        <v>6267</v>
      </c>
      <c r="G13" s="255">
        <v>26946</v>
      </c>
      <c r="H13" s="255">
        <v>16653</v>
      </c>
      <c r="I13" s="255">
        <v>117843</v>
      </c>
      <c r="J13" s="255">
        <v>132290</v>
      </c>
      <c r="K13" s="255">
        <v>86624</v>
      </c>
      <c r="L13" s="255">
        <v>184334</v>
      </c>
      <c r="M13" s="246"/>
    </row>
    <row r="14" spans="1:13" ht="11.45" customHeight="1">
      <c r="A14" s="63">
        <f>IF(B14&lt;&gt;"",COUNTA($B$10:B14),"")</f>
        <v>5</v>
      </c>
      <c r="B14" s="222">
        <v>41090</v>
      </c>
      <c r="C14" s="255">
        <v>542493</v>
      </c>
      <c r="D14" s="255">
        <v>278845</v>
      </c>
      <c r="E14" s="255">
        <v>140694</v>
      </c>
      <c r="F14" s="255">
        <v>7674</v>
      </c>
      <c r="G14" s="255">
        <v>22961</v>
      </c>
      <c r="H14" s="255">
        <v>16716</v>
      </c>
      <c r="I14" s="255">
        <v>118931</v>
      </c>
      <c r="J14" s="255">
        <v>133809</v>
      </c>
      <c r="K14" s="255">
        <v>87634</v>
      </c>
      <c r="L14" s="255">
        <v>185398</v>
      </c>
      <c r="M14" s="246"/>
    </row>
    <row r="15" spans="1:13" ht="11.45" customHeight="1">
      <c r="A15" s="63">
        <f>IF(B15&lt;&gt;"",COUNTA($B$10:B15),"")</f>
        <v>6</v>
      </c>
      <c r="B15" s="222">
        <v>41455</v>
      </c>
      <c r="C15" s="255">
        <v>543571</v>
      </c>
      <c r="D15" s="255">
        <v>280255</v>
      </c>
      <c r="E15" s="255">
        <v>140440</v>
      </c>
      <c r="F15" s="255">
        <v>8890</v>
      </c>
      <c r="G15" s="255">
        <v>20874</v>
      </c>
      <c r="H15" s="255">
        <v>16811</v>
      </c>
      <c r="I15" s="255">
        <v>118691</v>
      </c>
      <c r="J15" s="255">
        <v>133416</v>
      </c>
      <c r="K15" s="255">
        <v>88186</v>
      </c>
      <c r="L15" s="255">
        <v>186464</v>
      </c>
      <c r="M15" s="246"/>
    </row>
    <row r="16" spans="1:13" ht="11.45" customHeight="1">
      <c r="A16" s="63">
        <f>IF(B16&lt;&gt;"",COUNTA($B$10:B16),"")</f>
        <v>7</v>
      </c>
      <c r="B16" s="222">
        <v>41820</v>
      </c>
      <c r="C16" s="255">
        <v>549500</v>
      </c>
      <c r="D16" s="255">
        <v>283548</v>
      </c>
      <c r="E16" s="255">
        <v>145940</v>
      </c>
      <c r="F16" s="255">
        <v>11650</v>
      </c>
      <c r="G16" s="255">
        <v>19848</v>
      </c>
      <c r="H16" s="255">
        <v>17221</v>
      </c>
      <c r="I16" s="255">
        <v>118546</v>
      </c>
      <c r="J16" s="255">
        <v>135218</v>
      </c>
      <c r="K16" s="255">
        <v>89769</v>
      </c>
      <c r="L16" s="255">
        <v>188745</v>
      </c>
      <c r="M16" s="246"/>
    </row>
    <row r="17" spans="1:13" ht="11.45" customHeight="1">
      <c r="A17" s="63">
        <f>IF(B17&lt;&gt;"",COUNTA($B$10:B17),"")</f>
        <v>8</v>
      </c>
      <c r="B17" s="222">
        <v>42185</v>
      </c>
      <c r="C17" s="255">
        <v>553845</v>
      </c>
      <c r="D17" s="255">
        <v>286053</v>
      </c>
      <c r="E17" s="255">
        <v>153588</v>
      </c>
      <c r="F17" s="255">
        <v>13634</v>
      </c>
      <c r="G17" s="255">
        <v>19317</v>
      </c>
      <c r="H17" s="255">
        <v>16903</v>
      </c>
      <c r="I17" s="255">
        <v>118852</v>
      </c>
      <c r="J17" s="255">
        <v>137822</v>
      </c>
      <c r="K17" s="255">
        <v>90668</v>
      </c>
      <c r="L17" s="255">
        <v>189599</v>
      </c>
      <c r="M17" s="246"/>
    </row>
    <row r="18" spans="1:13" ht="11.45" customHeight="1">
      <c r="A18" s="63">
        <f>IF(B18&lt;&gt;"",COUNTA($B$10:B18),"")</f>
        <v>9</v>
      </c>
      <c r="B18" s="222">
        <v>42551</v>
      </c>
      <c r="C18" s="265">
        <v>560372</v>
      </c>
      <c r="D18" s="265">
        <v>287594</v>
      </c>
      <c r="E18" s="265">
        <v>160354</v>
      </c>
      <c r="F18" s="265">
        <v>17208</v>
      </c>
      <c r="G18" s="265">
        <v>18904</v>
      </c>
      <c r="H18" s="265">
        <v>16394</v>
      </c>
      <c r="I18" s="265">
        <v>120663</v>
      </c>
      <c r="J18" s="265">
        <v>139341</v>
      </c>
      <c r="K18" s="265">
        <v>90751</v>
      </c>
      <c r="L18" s="265">
        <v>193221</v>
      </c>
      <c r="M18" s="246"/>
    </row>
    <row r="19" spans="1:13" ht="11.45" customHeight="1">
      <c r="A19" s="63">
        <f>IF(B19&lt;&gt;"",COUNTA($B$10:B19),"")</f>
        <v>10</v>
      </c>
      <c r="B19" s="222">
        <v>42916</v>
      </c>
      <c r="C19" s="265">
        <v>567650</v>
      </c>
      <c r="D19" s="265">
        <v>289888</v>
      </c>
      <c r="E19" s="265">
        <v>166271</v>
      </c>
      <c r="F19" s="265">
        <v>21261</v>
      </c>
      <c r="G19" s="265">
        <v>18976</v>
      </c>
      <c r="H19" s="265">
        <v>15980</v>
      </c>
      <c r="I19" s="265">
        <v>122274</v>
      </c>
      <c r="J19" s="265">
        <v>141474</v>
      </c>
      <c r="K19" s="265">
        <v>92312</v>
      </c>
      <c r="L19" s="265">
        <v>195606</v>
      </c>
      <c r="M19" s="246"/>
    </row>
    <row r="20" spans="1:13" ht="11.45" customHeight="1">
      <c r="A20" s="63">
        <f>IF(B20&lt;&gt;"",COUNTA($B$10:B20),"")</f>
        <v>11</v>
      </c>
      <c r="B20" s="222">
        <v>43281</v>
      </c>
      <c r="C20" s="255">
        <v>574586</v>
      </c>
      <c r="D20" s="255">
        <v>291693</v>
      </c>
      <c r="E20" s="255">
        <v>171652</v>
      </c>
      <c r="F20" s="255">
        <v>24107</v>
      </c>
      <c r="G20" s="255">
        <v>19185</v>
      </c>
      <c r="H20" s="255">
        <v>15938</v>
      </c>
      <c r="I20" s="255">
        <v>123430</v>
      </c>
      <c r="J20" s="255">
        <v>142579</v>
      </c>
      <c r="K20" s="255">
        <v>93747</v>
      </c>
      <c r="L20" s="255">
        <v>198885</v>
      </c>
      <c r="M20" s="246"/>
    </row>
    <row r="21" spans="1:13" ht="11.45" customHeight="1">
      <c r="A21" s="63">
        <f>IF(B21&lt;&gt;"",COUNTA($B$10:B21),"")</f>
        <v>12</v>
      </c>
      <c r="B21" s="222">
        <v>43646</v>
      </c>
      <c r="C21" s="255">
        <v>578848</v>
      </c>
      <c r="D21" s="255">
        <v>292361</v>
      </c>
      <c r="E21" s="255">
        <v>174336</v>
      </c>
      <c r="F21" s="255">
        <v>25984</v>
      </c>
      <c r="G21" s="255">
        <v>20027</v>
      </c>
      <c r="H21" s="255">
        <v>15579</v>
      </c>
      <c r="I21" s="255">
        <v>125475</v>
      </c>
      <c r="J21" s="255">
        <v>143357</v>
      </c>
      <c r="K21" s="255">
        <v>94174</v>
      </c>
      <c r="L21" s="255">
        <v>200255</v>
      </c>
    </row>
    <row r="22" spans="1:13" ht="11.45" customHeight="1">
      <c r="A22" s="63">
        <f>IF(B22&lt;&gt;"",COUNTA($B$10:B22),"")</f>
        <v>13</v>
      </c>
      <c r="B22" s="222">
        <v>44012</v>
      </c>
      <c r="C22" s="255">
        <v>572732</v>
      </c>
      <c r="D22" s="255">
        <v>289020</v>
      </c>
      <c r="E22" s="255">
        <v>174075</v>
      </c>
      <c r="F22" s="255">
        <v>25717</v>
      </c>
      <c r="G22" s="255">
        <v>21430</v>
      </c>
      <c r="H22" s="255">
        <v>15339</v>
      </c>
      <c r="I22" s="255">
        <v>124138</v>
      </c>
      <c r="J22" s="255">
        <v>139517</v>
      </c>
      <c r="K22" s="255">
        <v>92045</v>
      </c>
      <c r="L22" s="255">
        <v>201683</v>
      </c>
    </row>
    <row r="23" spans="1:13" ht="11.45" customHeight="1">
      <c r="A23" s="63">
        <f>IF(B23&lt;&gt;"",COUNTA($B$10:B23),"")</f>
        <v>14</v>
      </c>
      <c r="B23" s="222">
        <v>44377</v>
      </c>
      <c r="C23" s="255">
        <v>577776</v>
      </c>
      <c r="D23" s="255">
        <v>290871</v>
      </c>
      <c r="E23" s="255">
        <v>178764</v>
      </c>
      <c r="F23" s="255">
        <v>29896</v>
      </c>
      <c r="G23" s="255">
        <v>21435</v>
      </c>
      <c r="H23" s="255">
        <v>15072</v>
      </c>
      <c r="I23" s="255">
        <v>124863</v>
      </c>
      <c r="J23" s="255">
        <v>140330</v>
      </c>
      <c r="K23" s="255">
        <v>92171</v>
      </c>
      <c r="L23" s="255">
        <v>205333</v>
      </c>
    </row>
    <row r="24" spans="1:13" ht="11.45" customHeight="1">
      <c r="A24" s="63" t="str">
        <f>IF(B24&lt;&gt;"",COUNTA($B$10:B24),"")</f>
        <v/>
      </c>
      <c r="B24" s="223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46"/>
    </row>
    <row r="25" spans="1:13" ht="11.45" customHeight="1">
      <c r="A25" s="63">
        <f>IF(B25&lt;&gt;"",COUNTA($B$10:B25),"")</f>
        <v>15</v>
      </c>
      <c r="B25" s="222">
        <v>44651</v>
      </c>
      <c r="C25" s="265">
        <v>578008</v>
      </c>
      <c r="D25" s="265">
        <v>290980</v>
      </c>
      <c r="E25" s="265">
        <v>180904</v>
      </c>
      <c r="F25" s="265">
        <v>31966</v>
      </c>
      <c r="G25" s="265">
        <v>23431</v>
      </c>
      <c r="H25" s="265">
        <v>14650</v>
      </c>
      <c r="I25" s="265">
        <v>124591</v>
      </c>
      <c r="J25" s="265">
        <v>138447</v>
      </c>
      <c r="K25" s="265">
        <v>91656</v>
      </c>
      <c r="L25" s="265">
        <v>208660</v>
      </c>
      <c r="M25" s="246"/>
    </row>
    <row r="26" spans="1:13" ht="11.45" customHeight="1">
      <c r="A26" s="63">
        <f>IF(B26&lt;&gt;"",COUNTA($B$10:B26),"")</f>
        <v>16</v>
      </c>
      <c r="B26" s="222">
        <v>44742</v>
      </c>
      <c r="C26" s="255">
        <v>584373</v>
      </c>
      <c r="D26" s="255">
        <v>294243</v>
      </c>
      <c r="E26" s="255">
        <v>184990</v>
      </c>
      <c r="F26" s="255">
        <v>35737</v>
      </c>
      <c r="G26" s="255">
        <v>21771</v>
      </c>
      <c r="H26" s="255">
        <v>14939</v>
      </c>
      <c r="I26" s="255">
        <v>124120</v>
      </c>
      <c r="J26" s="255">
        <v>143815</v>
      </c>
      <c r="K26" s="255">
        <v>92477</v>
      </c>
      <c r="L26" s="255">
        <v>209016</v>
      </c>
    </row>
    <row r="27" spans="1:13" ht="11.45" customHeight="1">
      <c r="A27" s="63">
        <f>IF(B27&lt;&gt;"",COUNTA($B$10:B27),"")</f>
        <v>17</v>
      </c>
      <c r="B27" s="222">
        <v>44834</v>
      </c>
      <c r="C27" s="255">
        <v>589968</v>
      </c>
      <c r="D27" s="255">
        <v>296643</v>
      </c>
      <c r="E27" s="255">
        <v>186060</v>
      </c>
      <c r="F27" s="255">
        <v>37249</v>
      </c>
      <c r="G27" s="255">
        <v>26353</v>
      </c>
      <c r="H27" s="255">
        <v>15386</v>
      </c>
      <c r="I27" s="255">
        <v>124561</v>
      </c>
      <c r="J27" s="255">
        <v>144882</v>
      </c>
      <c r="K27" s="255">
        <v>93535</v>
      </c>
      <c r="L27" s="255">
        <v>211599</v>
      </c>
    </row>
    <row r="28" spans="1:13" ht="11.45" customHeight="1">
      <c r="A28" s="63">
        <f>IF(B28&lt;&gt;"",COUNTA($B$10:B28),"")</f>
        <v>18</v>
      </c>
      <c r="B28" s="222">
        <v>44926</v>
      </c>
      <c r="C28" s="255">
        <v>578214</v>
      </c>
      <c r="D28" s="255">
        <v>291317</v>
      </c>
      <c r="E28" s="255">
        <v>183418</v>
      </c>
      <c r="F28" s="255">
        <v>35053</v>
      </c>
      <c r="G28" s="255">
        <v>25756</v>
      </c>
      <c r="H28" s="255">
        <v>14225</v>
      </c>
      <c r="I28" s="255">
        <v>122220</v>
      </c>
      <c r="J28" s="255">
        <v>138909</v>
      </c>
      <c r="K28" s="255">
        <v>91712</v>
      </c>
      <c r="L28" s="255">
        <v>211143</v>
      </c>
    </row>
    <row r="29" spans="1:13" ht="11.45" customHeight="1">
      <c r="A29" s="63" t="str">
        <f>IF(B29&lt;&gt;"",COUNTA($B$10:B29),"")</f>
        <v/>
      </c>
      <c r="B29" s="223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46"/>
    </row>
    <row r="30" spans="1:13" ht="11.45" customHeight="1">
      <c r="A30" s="63">
        <f>IF(B30&lt;&gt;"",COUNTA($B$10:B30),"")</f>
        <v>19</v>
      </c>
      <c r="B30" s="222">
        <v>45016</v>
      </c>
      <c r="C30" s="265">
        <v>575246</v>
      </c>
      <c r="D30" s="265">
        <v>290046</v>
      </c>
      <c r="E30" s="265">
        <v>183841</v>
      </c>
      <c r="F30" s="265">
        <v>36155</v>
      </c>
      <c r="G30" s="265">
        <v>23694</v>
      </c>
      <c r="H30" s="265">
        <v>14383</v>
      </c>
      <c r="I30" s="265">
        <v>120851</v>
      </c>
      <c r="J30" s="265">
        <v>137518</v>
      </c>
      <c r="K30" s="265">
        <v>91688</v>
      </c>
      <c r="L30" s="265">
        <v>210806</v>
      </c>
      <c r="M30" s="246"/>
    </row>
    <row r="31" spans="1:13" ht="11.45" customHeight="1">
      <c r="A31" s="63">
        <f>IF(B31&lt;&gt;"",COUNTA($B$10:B31),"")</f>
        <v>20</v>
      </c>
      <c r="B31" s="222">
        <v>45107</v>
      </c>
      <c r="C31" s="255">
        <v>581066</v>
      </c>
      <c r="D31" s="255">
        <v>292563</v>
      </c>
      <c r="E31" s="255">
        <v>187756</v>
      </c>
      <c r="F31" s="255">
        <v>39150</v>
      </c>
      <c r="G31" s="255">
        <v>22035</v>
      </c>
      <c r="H31" s="255">
        <v>14677</v>
      </c>
      <c r="I31" s="255">
        <v>120411</v>
      </c>
      <c r="J31" s="255">
        <v>142367</v>
      </c>
      <c r="K31" s="255">
        <v>92744</v>
      </c>
      <c r="L31" s="255">
        <v>210867</v>
      </c>
    </row>
    <row r="32" spans="1:13" ht="11.45" customHeight="1">
      <c r="A32" s="63">
        <f>IF(B32&lt;&gt;"",COUNTA($B$10:B32),"")</f>
        <v>21</v>
      </c>
      <c r="B32" s="222">
        <v>45199</v>
      </c>
      <c r="C32" s="255" t="s">
        <v>138</v>
      </c>
      <c r="D32" s="255" t="s">
        <v>138</v>
      </c>
      <c r="E32" s="255" t="s">
        <v>138</v>
      </c>
      <c r="F32" s="255" t="s">
        <v>138</v>
      </c>
      <c r="G32" s="255" t="s">
        <v>138</v>
      </c>
      <c r="H32" s="255" t="s">
        <v>138</v>
      </c>
      <c r="I32" s="255" t="s">
        <v>138</v>
      </c>
      <c r="J32" s="255" t="s">
        <v>138</v>
      </c>
      <c r="K32" s="255" t="s">
        <v>138</v>
      </c>
      <c r="L32" s="255" t="s">
        <v>138</v>
      </c>
    </row>
    <row r="33" spans="1:13" ht="11.45" customHeight="1">
      <c r="A33" s="63">
        <f>IF(B33&lt;&gt;"",COUNTA($B$10:B33),"")</f>
        <v>22</v>
      </c>
      <c r="B33" s="222">
        <v>45291</v>
      </c>
      <c r="C33" s="255" t="s">
        <v>138</v>
      </c>
      <c r="D33" s="255" t="s">
        <v>138</v>
      </c>
      <c r="E33" s="255" t="s">
        <v>138</v>
      </c>
      <c r="F33" s="255" t="s">
        <v>138</v>
      </c>
      <c r="G33" s="255" t="s">
        <v>138</v>
      </c>
      <c r="H33" s="255" t="s">
        <v>138</v>
      </c>
      <c r="I33" s="255" t="s">
        <v>138</v>
      </c>
      <c r="J33" s="255" t="s">
        <v>138</v>
      </c>
      <c r="K33" s="255" t="s">
        <v>138</v>
      </c>
      <c r="L33" s="255" t="s">
        <v>138</v>
      </c>
    </row>
    <row r="34" spans="1:13" ht="24.95" customHeight="1">
      <c r="A34" s="63" t="str">
        <f>IF(B34&lt;&gt;"",COUNTA($B$10:B34),"")</f>
        <v/>
      </c>
      <c r="B34" s="247"/>
      <c r="C34" s="345" t="s">
        <v>178</v>
      </c>
      <c r="D34" s="365"/>
      <c r="E34" s="365"/>
      <c r="F34" s="365"/>
      <c r="G34" s="365"/>
      <c r="H34" s="365"/>
      <c r="I34" s="365"/>
      <c r="J34" s="365"/>
      <c r="K34" s="365"/>
      <c r="L34" s="365"/>
    </row>
    <row r="35" spans="1:13" ht="11.45" customHeight="1">
      <c r="A35" s="63">
        <f>IF(B35&lt;&gt;"",COUNTA($B$10:B35),"")</f>
        <v>23</v>
      </c>
      <c r="B35" s="222">
        <v>39629</v>
      </c>
      <c r="C35" s="266">
        <v>1.9345154836</v>
      </c>
      <c r="D35" s="266">
        <v>1.9833902903</v>
      </c>
      <c r="E35" s="266" t="s">
        <v>132</v>
      </c>
      <c r="F35" s="266">
        <v>9.6869608085000003</v>
      </c>
      <c r="G35" s="266">
        <v>-2.2459125874999999</v>
      </c>
      <c r="H35" s="266">
        <v>3.7509927302000001</v>
      </c>
      <c r="I35" s="266">
        <v>1.7582764333000001</v>
      </c>
      <c r="J35" s="266">
        <v>2.0673270516</v>
      </c>
      <c r="K35" s="266">
        <v>4.6584876425999999</v>
      </c>
      <c r="L35" s="266">
        <v>0.63050543179999996</v>
      </c>
      <c r="M35" s="248"/>
    </row>
    <row r="36" spans="1:13" ht="11.45" customHeight="1">
      <c r="A36" s="63">
        <f>IF(B36&lt;&gt;"",COUNTA($B$10:B36),"")</f>
        <v>24</v>
      </c>
      <c r="B36" s="222">
        <v>39994</v>
      </c>
      <c r="C36" s="266">
        <v>0.10750490209999999</v>
      </c>
      <c r="D36" s="266">
        <v>1.3429824985000001</v>
      </c>
      <c r="E36" s="266" t="s">
        <v>132</v>
      </c>
      <c r="F36" s="266">
        <v>13.101123595500001</v>
      </c>
      <c r="G36" s="266">
        <v>-6.7634928266000003</v>
      </c>
      <c r="H36" s="266">
        <v>-1.3189660247999999</v>
      </c>
      <c r="I36" s="266">
        <v>-1.0396657909</v>
      </c>
      <c r="J36" s="266">
        <v>0.49551433280000001</v>
      </c>
      <c r="K36" s="266">
        <v>1.5047448000999999</v>
      </c>
      <c r="L36" s="266">
        <v>7.6304292900000001E-2</v>
      </c>
      <c r="M36" s="248"/>
    </row>
    <row r="37" spans="1:13" ht="11.45" customHeight="1">
      <c r="A37" s="63">
        <f>IF(B37&lt;&gt;"",COUNTA($B$10:B37),"")</f>
        <v>25</v>
      </c>
      <c r="B37" s="222">
        <v>40359</v>
      </c>
      <c r="C37" s="266">
        <v>0.95629551759999998</v>
      </c>
      <c r="D37" s="266">
        <v>0.80427578519999998</v>
      </c>
      <c r="E37" s="266" t="s">
        <v>132</v>
      </c>
      <c r="F37" s="266">
        <v>6.7554142657999998</v>
      </c>
      <c r="G37" s="266">
        <v>-13.580112896199999</v>
      </c>
      <c r="H37" s="266">
        <v>-0.94874395850000004</v>
      </c>
      <c r="I37" s="266">
        <v>0.46741174009999997</v>
      </c>
      <c r="J37" s="266">
        <v>1.1062693832999999</v>
      </c>
      <c r="K37" s="266">
        <v>2.0383521028999998</v>
      </c>
      <c r="L37" s="266">
        <v>0.84461364159999996</v>
      </c>
      <c r="M37" s="248"/>
    </row>
    <row r="38" spans="1:13" ht="11.45" customHeight="1">
      <c r="A38" s="63">
        <f>IF(B38&lt;&gt;"",COUNTA($B$10:B38),"")</f>
        <v>26</v>
      </c>
      <c r="B38" s="222">
        <v>40724</v>
      </c>
      <c r="C38" s="266">
        <v>0.7073378105</v>
      </c>
      <c r="D38" s="266">
        <v>0.62221349449999996</v>
      </c>
      <c r="E38" s="266" t="s">
        <v>132</v>
      </c>
      <c r="F38" s="266">
        <v>16.638749302099999</v>
      </c>
      <c r="G38" s="266">
        <v>-15.3812335134</v>
      </c>
      <c r="H38" s="266">
        <v>0.31927710840000001</v>
      </c>
      <c r="I38" s="266">
        <v>2.0948667965999999</v>
      </c>
      <c r="J38" s="266">
        <v>2.7303648252000001</v>
      </c>
      <c r="K38" s="266">
        <v>1.4914880904000001</v>
      </c>
      <c r="L38" s="266">
        <v>-1.8518518519</v>
      </c>
      <c r="M38" s="248"/>
    </row>
    <row r="39" spans="1:13" ht="11.45" customHeight="1">
      <c r="A39" s="63">
        <f>IF(B39&lt;&gt;"",COUNTA($B$10:B39),"")</f>
        <v>27</v>
      </c>
      <c r="B39" s="222">
        <v>41090</v>
      </c>
      <c r="C39" s="266">
        <v>0.8818207683</v>
      </c>
      <c r="D39" s="266">
        <v>0.77630042970000002</v>
      </c>
      <c r="E39" s="266">
        <v>5.9865759678000003</v>
      </c>
      <c r="F39" s="266">
        <v>22.450933461000002</v>
      </c>
      <c r="G39" s="266">
        <v>-14.788836933100001</v>
      </c>
      <c r="H39" s="266">
        <v>0.37831021440000001</v>
      </c>
      <c r="I39" s="266">
        <v>0.92326230659999997</v>
      </c>
      <c r="J39" s="266">
        <v>1.1482349383999999</v>
      </c>
      <c r="K39" s="266">
        <v>1.1659586258000001</v>
      </c>
      <c r="L39" s="266">
        <v>0.5772131023</v>
      </c>
      <c r="M39" s="248"/>
    </row>
    <row r="40" spans="1:13" ht="11.45" customHeight="1">
      <c r="A40" s="63">
        <f>IF(B40&lt;&gt;"",COUNTA($B$10:B40),"")</f>
        <v>28</v>
      </c>
      <c r="B40" s="222">
        <v>41455</v>
      </c>
      <c r="C40" s="266">
        <v>0.19871224139999999</v>
      </c>
      <c r="D40" s="266">
        <v>0.50565726479999995</v>
      </c>
      <c r="E40" s="266">
        <v>-0.1805336404</v>
      </c>
      <c r="F40" s="266">
        <v>15.845712796500001</v>
      </c>
      <c r="G40" s="266">
        <v>-9.0893253777999998</v>
      </c>
      <c r="H40" s="266">
        <v>0.56831777939999994</v>
      </c>
      <c r="I40" s="266">
        <v>-0.20179768100000001</v>
      </c>
      <c r="J40" s="266">
        <v>-0.29370221730000001</v>
      </c>
      <c r="K40" s="266">
        <v>0.62989250750000003</v>
      </c>
      <c r="L40" s="266">
        <v>0.57497923390000005</v>
      </c>
      <c r="M40" s="248"/>
    </row>
    <row r="41" spans="1:13" ht="11.45" customHeight="1">
      <c r="A41" s="63">
        <f>IF(B41&lt;&gt;"",COUNTA($B$10:B41),"")</f>
        <v>29</v>
      </c>
      <c r="B41" s="222">
        <v>41820</v>
      </c>
      <c r="C41" s="266">
        <v>1.0907498743999999</v>
      </c>
      <c r="D41" s="266">
        <v>1.1750013381</v>
      </c>
      <c r="E41" s="266">
        <v>3.9162631728999999</v>
      </c>
      <c r="F41" s="266">
        <v>31.046119235100001</v>
      </c>
      <c r="G41" s="266">
        <v>-4.9152055187999997</v>
      </c>
      <c r="H41" s="266">
        <v>2.4388793052</v>
      </c>
      <c r="I41" s="266">
        <v>-0.1221659604</v>
      </c>
      <c r="J41" s="266">
        <v>1.3506625891999999</v>
      </c>
      <c r="K41" s="266">
        <v>1.7950695122</v>
      </c>
      <c r="L41" s="266">
        <v>1.2232924318</v>
      </c>
      <c r="M41" s="248"/>
    </row>
    <row r="42" spans="1:13" ht="11.45" customHeight="1">
      <c r="A42" s="63">
        <f>IF(B42&lt;&gt;"",COUNTA($B$10:B42),"")</f>
        <v>30</v>
      </c>
      <c r="B42" s="222">
        <v>42185</v>
      </c>
      <c r="C42" s="266">
        <v>0.79071883529999998</v>
      </c>
      <c r="D42" s="266">
        <v>0.88344830500000004</v>
      </c>
      <c r="E42" s="266">
        <v>5.2405097984999998</v>
      </c>
      <c r="F42" s="266">
        <v>17.030042918500001</v>
      </c>
      <c r="G42" s="266">
        <v>-2.6753325272000001</v>
      </c>
      <c r="H42" s="266">
        <v>-1.8465826607</v>
      </c>
      <c r="I42" s="266">
        <v>0.25812764669999999</v>
      </c>
      <c r="J42" s="266">
        <v>1.9257791122000001</v>
      </c>
      <c r="K42" s="266">
        <v>1.0014593010999999</v>
      </c>
      <c r="L42" s="266">
        <v>0.45246231689999999</v>
      </c>
      <c r="M42" s="248"/>
    </row>
    <row r="43" spans="1:13" ht="11.45" customHeight="1">
      <c r="A43" s="63">
        <f>IF(B43&lt;&gt;"",COUNTA($B$10:B43),"")</f>
        <v>31</v>
      </c>
      <c r="B43" s="222">
        <v>42551</v>
      </c>
      <c r="C43" s="266">
        <v>1.1784885663</v>
      </c>
      <c r="D43" s="266">
        <v>0.5387113577</v>
      </c>
      <c r="E43" s="266">
        <v>4.4052920800999997</v>
      </c>
      <c r="F43" s="266">
        <v>26.213877071999999</v>
      </c>
      <c r="G43" s="266">
        <v>-2.1380131489999998</v>
      </c>
      <c r="H43" s="266">
        <v>-3.0112997692999999</v>
      </c>
      <c r="I43" s="266">
        <v>1.5237438158000001</v>
      </c>
      <c r="J43" s="266">
        <v>1.1021462466</v>
      </c>
      <c r="K43" s="266">
        <v>9.15427714E-2</v>
      </c>
      <c r="L43" s="266">
        <v>1.9103476284000001</v>
      </c>
      <c r="M43" s="248"/>
    </row>
    <row r="44" spans="1:13" ht="11.45" customHeight="1">
      <c r="A44" s="63">
        <f>IF(B44&lt;&gt;"",COUNTA($B$10:B44),"")</f>
        <v>32</v>
      </c>
      <c r="B44" s="222">
        <v>42916</v>
      </c>
      <c r="C44" s="266">
        <v>1.2987800961</v>
      </c>
      <c r="D44" s="266">
        <v>0.79765224589999995</v>
      </c>
      <c r="E44" s="266">
        <v>3.6899609614000002</v>
      </c>
      <c r="F44" s="266">
        <v>23.552998605300001</v>
      </c>
      <c r="G44" s="266">
        <v>0.38087177319999999</v>
      </c>
      <c r="H44" s="266">
        <v>-2.5253141392999998</v>
      </c>
      <c r="I44" s="266">
        <v>1.3351234430000001</v>
      </c>
      <c r="J44" s="266">
        <v>1.5307770146999999</v>
      </c>
      <c r="K44" s="266">
        <v>1.7200912387</v>
      </c>
      <c r="L44" s="266">
        <v>1.2343378825</v>
      </c>
      <c r="M44" s="248"/>
    </row>
    <row r="45" spans="1:13" ht="11.45" customHeight="1">
      <c r="A45" s="63">
        <f>IF(B45&lt;&gt;"",COUNTA($B$10:B45),"")</f>
        <v>33</v>
      </c>
      <c r="B45" s="222">
        <v>43281</v>
      </c>
      <c r="C45" s="266">
        <v>1.2218796794</v>
      </c>
      <c r="D45" s="266">
        <v>0.6226542665</v>
      </c>
      <c r="E45" s="266">
        <v>3.2362829356999998</v>
      </c>
      <c r="F45" s="266">
        <v>13.3860119468</v>
      </c>
      <c r="G45" s="266">
        <v>1.101391231</v>
      </c>
      <c r="H45" s="266">
        <v>-0.26282853569999998</v>
      </c>
      <c r="I45" s="266">
        <v>0.94541766849999997</v>
      </c>
      <c r="J45" s="266">
        <v>0.78106224469999996</v>
      </c>
      <c r="K45" s="266">
        <v>1.5545107895000001</v>
      </c>
      <c r="L45" s="266">
        <v>1.676328947</v>
      </c>
      <c r="M45" s="248"/>
    </row>
    <row r="46" spans="1:13" ht="11.45" customHeight="1">
      <c r="A46" s="63">
        <f>IF(B46&lt;&gt;"",COUNTA($B$10:B46),"")</f>
        <v>34</v>
      </c>
      <c r="B46" s="222">
        <v>43646</v>
      </c>
      <c r="C46" s="266">
        <v>0.74175145239999996</v>
      </c>
      <c r="D46" s="266">
        <v>0.22900789529999999</v>
      </c>
      <c r="E46" s="266">
        <v>1.5636287372</v>
      </c>
      <c r="F46" s="266">
        <v>7.7861202140000003</v>
      </c>
      <c r="G46" s="266">
        <v>4.3888454522</v>
      </c>
      <c r="H46" s="266">
        <v>-2.2524783535999999</v>
      </c>
      <c r="I46" s="266">
        <v>1.6568095276999999</v>
      </c>
      <c r="J46" s="266">
        <v>0.54566240470000005</v>
      </c>
      <c r="K46" s="266">
        <v>0.45548124210000002</v>
      </c>
      <c r="L46" s="266">
        <v>0.68884028460000002</v>
      </c>
    </row>
    <row r="47" spans="1:13" ht="11.45" customHeight="1">
      <c r="A47" s="63">
        <f>IF(B47&lt;&gt;"",COUNTA($B$10:B47),"")</f>
        <v>35</v>
      </c>
      <c r="B47" s="222">
        <v>44012</v>
      </c>
      <c r="C47" s="266">
        <v>-1.0565813477999999</v>
      </c>
      <c r="D47" s="266">
        <v>-1.1427652799000001</v>
      </c>
      <c r="E47" s="266">
        <v>-0.14971090309999999</v>
      </c>
      <c r="F47" s="266">
        <v>-1.0275554187</v>
      </c>
      <c r="G47" s="266">
        <v>7.0055425176000004</v>
      </c>
      <c r="H47" s="266">
        <v>-1.540535336</v>
      </c>
      <c r="I47" s="266">
        <v>-1.0655509066</v>
      </c>
      <c r="J47" s="266">
        <v>-2.6786274824</v>
      </c>
      <c r="K47" s="266">
        <v>-2.2607089005000001</v>
      </c>
      <c r="L47" s="266">
        <v>0.71309080920000001</v>
      </c>
    </row>
    <row r="48" spans="1:13" ht="11.45" customHeight="1">
      <c r="A48" s="63">
        <f>IF(B48&lt;&gt;"",COUNTA($B$10:B48),"")</f>
        <v>36</v>
      </c>
      <c r="B48" s="222">
        <v>44377</v>
      </c>
      <c r="C48" s="266">
        <v>0.8806911435</v>
      </c>
      <c r="D48" s="266">
        <v>0.64044010799999995</v>
      </c>
      <c r="E48" s="266">
        <v>2.6936665231000001</v>
      </c>
      <c r="F48" s="266">
        <v>16.249951394</v>
      </c>
      <c r="G48" s="266">
        <v>2.33317779E-2</v>
      </c>
      <c r="H48" s="266">
        <v>-1.7406610600000001</v>
      </c>
      <c r="I48" s="266">
        <v>0.58402745330000005</v>
      </c>
      <c r="J48" s="266">
        <v>0.58272468590000004</v>
      </c>
      <c r="K48" s="266">
        <v>0.13688956490000001</v>
      </c>
      <c r="L48" s="266">
        <v>1.8097707788999999</v>
      </c>
    </row>
    <row r="49" spans="1:13" ht="11.45" customHeight="1">
      <c r="A49" s="63" t="str">
        <f>IF(B49&lt;&gt;"",COUNTA($B$10:B49),"")</f>
        <v/>
      </c>
      <c r="B49" s="223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48"/>
    </row>
    <row r="50" spans="1:13" ht="11.45" customHeight="1">
      <c r="A50" s="63">
        <f>IF(B50&lt;&gt;"",COUNTA($B$10:B50),"")</f>
        <v>37</v>
      </c>
      <c r="B50" s="222">
        <v>44651</v>
      </c>
      <c r="C50" s="266">
        <v>1.3274057037</v>
      </c>
      <c r="D50" s="266">
        <v>1.0575303454</v>
      </c>
      <c r="E50" s="266">
        <v>3.1150428354000002</v>
      </c>
      <c r="F50" s="266">
        <v>17.933960523900002</v>
      </c>
      <c r="G50" s="266">
        <v>1.9537028979</v>
      </c>
      <c r="H50" s="266">
        <v>-1.5655445810999999</v>
      </c>
      <c r="I50" s="266">
        <v>0.43611446999999998</v>
      </c>
      <c r="J50" s="266">
        <v>2.4152623869999998</v>
      </c>
      <c r="K50" s="266">
        <v>1.0306323784</v>
      </c>
      <c r="L50" s="266">
        <v>1.4922759640000001</v>
      </c>
    </row>
    <row r="51" spans="1:13" ht="11.45" customHeight="1">
      <c r="A51" s="63">
        <f>IF(B51&lt;&gt;"",COUNTA($B$10:B51),"")</f>
        <v>38</v>
      </c>
      <c r="B51" s="222">
        <v>44742</v>
      </c>
      <c r="C51" s="266">
        <v>1.1417919747</v>
      </c>
      <c r="D51" s="266">
        <v>1.1592767928000001</v>
      </c>
      <c r="E51" s="266">
        <v>3.4828041440000002</v>
      </c>
      <c r="F51" s="266">
        <v>19.5377308001</v>
      </c>
      <c r="G51" s="266">
        <v>1.5675297411</v>
      </c>
      <c r="H51" s="266">
        <v>-0.88243099790000001</v>
      </c>
      <c r="I51" s="266">
        <v>-0.59505217720000003</v>
      </c>
      <c r="J51" s="266">
        <v>2.4834319104999998</v>
      </c>
      <c r="K51" s="266">
        <v>0.33199162430000001</v>
      </c>
      <c r="L51" s="266">
        <v>1.793671743</v>
      </c>
    </row>
    <row r="52" spans="1:13" ht="11.45" customHeight="1">
      <c r="A52" s="63">
        <f>IF(B52&lt;&gt;"",COUNTA($B$10:B52),"")</f>
        <v>39</v>
      </c>
      <c r="B52" s="222">
        <v>44834</v>
      </c>
      <c r="C52" s="266">
        <v>0.29256417800000001</v>
      </c>
      <c r="D52" s="266">
        <v>0.3209398906</v>
      </c>
      <c r="E52" s="266">
        <v>1.8820192417999999</v>
      </c>
      <c r="F52" s="266">
        <v>16.7460665706</v>
      </c>
      <c r="G52" s="266">
        <v>1.4357197844</v>
      </c>
      <c r="H52" s="266">
        <v>8.4563845700000001E-2</v>
      </c>
      <c r="I52" s="266">
        <v>-1.4533457808000001</v>
      </c>
      <c r="J52" s="266">
        <v>0.82745854009999997</v>
      </c>
      <c r="K52" s="266">
        <v>-0.1249305941</v>
      </c>
      <c r="L52" s="266">
        <v>1.1835083491</v>
      </c>
    </row>
    <row r="53" spans="1:13" ht="11.45" customHeight="1">
      <c r="A53" s="63">
        <f>IF(B53&lt;&gt;"",COUNTA($B$10:B53),"")</f>
        <v>40</v>
      </c>
      <c r="B53" s="222">
        <v>44926</v>
      </c>
      <c r="C53" s="266">
        <v>-0.44027680450000001</v>
      </c>
      <c r="D53" s="266">
        <v>-0.38503229690000002</v>
      </c>
      <c r="E53" s="266">
        <v>1.2223859427999999</v>
      </c>
      <c r="F53" s="266">
        <v>12.3745712179</v>
      </c>
      <c r="G53" s="266">
        <v>0.9880803011</v>
      </c>
      <c r="H53" s="266">
        <v>-1.4001524918999999</v>
      </c>
      <c r="I53" s="266">
        <v>-2.2880990071</v>
      </c>
      <c r="J53" s="266">
        <v>-0.53203677709999997</v>
      </c>
      <c r="K53" s="266">
        <v>-0.52928416489999996</v>
      </c>
      <c r="L53" s="266">
        <v>0.82997063110000002</v>
      </c>
    </row>
    <row r="54" spans="1:13" ht="11.45" customHeight="1">
      <c r="A54" s="63" t="str">
        <f>IF(B54&lt;&gt;"",COUNTA($B$10:B54),"")</f>
        <v/>
      </c>
      <c r="B54" s="223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48"/>
    </row>
    <row r="55" spans="1:13" ht="11.45" customHeight="1">
      <c r="A55" s="63">
        <f>IF(B55&lt;&gt;"",COUNTA($B$10:B55),"")</f>
        <v>41</v>
      </c>
      <c r="B55" s="222">
        <v>45016</v>
      </c>
      <c r="C55" s="266">
        <v>-0.47784805749999998</v>
      </c>
      <c r="D55" s="266">
        <v>-0.32098426009999997</v>
      </c>
      <c r="E55" s="266">
        <v>1.6235130234999999</v>
      </c>
      <c r="F55" s="266">
        <v>13.1045485829</v>
      </c>
      <c r="G55" s="266">
        <v>1.1224446245999999</v>
      </c>
      <c r="H55" s="266">
        <v>-1.8225255973000001</v>
      </c>
      <c r="I55" s="266">
        <v>-3.0018219615000001</v>
      </c>
      <c r="J55" s="266">
        <v>-0.67101490100000005</v>
      </c>
      <c r="K55" s="266">
        <v>3.4913153500000002E-2</v>
      </c>
      <c r="L55" s="266">
        <v>1.0284673632000001</v>
      </c>
    </row>
    <row r="56" spans="1:13" ht="11.45" customHeight="1">
      <c r="A56" s="63">
        <f>IF(B56&lt;&gt;"",COUNTA($B$10:B56),"")</f>
        <v>42</v>
      </c>
      <c r="B56" s="222">
        <v>45107</v>
      </c>
      <c r="C56" s="266">
        <v>-0.56590568009999997</v>
      </c>
      <c r="D56" s="266">
        <v>-0.57095665829999998</v>
      </c>
      <c r="E56" s="266">
        <v>1.4952159575999999</v>
      </c>
      <c r="F56" s="266">
        <v>9.5503259926999995</v>
      </c>
      <c r="G56" s="266">
        <v>1.2126222956999999</v>
      </c>
      <c r="H56" s="266">
        <v>-1.7537987817</v>
      </c>
      <c r="I56" s="266">
        <v>-2.9882371898</v>
      </c>
      <c r="J56" s="266">
        <v>-1.0068490769</v>
      </c>
      <c r="K56" s="266">
        <v>0.28872043860000002</v>
      </c>
      <c r="L56" s="266">
        <v>0.88557813760000004</v>
      </c>
    </row>
    <row r="57" spans="1:13" ht="11.45" customHeight="1">
      <c r="A57" s="63">
        <f>IF(B57&lt;&gt;"",COUNTA($B$10:B57),"")</f>
        <v>43</v>
      </c>
      <c r="B57" s="222">
        <v>45199</v>
      </c>
      <c r="C57" s="266" t="s">
        <v>138</v>
      </c>
      <c r="D57" s="266" t="s">
        <v>138</v>
      </c>
      <c r="E57" s="266" t="s">
        <v>138</v>
      </c>
      <c r="F57" s="266" t="s">
        <v>138</v>
      </c>
      <c r="G57" s="266" t="s">
        <v>138</v>
      </c>
      <c r="H57" s="266" t="s">
        <v>138</v>
      </c>
      <c r="I57" s="266" t="s">
        <v>138</v>
      </c>
      <c r="J57" s="266" t="s">
        <v>138</v>
      </c>
      <c r="K57" s="266" t="s">
        <v>138</v>
      </c>
      <c r="L57" s="266" t="s">
        <v>138</v>
      </c>
    </row>
    <row r="58" spans="1:13" ht="11.45" customHeight="1">
      <c r="A58" s="63">
        <f>IF(B58&lt;&gt;"",COUNTA($B$10:B58),"")</f>
        <v>44</v>
      </c>
      <c r="B58" s="222">
        <v>45291</v>
      </c>
      <c r="C58" s="266" t="s">
        <v>138</v>
      </c>
      <c r="D58" s="266" t="s">
        <v>138</v>
      </c>
      <c r="E58" s="266" t="s">
        <v>138</v>
      </c>
      <c r="F58" s="266" t="s">
        <v>138</v>
      </c>
      <c r="G58" s="266" t="s">
        <v>138</v>
      </c>
      <c r="H58" s="266" t="s">
        <v>138</v>
      </c>
      <c r="I58" s="266" t="s">
        <v>138</v>
      </c>
      <c r="J58" s="266" t="s">
        <v>138</v>
      </c>
      <c r="K58" s="266" t="s">
        <v>138</v>
      </c>
      <c r="L58" s="266" t="s">
        <v>138</v>
      </c>
    </row>
    <row r="59" spans="1:13" ht="11.45" customHeight="1">
      <c r="C59" s="250"/>
      <c r="D59" s="250"/>
      <c r="E59" s="250"/>
      <c r="F59" s="250"/>
      <c r="G59" s="250"/>
      <c r="H59" s="250"/>
      <c r="I59" s="250"/>
      <c r="J59" s="250"/>
      <c r="K59" s="250"/>
      <c r="L59" s="250"/>
    </row>
    <row r="60" spans="1:13" ht="11.45" customHeight="1">
      <c r="C60" s="250"/>
      <c r="D60" s="250"/>
      <c r="E60" s="250"/>
      <c r="F60" s="250"/>
      <c r="G60" s="250"/>
      <c r="H60" s="250"/>
      <c r="I60" s="250"/>
      <c r="J60" s="250"/>
      <c r="K60" s="250"/>
      <c r="L60" s="250"/>
    </row>
  </sheetData>
  <mergeCells count="18">
    <mergeCell ref="C9:L9"/>
    <mergeCell ref="C34:L34"/>
    <mergeCell ref="G3:G7"/>
    <mergeCell ref="H3:H7"/>
    <mergeCell ref="I3:I7"/>
    <mergeCell ref="J3:J7"/>
    <mergeCell ref="K3:K7"/>
    <mergeCell ref="L3:L7"/>
    <mergeCell ref="A1:B1"/>
    <mergeCell ref="C1:L1"/>
    <mergeCell ref="A2:A7"/>
    <mergeCell ref="B2:B7"/>
    <mergeCell ref="C2:C7"/>
    <mergeCell ref="D2:G2"/>
    <mergeCell ref="H2:L2"/>
    <mergeCell ref="D3:D7"/>
    <mergeCell ref="E3:E7"/>
    <mergeCell ref="F3:F7"/>
  </mergeCells>
  <conditionalFormatting sqref="C20:L20">
    <cfRule type="cellIs" dxfId="39" priority="14" stopIfTrue="1" operator="between">
      <formula>0.1</formula>
      <formula>3</formula>
    </cfRule>
  </conditionalFormatting>
  <conditionalFormatting sqref="C18:L18">
    <cfRule type="cellIs" dxfId="38" priority="13" stopIfTrue="1" operator="between">
      <formula>0.1</formula>
      <formula>3</formula>
    </cfRule>
  </conditionalFormatting>
  <conditionalFormatting sqref="E10:E12">
    <cfRule type="cellIs" dxfId="37" priority="12" stopIfTrue="1" operator="between">
      <formula>0.1</formula>
      <formula>2.9</formula>
    </cfRule>
  </conditionalFormatting>
  <conditionalFormatting sqref="C19:L19">
    <cfRule type="cellIs" dxfId="36" priority="11" stopIfTrue="1" operator="between">
      <formula>0.1</formula>
      <formula>3</formula>
    </cfRule>
  </conditionalFormatting>
  <conditionalFormatting sqref="C30:L30">
    <cfRule type="cellIs" dxfId="35" priority="10" stopIfTrue="1" operator="between">
      <formula>0.1</formula>
      <formula>3</formula>
    </cfRule>
  </conditionalFormatting>
  <conditionalFormatting sqref="C21:L21">
    <cfRule type="cellIs" dxfId="34" priority="9" stopIfTrue="1" operator="between">
      <formula>0.1</formula>
      <formula>2.9</formula>
    </cfRule>
  </conditionalFormatting>
  <conditionalFormatting sqref="C26:L28">
    <cfRule type="cellIs" dxfId="33" priority="6" stopIfTrue="1" operator="between">
      <formula>0.1</formula>
      <formula>2.9</formula>
    </cfRule>
  </conditionalFormatting>
  <conditionalFormatting sqref="C22:L22">
    <cfRule type="cellIs" dxfId="32" priority="8" stopIfTrue="1" operator="between">
      <formula>0.1</formula>
      <formula>2.9</formula>
    </cfRule>
  </conditionalFormatting>
  <conditionalFormatting sqref="C25:L25">
    <cfRule type="cellIs" dxfId="31" priority="7" stopIfTrue="1" operator="between">
      <formula>0.1</formula>
      <formula>3</formula>
    </cfRule>
  </conditionalFormatting>
  <conditionalFormatting sqref="C23:L23">
    <cfRule type="cellIs" dxfId="30" priority="5" stopIfTrue="1" operator="between">
      <formula>0.1</formula>
      <formula>2.9</formula>
    </cfRule>
  </conditionalFormatting>
  <conditionalFormatting sqref="C31:L33">
    <cfRule type="cellIs" dxfId="29" priority="4" stopIfTrue="1" operator="between">
      <formula>0.1</formula>
      <formula>2.9</formula>
    </cfRule>
  </conditionalFormatting>
  <conditionalFormatting sqref="C57:C58">
    <cfRule type="cellIs" dxfId="28" priority="3" stopIfTrue="1" operator="between">
      <formula>0.1</formula>
      <formula>2.9</formula>
    </cfRule>
  </conditionalFormatting>
  <conditionalFormatting sqref="D57:D58">
    <cfRule type="cellIs" dxfId="27" priority="2" stopIfTrue="1" operator="between">
      <formula>0.1</formula>
      <formula>2.9</formula>
    </cfRule>
  </conditionalFormatting>
  <conditionalFormatting sqref="E57:L58">
    <cfRule type="cellIs" dxfId="26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"/>
    </sheetView>
  </sheetViews>
  <sheetFormatPr baseColWidth="10" defaultRowHeight="11.45" customHeight="1"/>
  <cols>
    <col min="1" max="1" width="2.7109375" style="149" customWidth="1"/>
    <col min="2" max="2" width="6.5703125" style="149" customWidth="1"/>
    <col min="3" max="3" width="41" style="225" customWidth="1"/>
    <col min="4" max="5" width="6.28515625" style="225" customWidth="1"/>
    <col min="6" max="6" width="5.7109375" style="225" customWidth="1"/>
    <col min="7" max="8" width="6.28515625" style="225" customWidth="1"/>
    <col min="9" max="9" width="5.42578125" style="225" customWidth="1"/>
    <col min="10" max="10" width="5.5703125" style="225" customWidth="1"/>
    <col min="11" max="235" width="11.42578125" style="149"/>
    <col min="236" max="236" width="6.28515625" style="149" customWidth="1"/>
    <col min="237" max="237" width="35.28515625" style="149" customWidth="1"/>
    <col min="238" max="241" width="6.85546875" style="149" customWidth="1"/>
    <col min="242" max="242" width="7.140625" style="149" customWidth="1"/>
    <col min="243" max="244" width="6.85546875" style="149" customWidth="1"/>
    <col min="245" max="16384" width="11.42578125" style="149"/>
  </cols>
  <sheetData>
    <row r="1" spans="1:10" s="138" customFormat="1" ht="48" customHeight="1">
      <c r="A1" s="297" t="s">
        <v>118</v>
      </c>
      <c r="B1" s="298"/>
      <c r="C1" s="298"/>
      <c r="D1" s="299" t="s">
        <v>373</v>
      </c>
      <c r="E1" s="299"/>
      <c r="F1" s="299"/>
      <c r="G1" s="299"/>
      <c r="H1" s="299"/>
      <c r="I1" s="299"/>
      <c r="J1" s="300"/>
    </row>
    <row r="2" spans="1:10" ht="9.9499999999999993" customHeight="1">
      <c r="A2" s="301" t="s">
        <v>83</v>
      </c>
      <c r="B2" s="294" t="s">
        <v>360</v>
      </c>
      <c r="C2" s="294" t="s">
        <v>203</v>
      </c>
      <c r="D2" s="303" t="s">
        <v>330</v>
      </c>
      <c r="E2" s="295" t="s">
        <v>2</v>
      </c>
      <c r="F2" s="295"/>
      <c r="G2" s="295"/>
      <c r="H2" s="295"/>
      <c r="I2" s="295"/>
      <c r="J2" s="296"/>
    </row>
    <row r="3" spans="1:10" ht="9.9499999999999993" customHeight="1">
      <c r="A3" s="302"/>
      <c r="B3" s="294"/>
      <c r="C3" s="295"/>
      <c r="D3" s="304"/>
      <c r="E3" s="294" t="s">
        <v>152</v>
      </c>
      <c r="F3" s="294" t="s">
        <v>153</v>
      </c>
      <c r="G3" s="294" t="s">
        <v>89</v>
      </c>
      <c r="H3" s="294" t="s">
        <v>201</v>
      </c>
      <c r="I3" s="295" t="s">
        <v>5</v>
      </c>
      <c r="J3" s="296"/>
    </row>
    <row r="4" spans="1:10" ht="9.9499999999999993" customHeight="1">
      <c r="A4" s="302"/>
      <c r="B4" s="294"/>
      <c r="C4" s="295"/>
      <c r="D4" s="304"/>
      <c r="E4" s="295"/>
      <c r="F4" s="295"/>
      <c r="G4" s="294"/>
      <c r="H4" s="294"/>
      <c r="I4" s="294" t="s">
        <v>151</v>
      </c>
      <c r="J4" s="150" t="s">
        <v>78</v>
      </c>
    </row>
    <row r="5" spans="1:10" ht="9.9499999999999993" customHeight="1">
      <c r="A5" s="302"/>
      <c r="B5" s="294"/>
      <c r="C5" s="295"/>
      <c r="D5" s="304"/>
      <c r="E5" s="295"/>
      <c r="F5" s="295"/>
      <c r="G5" s="295"/>
      <c r="H5" s="294"/>
      <c r="I5" s="295"/>
      <c r="J5" s="150" t="s">
        <v>4</v>
      </c>
    </row>
    <row r="6" spans="1:10" s="62" customFormat="1" ht="9.9499999999999993" customHeight="1">
      <c r="A6" s="71">
        <v>1</v>
      </c>
      <c r="B6" s="59">
        <v>2</v>
      </c>
      <c r="C6" s="60">
        <v>3</v>
      </c>
      <c r="D6" s="72">
        <v>4</v>
      </c>
      <c r="E6" s="59">
        <v>5</v>
      </c>
      <c r="F6" s="60">
        <v>6</v>
      </c>
      <c r="G6" s="72">
        <v>7</v>
      </c>
      <c r="H6" s="59">
        <v>8</v>
      </c>
      <c r="I6" s="60">
        <v>9</v>
      </c>
      <c r="J6" s="73">
        <v>10</v>
      </c>
    </row>
    <row r="7" spans="1:10" ht="6" customHeight="1">
      <c r="A7" s="74"/>
      <c r="B7" s="141"/>
      <c r="C7" s="142"/>
      <c r="D7" s="253"/>
      <c r="E7" s="253"/>
      <c r="F7" s="253"/>
      <c r="G7" s="253"/>
      <c r="H7" s="255"/>
      <c r="I7" s="255"/>
      <c r="J7" s="255"/>
    </row>
    <row r="8" spans="1:10" ht="9.9499999999999993" customHeight="1">
      <c r="A8" s="63">
        <f>IF(D8&lt;&gt;"",COUNTA($D8:D$8),"")</f>
        <v>1</v>
      </c>
      <c r="B8" s="143" t="s">
        <v>50</v>
      </c>
      <c r="C8" s="144" t="s">
        <v>317</v>
      </c>
      <c r="D8" s="254">
        <v>622355</v>
      </c>
      <c r="E8" s="254">
        <v>316556</v>
      </c>
      <c r="F8" s="254">
        <v>305799</v>
      </c>
      <c r="G8" s="254">
        <v>195626</v>
      </c>
      <c r="H8" s="256">
        <v>36041</v>
      </c>
      <c r="I8" s="256">
        <v>22973</v>
      </c>
      <c r="J8" s="256">
        <v>9805</v>
      </c>
    </row>
    <row r="9" spans="1:10" ht="9.6" customHeight="1">
      <c r="A9" s="63">
        <f>IF(D9&lt;&gt;"",COUNTA($D$8:D9),"")</f>
        <v>2</v>
      </c>
      <c r="B9" s="145" t="s">
        <v>6</v>
      </c>
      <c r="C9" s="146" t="s">
        <v>236</v>
      </c>
      <c r="D9" s="253">
        <v>14367</v>
      </c>
      <c r="E9" s="253">
        <v>10579</v>
      </c>
      <c r="F9" s="253">
        <v>3788</v>
      </c>
      <c r="G9" s="253">
        <v>1845</v>
      </c>
      <c r="H9" s="255">
        <v>1721</v>
      </c>
      <c r="I9" s="255">
        <v>665</v>
      </c>
      <c r="J9" s="255">
        <v>185</v>
      </c>
    </row>
    <row r="10" spans="1:10" ht="9.6" customHeight="1">
      <c r="A10" s="63">
        <f>IF(D10&lt;&gt;"",COUNTA($D$8:D10),"")</f>
        <v>3</v>
      </c>
      <c r="B10" s="145" t="s">
        <v>7</v>
      </c>
      <c r="C10" s="146" t="s">
        <v>239</v>
      </c>
      <c r="D10" s="253">
        <v>132102</v>
      </c>
      <c r="E10" s="253">
        <v>105207</v>
      </c>
      <c r="F10" s="253">
        <v>26895</v>
      </c>
      <c r="G10" s="253">
        <v>12376</v>
      </c>
      <c r="H10" s="255">
        <v>7079</v>
      </c>
      <c r="I10" s="255">
        <v>5594</v>
      </c>
      <c r="J10" s="255">
        <v>765</v>
      </c>
    </row>
    <row r="11" spans="1:10" ht="9.9499999999999993" customHeight="1">
      <c r="A11" s="63">
        <f>IF(D11&lt;&gt;"",COUNTA($D$8:D11),"")</f>
        <v>4</v>
      </c>
      <c r="B11" s="145" t="s">
        <v>8</v>
      </c>
      <c r="C11" s="146" t="s">
        <v>240</v>
      </c>
      <c r="D11" s="253">
        <v>85439</v>
      </c>
      <c r="E11" s="253">
        <v>63745</v>
      </c>
      <c r="F11" s="253">
        <v>21694</v>
      </c>
      <c r="G11" s="253">
        <v>8177</v>
      </c>
      <c r="H11" s="255">
        <v>5084</v>
      </c>
      <c r="I11" s="255">
        <v>3102</v>
      </c>
      <c r="J11" s="255">
        <v>597</v>
      </c>
    </row>
    <row r="12" spans="1:10" ht="9.9499999999999993" customHeight="1">
      <c r="A12" s="63">
        <f>IF(D12&lt;&gt;"",COUNTA($D$8:D12),"")</f>
        <v>5</v>
      </c>
      <c r="B12" s="145" t="s">
        <v>9</v>
      </c>
      <c r="C12" s="146" t="s">
        <v>260</v>
      </c>
      <c r="D12" s="253">
        <v>692</v>
      </c>
      <c r="E12" s="253">
        <v>635</v>
      </c>
      <c r="F12" s="253">
        <v>57</v>
      </c>
      <c r="G12" s="253">
        <v>44</v>
      </c>
      <c r="H12" s="255">
        <v>14</v>
      </c>
      <c r="I12" s="255">
        <v>7</v>
      </c>
      <c r="J12" s="255" t="s">
        <v>132</v>
      </c>
    </row>
    <row r="13" spans="1:10" ht="9.6" customHeight="1">
      <c r="A13" s="63">
        <f>IF(D13&lt;&gt;"",COUNTA($D$8:D13),"")</f>
        <v>6</v>
      </c>
      <c r="B13" s="145" t="s">
        <v>10</v>
      </c>
      <c r="C13" s="146" t="s">
        <v>241</v>
      </c>
      <c r="D13" s="253">
        <v>71530</v>
      </c>
      <c r="E13" s="253">
        <v>52880</v>
      </c>
      <c r="F13" s="253">
        <v>18650</v>
      </c>
      <c r="G13" s="253">
        <v>6837</v>
      </c>
      <c r="H13" s="255">
        <v>4879</v>
      </c>
      <c r="I13" s="255">
        <v>2573</v>
      </c>
      <c r="J13" s="255">
        <v>504</v>
      </c>
    </row>
    <row r="14" spans="1:10" ht="19.5" customHeight="1">
      <c r="A14" s="63">
        <f>IF(D14&lt;&gt;"",COUNTA($D$8:D14),"")</f>
        <v>7</v>
      </c>
      <c r="B14" s="147" t="s">
        <v>11</v>
      </c>
      <c r="C14" s="146" t="s">
        <v>261</v>
      </c>
      <c r="D14" s="253">
        <v>16672</v>
      </c>
      <c r="E14" s="253">
        <v>9290</v>
      </c>
      <c r="F14" s="253">
        <v>7382</v>
      </c>
      <c r="G14" s="253">
        <v>2538</v>
      </c>
      <c r="H14" s="255">
        <v>2317</v>
      </c>
      <c r="I14" s="255">
        <v>489</v>
      </c>
      <c r="J14" s="255">
        <v>159</v>
      </c>
    </row>
    <row r="15" spans="1:10" ht="9.9499999999999993" customHeight="1">
      <c r="A15" s="63">
        <f>IF(D15&lt;&gt;"",COUNTA($D$8:D15),"")</f>
        <v>8</v>
      </c>
      <c r="B15" s="145" t="s">
        <v>12</v>
      </c>
      <c r="C15" s="146" t="s">
        <v>262</v>
      </c>
      <c r="D15" s="253">
        <v>937</v>
      </c>
      <c r="E15" s="253">
        <v>427</v>
      </c>
      <c r="F15" s="253">
        <v>510</v>
      </c>
      <c r="G15" s="253">
        <v>189</v>
      </c>
      <c r="H15" s="255">
        <v>119</v>
      </c>
      <c r="I15" s="255">
        <v>20</v>
      </c>
      <c r="J15" s="255">
        <v>14</v>
      </c>
    </row>
    <row r="16" spans="1:10" ht="19.5" customHeight="1">
      <c r="A16" s="63">
        <f>IF(D16&lt;&gt;"",COUNTA($D$8:D16),"")</f>
        <v>9</v>
      </c>
      <c r="B16" s="145" t="s">
        <v>13</v>
      </c>
      <c r="C16" s="146" t="s">
        <v>263</v>
      </c>
      <c r="D16" s="253">
        <v>5980</v>
      </c>
      <c r="E16" s="253">
        <v>4625</v>
      </c>
      <c r="F16" s="253">
        <v>1355</v>
      </c>
      <c r="G16" s="253">
        <v>492</v>
      </c>
      <c r="H16" s="255">
        <v>283</v>
      </c>
      <c r="I16" s="255">
        <v>234</v>
      </c>
      <c r="J16" s="255">
        <v>51</v>
      </c>
    </row>
    <row r="17" spans="1:10" ht="9.9499999999999993" customHeight="1">
      <c r="A17" s="63">
        <f>IF(D17&lt;&gt;"",COUNTA($D$8:D17),"")</f>
        <v>10</v>
      </c>
      <c r="B17" s="145">
        <v>19</v>
      </c>
      <c r="C17" s="146" t="s">
        <v>264</v>
      </c>
      <c r="D17" s="253">
        <v>206</v>
      </c>
      <c r="E17" s="253">
        <v>170</v>
      </c>
      <c r="F17" s="253">
        <v>36</v>
      </c>
      <c r="G17" s="253">
        <v>27</v>
      </c>
      <c r="H17" s="255">
        <v>11</v>
      </c>
      <c r="I17" s="255">
        <v>3</v>
      </c>
      <c r="J17" s="255" t="s">
        <v>132</v>
      </c>
    </row>
    <row r="18" spans="1:10" ht="9.9499999999999993" customHeight="1">
      <c r="A18" s="63">
        <f>IF(D18&lt;&gt;"",COUNTA($D$8:D18),"")</f>
        <v>11</v>
      </c>
      <c r="B18" s="145">
        <v>20</v>
      </c>
      <c r="C18" s="146" t="s">
        <v>265</v>
      </c>
      <c r="D18" s="253">
        <v>1883</v>
      </c>
      <c r="E18" s="253">
        <v>1467</v>
      </c>
      <c r="F18" s="253">
        <v>416</v>
      </c>
      <c r="G18" s="253">
        <v>140</v>
      </c>
      <c r="H18" s="255">
        <v>79</v>
      </c>
      <c r="I18" s="255">
        <v>65</v>
      </c>
      <c r="J18" s="255">
        <v>12</v>
      </c>
    </row>
    <row r="19" spans="1:10" ht="9.9499999999999993" customHeight="1">
      <c r="A19" s="63">
        <f>IF(D19&lt;&gt;"",COUNTA($D$8:D19),"")</f>
        <v>12</v>
      </c>
      <c r="B19" s="145">
        <v>21</v>
      </c>
      <c r="C19" s="146" t="s">
        <v>266</v>
      </c>
      <c r="D19" s="253">
        <v>823</v>
      </c>
      <c r="E19" s="253">
        <v>382</v>
      </c>
      <c r="F19" s="253">
        <v>441</v>
      </c>
      <c r="G19" s="253">
        <v>129</v>
      </c>
      <c r="H19" s="255">
        <v>19</v>
      </c>
      <c r="I19" s="255">
        <v>31</v>
      </c>
      <c r="J19" s="255">
        <v>15</v>
      </c>
    </row>
    <row r="20" spans="1:10" ht="19.5" customHeight="1">
      <c r="A20" s="63">
        <f>IF(D20&lt;&gt;"",COUNTA($D$8:D20),"")</f>
        <v>13</v>
      </c>
      <c r="B20" s="145" t="s">
        <v>14</v>
      </c>
      <c r="C20" s="146" t="s">
        <v>267</v>
      </c>
      <c r="D20" s="253">
        <v>4812</v>
      </c>
      <c r="E20" s="253">
        <v>3963</v>
      </c>
      <c r="F20" s="253">
        <v>849</v>
      </c>
      <c r="G20" s="253">
        <v>288</v>
      </c>
      <c r="H20" s="255">
        <v>239</v>
      </c>
      <c r="I20" s="255">
        <v>115</v>
      </c>
      <c r="J20" s="255">
        <v>18</v>
      </c>
    </row>
    <row r="21" spans="1:10" ht="9.9499999999999993" customHeight="1">
      <c r="A21" s="63">
        <f>IF(D21&lt;&gt;"",COUNTA($D$8:D21),"")</f>
        <v>14</v>
      </c>
      <c r="B21" s="145" t="s">
        <v>15</v>
      </c>
      <c r="C21" s="146" t="s">
        <v>268</v>
      </c>
      <c r="D21" s="253">
        <v>10420</v>
      </c>
      <c r="E21" s="253">
        <v>8986</v>
      </c>
      <c r="F21" s="253">
        <v>1434</v>
      </c>
      <c r="G21" s="253">
        <v>624</v>
      </c>
      <c r="H21" s="255">
        <v>527</v>
      </c>
      <c r="I21" s="255">
        <v>399</v>
      </c>
      <c r="J21" s="255">
        <v>37</v>
      </c>
    </row>
    <row r="22" spans="1:10" ht="9.9499999999999993" customHeight="1">
      <c r="A22" s="63">
        <f>IF(D22&lt;&gt;"",COUNTA($D$8:D22),"")</f>
        <v>15</v>
      </c>
      <c r="B22" s="145">
        <v>26</v>
      </c>
      <c r="C22" s="146" t="s">
        <v>269</v>
      </c>
      <c r="D22" s="253">
        <v>2384</v>
      </c>
      <c r="E22" s="253">
        <v>1656</v>
      </c>
      <c r="F22" s="253">
        <v>728</v>
      </c>
      <c r="G22" s="253">
        <v>292</v>
      </c>
      <c r="H22" s="255">
        <v>161</v>
      </c>
      <c r="I22" s="255">
        <v>78</v>
      </c>
      <c r="J22" s="255">
        <v>11</v>
      </c>
    </row>
    <row r="23" spans="1:10" ht="9.9499999999999993" customHeight="1">
      <c r="A23" s="63">
        <f>IF(D23&lt;&gt;"",COUNTA($D$8:D23),"")</f>
        <v>16</v>
      </c>
      <c r="B23" s="145">
        <v>27</v>
      </c>
      <c r="C23" s="146" t="s">
        <v>270</v>
      </c>
      <c r="D23" s="253">
        <v>2949</v>
      </c>
      <c r="E23" s="253">
        <v>2334</v>
      </c>
      <c r="F23" s="253">
        <v>615</v>
      </c>
      <c r="G23" s="253">
        <v>237</v>
      </c>
      <c r="H23" s="255">
        <v>129</v>
      </c>
      <c r="I23" s="255">
        <v>65</v>
      </c>
      <c r="J23" s="255" t="s">
        <v>132</v>
      </c>
    </row>
    <row r="24" spans="1:10" ht="9.6" customHeight="1">
      <c r="A24" s="63">
        <f>IF(D24&lt;&gt;"",COUNTA($D$8:D24),"")</f>
        <v>17</v>
      </c>
      <c r="B24" s="145">
        <v>28</v>
      </c>
      <c r="C24" s="146" t="s">
        <v>271</v>
      </c>
      <c r="D24" s="253">
        <v>7773</v>
      </c>
      <c r="E24" s="253">
        <v>6783</v>
      </c>
      <c r="F24" s="253">
        <v>990</v>
      </c>
      <c r="G24" s="253">
        <v>397</v>
      </c>
      <c r="H24" s="255">
        <v>220</v>
      </c>
      <c r="I24" s="255">
        <v>314</v>
      </c>
      <c r="J24" s="255">
        <v>25</v>
      </c>
    </row>
    <row r="25" spans="1:10" ht="9.9499999999999993" customHeight="1">
      <c r="A25" s="63">
        <f>IF(D25&lt;&gt;"",COUNTA($D$8:D25),"")</f>
        <v>18</v>
      </c>
      <c r="B25" s="145" t="s">
        <v>16</v>
      </c>
      <c r="C25" s="146" t="s">
        <v>272</v>
      </c>
      <c r="D25" s="253">
        <v>6922</v>
      </c>
      <c r="E25" s="253">
        <v>6088</v>
      </c>
      <c r="F25" s="253">
        <v>834</v>
      </c>
      <c r="G25" s="253">
        <v>246</v>
      </c>
      <c r="H25" s="255">
        <v>441</v>
      </c>
      <c r="I25" s="255">
        <v>296</v>
      </c>
      <c r="J25" s="255">
        <v>38</v>
      </c>
    </row>
    <row r="26" spans="1:10" ht="19.5" customHeight="1">
      <c r="A26" s="63">
        <f>IF(D26&lt;&gt;"",COUNTA($D$8:D26),"")</f>
        <v>19</v>
      </c>
      <c r="B26" s="145" t="s">
        <v>17</v>
      </c>
      <c r="C26" s="146" t="s">
        <v>273</v>
      </c>
      <c r="D26" s="253">
        <v>9769</v>
      </c>
      <c r="E26" s="253">
        <v>6709</v>
      </c>
      <c r="F26" s="253">
        <v>3060</v>
      </c>
      <c r="G26" s="253">
        <v>1238</v>
      </c>
      <c r="H26" s="255">
        <v>334</v>
      </c>
      <c r="I26" s="255">
        <v>464</v>
      </c>
      <c r="J26" s="255">
        <v>115</v>
      </c>
    </row>
    <row r="27" spans="1:10" ht="9.9499999999999993" customHeight="1">
      <c r="A27" s="63">
        <f>IF(D27&lt;&gt;"",COUNTA($D$8:D27),"")</f>
        <v>20</v>
      </c>
      <c r="B27" s="145" t="s">
        <v>18</v>
      </c>
      <c r="C27" s="146" t="s">
        <v>274</v>
      </c>
      <c r="D27" s="253">
        <v>6032</v>
      </c>
      <c r="E27" s="253">
        <v>4342</v>
      </c>
      <c r="F27" s="253">
        <v>1690</v>
      </c>
      <c r="G27" s="253">
        <v>624</v>
      </c>
      <c r="H27" s="255">
        <v>90</v>
      </c>
      <c r="I27" s="255">
        <v>274</v>
      </c>
      <c r="J27" s="255">
        <v>53</v>
      </c>
    </row>
    <row r="28" spans="1:10" ht="19.5" customHeight="1">
      <c r="A28" s="63">
        <f>IF(D28&lt;&gt;"",COUNTA($D$8:D28),"")</f>
        <v>21</v>
      </c>
      <c r="B28" s="145" t="s">
        <v>19</v>
      </c>
      <c r="C28" s="146" t="s">
        <v>275</v>
      </c>
      <c r="D28" s="253">
        <v>7185</v>
      </c>
      <c r="E28" s="253">
        <v>5888</v>
      </c>
      <c r="F28" s="253">
        <v>1297</v>
      </c>
      <c r="G28" s="253">
        <v>672</v>
      </c>
      <c r="H28" s="255">
        <v>101</v>
      </c>
      <c r="I28" s="255">
        <v>248</v>
      </c>
      <c r="J28" s="255" t="s">
        <v>132</v>
      </c>
    </row>
    <row r="29" spans="1:10" ht="9.9499999999999993" customHeight="1">
      <c r="A29" s="63">
        <f>IF(D29&lt;&gt;"",COUNTA($D$8:D29),"")</f>
        <v>22</v>
      </c>
      <c r="B29" s="145" t="s">
        <v>20</v>
      </c>
      <c r="C29" s="146" t="s">
        <v>242</v>
      </c>
      <c r="D29" s="253">
        <v>46663</v>
      </c>
      <c r="E29" s="253">
        <v>41462</v>
      </c>
      <c r="F29" s="253">
        <v>5201</v>
      </c>
      <c r="G29" s="253">
        <v>4199</v>
      </c>
      <c r="H29" s="255">
        <v>1995</v>
      </c>
      <c r="I29" s="255">
        <v>2492</v>
      </c>
      <c r="J29" s="255">
        <v>168</v>
      </c>
    </row>
    <row r="30" spans="1:10" ht="9.6" customHeight="1">
      <c r="A30" s="63">
        <f>IF(D30&lt;&gt;"",COUNTA($D$8:D30),"")</f>
        <v>23</v>
      </c>
      <c r="B30" s="145" t="s">
        <v>21</v>
      </c>
      <c r="C30" s="146" t="s">
        <v>276</v>
      </c>
      <c r="D30" s="253">
        <v>13548</v>
      </c>
      <c r="E30" s="253">
        <v>12358</v>
      </c>
      <c r="F30" s="253">
        <v>1190</v>
      </c>
      <c r="G30" s="253">
        <v>757</v>
      </c>
      <c r="H30" s="255">
        <v>538</v>
      </c>
      <c r="I30" s="255">
        <v>545</v>
      </c>
      <c r="J30" s="255">
        <v>24</v>
      </c>
    </row>
    <row r="31" spans="1:10" ht="19.5" customHeight="1">
      <c r="A31" s="63">
        <f>IF(D31&lt;&gt;"",COUNTA($D$8:D31),"")</f>
        <v>24</v>
      </c>
      <c r="B31" s="145">
        <v>43</v>
      </c>
      <c r="C31" s="146" t="s">
        <v>277</v>
      </c>
      <c r="D31" s="253">
        <v>33115</v>
      </c>
      <c r="E31" s="253">
        <v>29104</v>
      </c>
      <c r="F31" s="253">
        <v>4011</v>
      </c>
      <c r="G31" s="253">
        <v>3442</v>
      </c>
      <c r="H31" s="255">
        <v>1457</v>
      </c>
      <c r="I31" s="255">
        <v>1947</v>
      </c>
      <c r="J31" s="255">
        <v>144</v>
      </c>
    </row>
    <row r="32" spans="1:10" ht="9.9499999999999993" customHeight="1">
      <c r="A32" s="63">
        <f>IF(D32&lt;&gt;"",COUNTA($D$8:D32),"")</f>
        <v>25</v>
      </c>
      <c r="B32" s="145" t="s">
        <v>22</v>
      </c>
      <c r="C32" s="146" t="s">
        <v>243</v>
      </c>
      <c r="D32" s="253">
        <v>475857</v>
      </c>
      <c r="E32" s="253">
        <v>200754</v>
      </c>
      <c r="F32" s="253">
        <v>275103</v>
      </c>
      <c r="G32" s="253">
        <v>181390</v>
      </c>
      <c r="H32" s="255">
        <v>27238</v>
      </c>
      <c r="I32" s="255">
        <v>16714</v>
      </c>
      <c r="J32" s="255">
        <v>8855</v>
      </c>
    </row>
    <row r="33" spans="1:10" ht="9.9499999999999993" customHeight="1">
      <c r="A33" s="63">
        <f>IF(D33&lt;&gt;"",COUNTA($D$8:D33),"")</f>
        <v>26</v>
      </c>
      <c r="B33" s="145" t="s">
        <v>23</v>
      </c>
      <c r="C33" s="146" t="s">
        <v>244</v>
      </c>
      <c r="D33" s="253">
        <v>151197</v>
      </c>
      <c r="E33" s="253">
        <v>81085</v>
      </c>
      <c r="F33" s="253">
        <v>70112</v>
      </c>
      <c r="G33" s="253">
        <v>51032</v>
      </c>
      <c r="H33" s="255">
        <v>12846</v>
      </c>
      <c r="I33" s="255">
        <v>6289</v>
      </c>
      <c r="J33" s="255">
        <v>2342</v>
      </c>
    </row>
    <row r="34" spans="1:10" ht="9.9499999999999993" customHeight="1">
      <c r="A34" s="63">
        <f>IF(D34&lt;&gt;"",COUNTA($D$8:D34),"")</f>
        <v>27</v>
      </c>
      <c r="B34" s="145" t="s">
        <v>24</v>
      </c>
      <c r="C34" s="146" t="s">
        <v>278</v>
      </c>
      <c r="D34" s="253">
        <v>78905</v>
      </c>
      <c r="E34" s="253">
        <v>36969</v>
      </c>
      <c r="F34" s="253">
        <v>41936</v>
      </c>
      <c r="G34" s="253">
        <v>31186</v>
      </c>
      <c r="H34" s="255">
        <v>2461</v>
      </c>
      <c r="I34" s="255">
        <v>3853</v>
      </c>
      <c r="J34" s="255">
        <v>1400</v>
      </c>
    </row>
    <row r="35" spans="1:10" ht="9.9499999999999993" customHeight="1">
      <c r="A35" s="63">
        <f>IF(D35&lt;&gt;"",COUNTA($D$8:D35),"")</f>
        <v>28</v>
      </c>
      <c r="B35" s="145">
        <v>45</v>
      </c>
      <c r="C35" s="146" t="s">
        <v>279</v>
      </c>
      <c r="D35" s="253">
        <v>12299</v>
      </c>
      <c r="E35" s="253">
        <v>10068</v>
      </c>
      <c r="F35" s="253">
        <v>2231</v>
      </c>
      <c r="G35" s="253">
        <v>1302</v>
      </c>
      <c r="H35" s="255">
        <v>349</v>
      </c>
      <c r="I35" s="255">
        <v>1185</v>
      </c>
      <c r="J35" s="255">
        <v>171</v>
      </c>
    </row>
    <row r="36" spans="1:10" ht="9.6" customHeight="1">
      <c r="A36" s="63">
        <f>IF(D36&lt;&gt;"",COUNTA($D$8:D36),"")</f>
        <v>29</v>
      </c>
      <c r="B36" s="145">
        <v>46</v>
      </c>
      <c r="C36" s="146" t="s">
        <v>280</v>
      </c>
      <c r="D36" s="253">
        <v>18200</v>
      </c>
      <c r="E36" s="253">
        <v>13306</v>
      </c>
      <c r="F36" s="253">
        <v>4894</v>
      </c>
      <c r="G36" s="253">
        <v>2033</v>
      </c>
      <c r="H36" s="255">
        <v>587</v>
      </c>
      <c r="I36" s="255">
        <v>675</v>
      </c>
      <c r="J36" s="255">
        <v>138</v>
      </c>
    </row>
    <row r="37" spans="1:10" ht="9.6" customHeight="1">
      <c r="A37" s="63">
        <f>IF(D37&lt;&gt;"",COUNTA($D$8:D37),"")</f>
        <v>30</v>
      </c>
      <c r="B37" s="145">
        <v>47</v>
      </c>
      <c r="C37" s="146" t="s">
        <v>281</v>
      </c>
      <c r="D37" s="253">
        <v>48406</v>
      </c>
      <c r="E37" s="253">
        <v>13595</v>
      </c>
      <c r="F37" s="253">
        <v>34811</v>
      </c>
      <c r="G37" s="253">
        <v>27851</v>
      </c>
      <c r="H37" s="255">
        <v>1525</v>
      </c>
      <c r="I37" s="255">
        <v>1993</v>
      </c>
      <c r="J37" s="255">
        <v>1091</v>
      </c>
    </row>
    <row r="38" spans="1:10" ht="9.9499999999999993" customHeight="1">
      <c r="A38" s="63">
        <f>IF(D38&lt;&gt;"",COUNTA($D$8:D38),"")</f>
        <v>31</v>
      </c>
      <c r="B38" s="145" t="s">
        <v>25</v>
      </c>
      <c r="C38" s="146" t="s">
        <v>282</v>
      </c>
      <c r="D38" s="253">
        <v>36303</v>
      </c>
      <c r="E38" s="253">
        <v>28165</v>
      </c>
      <c r="F38" s="253">
        <v>8138</v>
      </c>
      <c r="G38" s="253">
        <v>6848</v>
      </c>
      <c r="H38" s="255">
        <v>2213</v>
      </c>
      <c r="I38" s="255">
        <v>797</v>
      </c>
      <c r="J38" s="255">
        <v>130</v>
      </c>
    </row>
    <row r="39" spans="1:10" ht="9.9499999999999993" customHeight="1">
      <c r="A39" s="63">
        <f>IF(D39&lt;&gt;"",COUNTA($D$8:D39),"")</f>
        <v>32</v>
      </c>
      <c r="B39" s="145" t="s">
        <v>26</v>
      </c>
      <c r="C39" s="146" t="s">
        <v>283</v>
      </c>
      <c r="D39" s="253">
        <v>35989</v>
      </c>
      <c r="E39" s="253">
        <v>15951</v>
      </c>
      <c r="F39" s="253">
        <v>20038</v>
      </c>
      <c r="G39" s="253">
        <v>12998</v>
      </c>
      <c r="H39" s="255">
        <v>8172</v>
      </c>
      <c r="I39" s="255">
        <v>1639</v>
      </c>
      <c r="J39" s="255">
        <v>812</v>
      </c>
    </row>
    <row r="40" spans="1:10" ht="9.6" customHeight="1">
      <c r="A40" s="63">
        <f>IF(D40&lt;&gt;"",COUNTA($D$8:D40),"")</f>
        <v>33</v>
      </c>
      <c r="B40" s="145" t="s">
        <v>27</v>
      </c>
      <c r="C40" s="146" t="s">
        <v>245</v>
      </c>
      <c r="D40" s="253">
        <v>12065</v>
      </c>
      <c r="E40" s="253">
        <v>8043</v>
      </c>
      <c r="F40" s="253">
        <v>4022</v>
      </c>
      <c r="G40" s="253">
        <v>2358</v>
      </c>
      <c r="H40" s="255">
        <v>392</v>
      </c>
      <c r="I40" s="255">
        <v>411</v>
      </c>
      <c r="J40" s="255">
        <v>93</v>
      </c>
    </row>
    <row r="41" spans="1:10" ht="9.9499999999999993" customHeight="1">
      <c r="A41" s="63">
        <f>IF(D41&lt;&gt;"",COUNTA($D$8:D41),"")</f>
        <v>34</v>
      </c>
      <c r="B41" s="145" t="s">
        <v>28</v>
      </c>
      <c r="C41" s="146" t="s">
        <v>284</v>
      </c>
      <c r="D41" s="253">
        <v>1980</v>
      </c>
      <c r="E41" s="253">
        <v>1029</v>
      </c>
      <c r="F41" s="253">
        <v>951</v>
      </c>
      <c r="G41" s="253">
        <v>431</v>
      </c>
      <c r="H41" s="255">
        <v>54</v>
      </c>
      <c r="I41" s="255">
        <v>74</v>
      </c>
      <c r="J41" s="255" t="s">
        <v>132</v>
      </c>
    </row>
    <row r="42" spans="1:10" ht="9.6" customHeight="1">
      <c r="A42" s="63">
        <f>IF(D42&lt;&gt;"",COUNTA($D$8:D42),"")</f>
        <v>35</v>
      </c>
      <c r="B42" s="145">
        <v>61</v>
      </c>
      <c r="C42" s="146" t="s">
        <v>285</v>
      </c>
      <c r="D42" s="253">
        <v>1439</v>
      </c>
      <c r="E42" s="253">
        <v>998</v>
      </c>
      <c r="F42" s="253">
        <v>441</v>
      </c>
      <c r="G42" s="253">
        <v>247</v>
      </c>
      <c r="H42" s="255">
        <v>13</v>
      </c>
      <c r="I42" s="255">
        <v>11</v>
      </c>
      <c r="J42" s="255" t="s">
        <v>132</v>
      </c>
    </row>
    <row r="43" spans="1:10" ht="9.9499999999999993" customHeight="1">
      <c r="A43" s="63">
        <f>IF(D43&lt;&gt;"",COUNTA($D$8:D43),"")</f>
        <v>36</v>
      </c>
      <c r="B43" s="145" t="s">
        <v>29</v>
      </c>
      <c r="C43" s="146" t="s">
        <v>286</v>
      </c>
      <c r="D43" s="253">
        <v>8646</v>
      </c>
      <c r="E43" s="253">
        <v>6016</v>
      </c>
      <c r="F43" s="253">
        <v>2630</v>
      </c>
      <c r="G43" s="253">
        <v>1680</v>
      </c>
      <c r="H43" s="255">
        <v>325</v>
      </c>
      <c r="I43" s="255">
        <v>326</v>
      </c>
      <c r="J43" s="255">
        <v>55</v>
      </c>
    </row>
    <row r="44" spans="1:10" ht="9.9499999999999993" customHeight="1">
      <c r="A44" s="63">
        <f>IF(D44&lt;&gt;"",COUNTA($D$8:D44),"")</f>
        <v>37</v>
      </c>
      <c r="B44" s="145" t="s">
        <v>30</v>
      </c>
      <c r="C44" s="146" t="s">
        <v>246</v>
      </c>
      <c r="D44" s="253">
        <v>9057</v>
      </c>
      <c r="E44" s="253">
        <v>3470</v>
      </c>
      <c r="F44" s="253">
        <v>5587</v>
      </c>
      <c r="G44" s="253">
        <v>3151</v>
      </c>
      <c r="H44" s="255">
        <v>156</v>
      </c>
      <c r="I44" s="255">
        <v>358</v>
      </c>
      <c r="J44" s="255">
        <v>143</v>
      </c>
    </row>
    <row r="45" spans="1:10" ht="9.9499999999999993" customHeight="1">
      <c r="A45" s="63">
        <f>IF(D45&lt;&gt;"",COUNTA($D$8:D45),"")</f>
        <v>38</v>
      </c>
      <c r="B45" s="145">
        <v>64</v>
      </c>
      <c r="C45" s="146" t="s">
        <v>287</v>
      </c>
      <c r="D45" s="253">
        <v>5818</v>
      </c>
      <c r="E45" s="253">
        <v>2113</v>
      </c>
      <c r="F45" s="253">
        <v>3705</v>
      </c>
      <c r="G45" s="253">
        <v>2109</v>
      </c>
      <c r="H45" s="255">
        <v>92</v>
      </c>
      <c r="I45" s="255">
        <v>216</v>
      </c>
      <c r="J45" s="255">
        <v>90</v>
      </c>
    </row>
    <row r="46" spans="1:10" ht="19.5" customHeight="1">
      <c r="A46" s="63">
        <f>IF(D46&lt;&gt;"",COUNTA($D$8:D46),"")</f>
        <v>39</v>
      </c>
      <c r="B46" s="145" t="s">
        <v>31</v>
      </c>
      <c r="C46" s="146" t="s">
        <v>304</v>
      </c>
      <c r="D46" s="253">
        <v>3239</v>
      </c>
      <c r="E46" s="253">
        <v>1357</v>
      </c>
      <c r="F46" s="253">
        <v>1882</v>
      </c>
      <c r="G46" s="253">
        <v>1042</v>
      </c>
      <c r="H46" s="255">
        <v>64</v>
      </c>
      <c r="I46" s="255">
        <v>142</v>
      </c>
      <c r="J46" s="255">
        <v>53</v>
      </c>
    </row>
    <row r="47" spans="1:10" ht="9.9499999999999993" customHeight="1">
      <c r="A47" s="63">
        <f>IF(D47&lt;&gt;"",COUNTA($D$8:D47),"")</f>
        <v>40</v>
      </c>
      <c r="B47" s="145" t="s">
        <v>32</v>
      </c>
      <c r="C47" s="146" t="s">
        <v>247</v>
      </c>
      <c r="D47" s="253">
        <v>8334</v>
      </c>
      <c r="E47" s="253">
        <v>4257</v>
      </c>
      <c r="F47" s="253">
        <v>4077</v>
      </c>
      <c r="G47" s="253">
        <v>2151</v>
      </c>
      <c r="H47" s="255">
        <v>339</v>
      </c>
      <c r="I47" s="255">
        <v>234</v>
      </c>
      <c r="J47" s="255">
        <v>121</v>
      </c>
    </row>
    <row r="48" spans="1:10" ht="19.5" customHeight="1">
      <c r="A48" s="63">
        <f>IF(D48&lt;&gt;"",COUNTA($D$8:D48),"")</f>
        <v>41</v>
      </c>
      <c r="B48" s="145" t="s">
        <v>49</v>
      </c>
      <c r="C48" s="146" t="s">
        <v>288</v>
      </c>
      <c r="D48" s="253">
        <v>77570</v>
      </c>
      <c r="E48" s="253">
        <v>41050</v>
      </c>
      <c r="F48" s="253">
        <v>36520</v>
      </c>
      <c r="G48" s="253">
        <v>26288</v>
      </c>
      <c r="H48" s="255">
        <v>6605</v>
      </c>
      <c r="I48" s="255">
        <v>1385</v>
      </c>
      <c r="J48" s="255">
        <v>634</v>
      </c>
    </row>
    <row r="49" spans="1:10" ht="9.9499999999999993" customHeight="1">
      <c r="A49" s="63">
        <f>IF(D49&lt;&gt;"",COUNTA($D$8:D49),"")</f>
        <v>42</v>
      </c>
      <c r="B49" s="145" t="s">
        <v>33</v>
      </c>
      <c r="C49" s="146" t="s">
        <v>289</v>
      </c>
      <c r="D49" s="253">
        <v>29370</v>
      </c>
      <c r="E49" s="253">
        <v>13499</v>
      </c>
      <c r="F49" s="253">
        <v>15871</v>
      </c>
      <c r="G49" s="253">
        <v>8011</v>
      </c>
      <c r="H49" s="255">
        <v>1533</v>
      </c>
      <c r="I49" s="255">
        <v>960</v>
      </c>
      <c r="J49" s="255">
        <v>526</v>
      </c>
    </row>
    <row r="50" spans="1:10" ht="9.9499999999999993" customHeight="1">
      <c r="A50" s="63">
        <f>IF(D50&lt;&gt;"",COUNTA($D$8:D50),"")</f>
        <v>43</v>
      </c>
      <c r="B50" s="145" t="s">
        <v>34</v>
      </c>
      <c r="C50" s="146" t="s">
        <v>290</v>
      </c>
      <c r="D50" s="253">
        <v>21040</v>
      </c>
      <c r="E50" s="253">
        <v>9621</v>
      </c>
      <c r="F50" s="253">
        <v>11419</v>
      </c>
      <c r="G50" s="253">
        <v>5742</v>
      </c>
      <c r="H50" s="255">
        <v>788</v>
      </c>
      <c r="I50" s="255">
        <v>725</v>
      </c>
      <c r="J50" s="255">
        <v>363</v>
      </c>
    </row>
    <row r="51" spans="1:10" ht="9.9499999999999993" customHeight="1">
      <c r="A51" s="63">
        <f>IF(D51&lt;&gt;"",COUNTA($D$8:D51),"")</f>
        <v>44</v>
      </c>
      <c r="B51" s="145">
        <v>72</v>
      </c>
      <c r="C51" s="146" t="s">
        <v>291</v>
      </c>
      <c r="D51" s="253">
        <v>5594</v>
      </c>
      <c r="E51" s="253">
        <v>2807</v>
      </c>
      <c r="F51" s="253">
        <v>2787</v>
      </c>
      <c r="G51" s="253">
        <v>1323</v>
      </c>
      <c r="H51" s="255">
        <v>640</v>
      </c>
      <c r="I51" s="255">
        <v>77</v>
      </c>
      <c r="J51" s="255">
        <v>36</v>
      </c>
    </row>
    <row r="52" spans="1:10" ht="9.9499999999999993" customHeight="1">
      <c r="A52" s="63">
        <f>IF(D52&lt;&gt;"",COUNTA($D$8:D52),"")</f>
        <v>45</v>
      </c>
      <c r="B52" s="145" t="s">
        <v>35</v>
      </c>
      <c r="C52" s="146" t="s">
        <v>292</v>
      </c>
      <c r="D52" s="253">
        <v>2736</v>
      </c>
      <c r="E52" s="253">
        <v>1071</v>
      </c>
      <c r="F52" s="253">
        <v>1665</v>
      </c>
      <c r="G52" s="253">
        <v>946</v>
      </c>
      <c r="H52" s="255">
        <v>105</v>
      </c>
      <c r="I52" s="255">
        <v>158</v>
      </c>
      <c r="J52" s="255">
        <v>127</v>
      </c>
    </row>
    <row r="53" spans="1:10" ht="9.9499999999999993" customHeight="1">
      <c r="A53" s="63">
        <f>IF(D53&lt;&gt;"",COUNTA($D$8:D53),"")</f>
        <v>46</v>
      </c>
      <c r="B53" s="145" t="s">
        <v>36</v>
      </c>
      <c r="C53" s="146" t="s">
        <v>293</v>
      </c>
      <c r="D53" s="253">
        <v>48200</v>
      </c>
      <c r="E53" s="253">
        <v>27551</v>
      </c>
      <c r="F53" s="253">
        <v>20649</v>
      </c>
      <c r="G53" s="253">
        <v>18277</v>
      </c>
      <c r="H53" s="255">
        <v>5072</v>
      </c>
      <c r="I53" s="255">
        <v>425</v>
      </c>
      <c r="J53" s="255">
        <v>108</v>
      </c>
    </row>
    <row r="54" spans="1:10" ht="9.9499999999999993" customHeight="1">
      <c r="A54" s="63">
        <f>IF(D54&lt;&gt;"",COUNTA($D$8:D54),"")</f>
        <v>47</v>
      </c>
      <c r="B54" s="148" t="s">
        <v>37</v>
      </c>
      <c r="C54" s="146" t="s">
        <v>294</v>
      </c>
      <c r="D54" s="253">
        <v>8706</v>
      </c>
      <c r="E54" s="253">
        <v>6751</v>
      </c>
      <c r="F54" s="253">
        <v>1955</v>
      </c>
      <c r="G54" s="253">
        <v>1275</v>
      </c>
      <c r="H54" s="255">
        <v>2371</v>
      </c>
      <c r="I54" s="255">
        <v>13</v>
      </c>
      <c r="J54" s="255">
        <v>7</v>
      </c>
    </row>
    <row r="55" spans="1:10" ht="19.5" customHeight="1">
      <c r="A55" s="63">
        <f>IF(D55&lt;&gt;"",COUNTA($D$8:D55),"")</f>
        <v>48</v>
      </c>
      <c r="B55" s="145" t="s">
        <v>38</v>
      </c>
      <c r="C55" s="146" t="s">
        <v>248</v>
      </c>
      <c r="D55" s="253">
        <v>194707</v>
      </c>
      <c r="E55" s="253">
        <v>53974</v>
      </c>
      <c r="F55" s="253">
        <v>140733</v>
      </c>
      <c r="G55" s="253">
        <v>86533</v>
      </c>
      <c r="H55" s="255">
        <v>5222</v>
      </c>
      <c r="I55" s="255">
        <v>7470</v>
      </c>
      <c r="J55" s="255">
        <v>5202</v>
      </c>
    </row>
    <row r="56" spans="1:10" ht="9.9499999999999993" customHeight="1">
      <c r="A56" s="63">
        <f>IF(D56&lt;&gt;"",COUNTA($D$8:D56),"")</f>
        <v>49</v>
      </c>
      <c r="B56" s="145" t="s">
        <v>39</v>
      </c>
      <c r="C56" s="146" t="s">
        <v>295</v>
      </c>
      <c r="D56" s="253">
        <v>44540</v>
      </c>
      <c r="E56" s="253">
        <v>16584</v>
      </c>
      <c r="F56" s="253">
        <v>27956</v>
      </c>
      <c r="G56" s="253">
        <v>13038</v>
      </c>
      <c r="H56" s="255">
        <v>263</v>
      </c>
      <c r="I56" s="255">
        <v>1541</v>
      </c>
      <c r="J56" s="255">
        <v>847</v>
      </c>
    </row>
    <row r="57" spans="1:10" ht="9.9499999999999993" customHeight="1">
      <c r="A57" s="63">
        <f>IF(D57&lt;&gt;"",COUNTA($D$8:D57),"")</f>
        <v>50</v>
      </c>
      <c r="B57" s="145" t="s">
        <v>40</v>
      </c>
      <c r="C57" s="146" t="s">
        <v>296</v>
      </c>
      <c r="D57" s="253">
        <v>29525</v>
      </c>
      <c r="E57" s="253">
        <v>7926</v>
      </c>
      <c r="F57" s="253">
        <v>21599</v>
      </c>
      <c r="G57" s="253">
        <v>14690</v>
      </c>
      <c r="H57" s="255">
        <v>1051</v>
      </c>
      <c r="I57" s="255">
        <v>829</v>
      </c>
      <c r="J57" s="255">
        <v>439</v>
      </c>
    </row>
    <row r="58" spans="1:10" ht="9.6" customHeight="1">
      <c r="A58" s="63">
        <f>IF(D58&lt;&gt;"",COUNTA($D$8:D58),"")</f>
        <v>51</v>
      </c>
      <c r="B58" s="145" t="s">
        <v>41</v>
      </c>
      <c r="C58" s="146" t="s">
        <v>297</v>
      </c>
      <c r="D58" s="253">
        <v>120642</v>
      </c>
      <c r="E58" s="253">
        <v>29464</v>
      </c>
      <c r="F58" s="253">
        <v>91178</v>
      </c>
      <c r="G58" s="253">
        <v>58805</v>
      </c>
      <c r="H58" s="255">
        <v>3908</v>
      </c>
      <c r="I58" s="255">
        <v>5100</v>
      </c>
      <c r="J58" s="255">
        <v>3916</v>
      </c>
    </row>
    <row r="59" spans="1:10" ht="9.6" customHeight="1">
      <c r="A59" s="63">
        <f>IF(D59&lt;&gt;"",COUNTA($D$8:D59),"")</f>
        <v>52</v>
      </c>
      <c r="B59" s="145">
        <v>86</v>
      </c>
      <c r="C59" s="146" t="s">
        <v>298</v>
      </c>
      <c r="D59" s="253">
        <v>56234</v>
      </c>
      <c r="E59" s="253">
        <v>12203</v>
      </c>
      <c r="F59" s="253">
        <v>44031</v>
      </c>
      <c r="G59" s="253">
        <v>22797</v>
      </c>
      <c r="H59" s="255">
        <v>2190</v>
      </c>
      <c r="I59" s="255">
        <v>3473</v>
      </c>
      <c r="J59" s="255">
        <v>2719</v>
      </c>
    </row>
    <row r="60" spans="1:10" ht="9.6" customHeight="1">
      <c r="A60" s="63">
        <f>IF(D60&lt;&gt;"",COUNTA($D$8:D60),"")</f>
        <v>53</v>
      </c>
      <c r="B60" s="145" t="s">
        <v>42</v>
      </c>
      <c r="C60" s="146" t="s">
        <v>299</v>
      </c>
      <c r="D60" s="253">
        <v>64408</v>
      </c>
      <c r="E60" s="253">
        <v>17261</v>
      </c>
      <c r="F60" s="253">
        <v>47147</v>
      </c>
      <c r="G60" s="253">
        <v>36008</v>
      </c>
      <c r="H60" s="255">
        <v>1718</v>
      </c>
      <c r="I60" s="255">
        <v>1627</v>
      </c>
      <c r="J60" s="255">
        <v>1197</v>
      </c>
    </row>
    <row r="61" spans="1:10" ht="19.5" customHeight="1">
      <c r="A61" s="63">
        <f>IF(D61&lt;&gt;"",COUNTA($D$8:D61),"")</f>
        <v>54</v>
      </c>
      <c r="B61" s="145" t="s">
        <v>43</v>
      </c>
      <c r="C61" s="146" t="s">
        <v>300</v>
      </c>
      <c r="D61" s="253">
        <v>22927</v>
      </c>
      <c r="E61" s="253">
        <v>8875</v>
      </c>
      <c r="F61" s="253">
        <v>14052</v>
      </c>
      <c r="G61" s="253">
        <v>9877</v>
      </c>
      <c r="H61" s="255">
        <v>1678</v>
      </c>
      <c r="I61" s="255">
        <v>567</v>
      </c>
      <c r="J61" s="255">
        <v>320</v>
      </c>
    </row>
    <row r="62" spans="1:10" ht="9.9499999999999993" customHeight="1">
      <c r="A62" s="63">
        <f>IF(D62&lt;&gt;"",COUNTA($D$8:D62),"")</f>
        <v>55</v>
      </c>
      <c r="B62" s="145" t="s">
        <v>44</v>
      </c>
      <c r="C62" s="146" t="s">
        <v>301</v>
      </c>
      <c r="D62" s="253">
        <v>6183</v>
      </c>
      <c r="E62" s="253">
        <v>3084</v>
      </c>
      <c r="F62" s="253">
        <v>3099</v>
      </c>
      <c r="G62" s="253">
        <v>1900</v>
      </c>
      <c r="H62" s="255">
        <v>436</v>
      </c>
      <c r="I62" s="255">
        <v>239</v>
      </c>
      <c r="J62" s="255">
        <v>103</v>
      </c>
    </row>
    <row r="63" spans="1:10" ht="9.9499999999999993" customHeight="1">
      <c r="A63" s="63">
        <f>IF(D63&lt;&gt;"",COUNTA($D$8:D63),"")</f>
        <v>56</v>
      </c>
      <c r="B63" s="145" t="s">
        <v>45</v>
      </c>
      <c r="C63" s="146" t="s">
        <v>302</v>
      </c>
      <c r="D63" s="253">
        <v>16031</v>
      </c>
      <c r="E63" s="253">
        <v>5563</v>
      </c>
      <c r="F63" s="253">
        <v>10468</v>
      </c>
      <c r="G63" s="253">
        <v>7627</v>
      </c>
      <c r="H63" s="255">
        <v>1180</v>
      </c>
      <c r="I63" s="255">
        <v>328</v>
      </c>
      <c r="J63" s="255">
        <v>217</v>
      </c>
    </row>
    <row r="64" spans="1:10" ht="19.5" customHeight="1">
      <c r="A64" s="63">
        <f>IF(D64&lt;&gt;"",COUNTA($D$8:D64),"")</f>
        <v>57</v>
      </c>
      <c r="B64" s="145" t="s">
        <v>46</v>
      </c>
      <c r="C64" s="146" t="s">
        <v>303</v>
      </c>
      <c r="D64" s="253">
        <v>706</v>
      </c>
      <c r="E64" s="253">
        <v>224</v>
      </c>
      <c r="F64" s="253">
        <v>482</v>
      </c>
      <c r="G64" s="253" t="s">
        <v>132</v>
      </c>
      <c r="H64" s="255" t="s">
        <v>132</v>
      </c>
      <c r="I64" s="255" t="s">
        <v>131</v>
      </c>
      <c r="J64" s="255" t="s">
        <v>131</v>
      </c>
    </row>
    <row r="65" spans="1:10" ht="9.9499999999999993" customHeight="1">
      <c r="A65" s="63">
        <f>IF(D65&lt;&gt;"",COUNTA($D$8:D65),"")</f>
        <v>58</v>
      </c>
      <c r="B65" s="145" t="s">
        <v>47</v>
      </c>
      <c r="C65" s="146" t="s">
        <v>307</v>
      </c>
      <c r="D65" s="253">
        <v>7</v>
      </c>
      <c r="E65" s="253">
        <v>4</v>
      </c>
      <c r="F65" s="253">
        <v>3</v>
      </c>
      <c r="G65" s="253" t="s">
        <v>132</v>
      </c>
      <c r="H65" s="255" t="s">
        <v>132</v>
      </c>
      <c r="I65" s="255" t="s">
        <v>131</v>
      </c>
      <c r="J65" s="255" t="s">
        <v>131</v>
      </c>
    </row>
  </sheetData>
  <mergeCells count="13">
    <mergeCell ref="A1:C1"/>
    <mergeCell ref="D1:J1"/>
    <mergeCell ref="A2:A5"/>
    <mergeCell ref="B2:B5"/>
    <mergeCell ref="C2:C5"/>
    <mergeCell ref="D2:D5"/>
    <mergeCell ref="E2:J2"/>
    <mergeCell ref="E3:E5"/>
    <mergeCell ref="F3:F5"/>
    <mergeCell ref="G3:G5"/>
    <mergeCell ref="H3:H5"/>
    <mergeCell ref="I3:J3"/>
    <mergeCell ref="I4:I5"/>
  </mergeCells>
  <conditionalFormatting sqref="D7:J65">
    <cfRule type="cellIs" dxfId="25" priority="2" stopIfTrue="1" operator="between">
      <formula>0.1</formula>
      <formula>2.9</formula>
    </cfRule>
  </conditionalFormatting>
  <conditionalFormatting sqref="D8:J8">
    <cfRule type="cellIs" dxfId="24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zoomScale="140" zoomScaleNormal="140" workbookViewId="0">
      <pane xSplit="4" ySplit="6" topLeftCell="E7" activePane="bottomRight" state="frozen"/>
      <selection sqref="A1:B1"/>
      <selection pane="topRight" sqref="A1:B1"/>
      <selection pane="bottomLeft" sqref="A1:B1"/>
      <selection pane="bottomRight" activeCell="E7" sqref="E7:L7"/>
    </sheetView>
  </sheetViews>
  <sheetFormatPr baseColWidth="10" defaultColWidth="6.28515625" defaultRowHeight="11.45" customHeight="1"/>
  <cols>
    <col min="1" max="1" width="3.28515625" style="149" customWidth="1"/>
    <col min="2" max="2" width="4.85546875" style="149" customWidth="1"/>
    <col min="3" max="3" width="32.85546875" style="149" customWidth="1"/>
    <col min="4" max="4" width="4.28515625" style="149" customWidth="1"/>
    <col min="5" max="5" width="6.7109375" style="149" customWidth="1"/>
    <col min="6" max="7" width="5.28515625" style="149" customWidth="1"/>
    <col min="8" max="10" width="6.28515625" style="149" customWidth="1"/>
    <col min="11" max="11" width="5.28515625" style="149" customWidth="1"/>
    <col min="12" max="12" width="5.140625" style="149" customWidth="1"/>
    <col min="13" max="229" width="11.42578125" style="149" customWidth="1"/>
    <col min="230" max="230" width="5.42578125" style="149" customWidth="1"/>
    <col min="231" max="231" width="27.7109375" style="149" customWidth="1"/>
    <col min="232" max="232" width="7.5703125" style="149" customWidth="1"/>
    <col min="233" max="233" width="6.7109375" style="149" customWidth="1"/>
    <col min="234" max="16384" width="6.28515625" style="149"/>
  </cols>
  <sheetData>
    <row r="1" spans="1:12" s="138" customFormat="1" ht="48" customHeight="1">
      <c r="A1" s="297" t="s">
        <v>122</v>
      </c>
      <c r="B1" s="298"/>
      <c r="C1" s="298"/>
      <c r="D1" s="298"/>
      <c r="E1" s="299" t="s">
        <v>374</v>
      </c>
      <c r="F1" s="299"/>
      <c r="G1" s="299"/>
      <c r="H1" s="299"/>
      <c r="I1" s="299"/>
      <c r="J1" s="299"/>
      <c r="K1" s="299"/>
      <c r="L1" s="300"/>
    </row>
    <row r="2" spans="1:12" s="151" customFormat="1" ht="11.45" customHeight="1">
      <c r="A2" s="301" t="s">
        <v>83</v>
      </c>
      <c r="B2" s="294" t="s">
        <v>88</v>
      </c>
      <c r="C2" s="294" t="s">
        <v>0</v>
      </c>
      <c r="D2" s="294" t="s">
        <v>158</v>
      </c>
      <c r="E2" s="294" t="s">
        <v>190</v>
      </c>
      <c r="F2" s="294" t="s">
        <v>51</v>
      </c>
      <c r="G2" s="294"/>
      <c r="H2" s="294"/>
      <c r="I2" s="294"/>
      <c r="J2" s="294"/>
      <c r="K2" s="294"/>
      <c r="L2" s="310"/>
    </row>
    <row r="3" spans="1:12" s="151" customFormat="1" ht="11.45" customHeight="1">
      <c r="A3" s="301"/>
      <c r="B3" s="294"/>
      <c r="C3" s="294"/>
      <c r="D3" s="294"/>
      <c r="E3" s="294"/>
      <c r="F3" s="294" t="s">
        <v>168</v>
      </c>
      <c r="G3" s="294" t="s">
        <v>174</v>
      </c>
      <c r="H3" s="294" t="s">
        <v>175</v>
      </c>
      <c r="I3" s="294" t="s">
        <v>176</v>
      </c>
      <c r="J3" s="294" t="s">
        <v>177</v>
      </c>
      <c r="K3" s="294" t="s">
        <v>52</v>
      </c>
      <c r="L3" s="310" t="s">
        <v>159</v>
      </c>
    </row>
    <row r="4" spans="1:12" s="151" customFormat="1" ht="11.45" customHeight="1">
      <c r="A4" s="301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310"/>
    </row>
    <row r="5" spans="1:12" s="151" customFormat="1" ht="11.45" customHeight="1">
      <c r="A5" s="301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310"/>
    </row>
    <row r="6" spans="1:12" s="62" customFormat="1" ht="11.45" customHeight="1">
      <c r="A6" s="71">
        <v>1</v>
      </c>
      <c r="B6" s="60">
        <v>2</v>
      </c>
      <c r="C6" s="72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72">
        <v>11</v>
      </c>
      <c r="L6" s="61">
        <v>12</v>
      </c>
    </row>
    <row r="7" spans="1:12" ht="20.100000000000001" customHeight="1">
      <c r="A7" s="74"/>
      <c r="B7" s="152"/>
      <c r="C7" s="153"/>
      <c r="D7" s="154"/>
      <c r="E7" s="307" t="s">
        <v>1</v>
      </c>
      <c r="F7" s="307"/>
      <c r="G7" s="307"/>
      <c r="H7" s="307"/>
      <c r="I7" s="307"/>
      <c r="J7" s="307"/>
      <c r="K7" s="307"/>
      <c r="L7" s="307"/>
    </row>
    <row r="8" spans="1:12" ht="11.1" customHeight="1">
      <c r="A8" s="63">
        <f>IF(F8&lt;&gt;"",COUNTA($F8:F$8),"")</f>
        <v>1</v>
      </c>
      <c r="B8" s="155" t="s">
        <v>50</v>
      </c>
      <c r="C8" s="144" t="s">
        <v>317</v>
      </c>
      <c r="D8" s="226" t="s">
        <v>157</v>
      </c>
      <c r="E8" s="254">
        <v>305799</v>
      </c>
      <c r="F8" s="254">
        <v>6299</v>
      </c>
      <c r="G8" s="254">
        <v>37654</v>
      </c>
      <c r="H8" s="254">
        <v>70503</v>
      </c>
      <c r="I8" s="254">
        <v>69257</v>
      </c>
      <c r="J8" s="254">
        <v>82363</v>
      </c>
      <c r="K8" s="254">
        <v>36353</v>
      </c>
      <c r="L8" s="254">
        <v>3370</v>
      </c>
    </row>
    <row r="9" spans="1:12" ht="11.1" customHeight="1">
      <c r="A9" s="63">
        <f>IF(F9&lt;&gt;"",COUNTA($F$8:F9),"")</f>
        <v>2</v>
      </c>
      <c r="B9" s="227"/>
      <c r="C9" s="157"/>
      <c r="D9" s="226" t="s">
        <v>160</v>
      </c>
      <c r="E9" s="254">
        <v>622355</v>
      </c>
      <c r="F9" s="254">
        <v>14798</v>
      </c>
      <c r="G9" s="254">
        <v>82279</v>
      </c>
      <c r="H9" s="254">
        <v>143655</v>
      </c>
      <c r="I9" s="254">
        <v>141519</v>
      </c>
      <c r="J9" s="254">
        <v>160910</v>
      </c>
      <c r="K9" s="254">
        <v>70645</v>
      </c>
      <c r="L9" s="254">
        <v>8549</v>
      </c>
    </row>
    <row r="10" spans="1:12" ht="10.35" customHeight="1">
      <c r="A10" s="63">
        <f>IF(F10&lt;&gt;"",COUNTA($F$8:F10),"")</f>
        <v>3</v>
      </c>
      <c r="B10" s="145" t="s">
        <v>6</v>
      </c>
      <c r="C10" s="146" t="s">
        <v>236</v>
      </c>
      <c r="D10" s="185" t="s">
        <v>157</v>
      </c>
      <c r="E10" s="253">
        <v>3788</v>
      </c>
      <c r="F10" s="253">
        <v>142</v>
      </c>
      <c r="G10" s="253">
        <v>575</v>
      </c>
      <c r="H10" s="253">
        <v>780</v>
      </c>
      <c r="I10" s="253">
        <v>670</v>
      </c>
      <c r="J10" s="253">
        <v>1089</v>
      </c>
      <c r="K10" s="253">
        <v>472</v>
      </c>
      <c r="L10" s="253">
        <v>60</v>
      </c>
    </row>
    <row r="11" spans="1:12" ht="10.35" customHeight="1">
      <c r="A11" s="63">
        <f>IF(F11&lt;&gt;"",COUNTA($F$8:F11),"")</f>
        <v>4</v>
      </c>
      <c r="B11" s="145"/>
      <c r="C11" s="146"/>
      <c r="D11" s="185" t="s">
        <v>160</v>
      </c>
      <c r="E11" s="253">
        <v>14367</v>
      </c>
      <c r="F11" s="253">
        <v>578</v>
      </c>
      <c r="G11" s="253">
        <v>2351</v>
      </c>
      <c r="H11" s="253">
        <v>3193</v>
      </c>
      <c r="I11" s="253">
        <v>2465</v>
      </c>
      <c r="J11" s="253">
        <v>3812</v>
      </c>
      <c r="K11" s="253">
        <v>1764</v>
      </c>
      <c r="L11" s="253">
        <v>204</v>
      </c>
    </row>
    <row r="12" spans="1:12" ht="10.35" customHeight="1">
      <c r="A12" s="63">
        <f>IF(F12&lt;&gt;"",COUNTA($F$8:F12),"")</f>
        <v>5</v>
      </c>
      <c r="B12" s="145" t="s">
        <v>7</v>
      </c>
      <c r="C12" s="159" t="s">
        <v>239</v>
      </c>
      <c r="D12" s="185" t="s">
        <v>157</v>
      </c>
      <c r="E12" s="253">
        <v>26895</v>
      </c>
      <c r="F12" s="253">
        <v>446</v>
      </c>
      <c r="G12" s="253">
        <v>2604</v>
      </c>
      <c r="H12" s="253">
        <v>5866</v>
      </c>
      <c r="I12" s="253">
        <v>6321</v>
      </c>
      <c r="J12" s="253">
        <v>7877</v>
      </c>
      <c r="K12" s="253">
        <v>3514</v>
      </c>
      <c r="L12" s="253">
        <v>267</v>
      </c>
    </row>
    <row r="13" spans="1:12" ht="10.35" customHeight="1">
      <c r="A13" s="63">
        <f>IF(F13&lt;&gt;"",COUNTA($F$8:F13),"")</f>
        <v>6</v>
      </c>
      <c r="B13" s="145"/>
      <c r="C13" s="159"/>
      <c r="D13" s="185" t="s">
        <v>160</v>
      </c>
      <c r="E13" s="253">
        <v>132102</v>
      </c>
      <c r="F13" s="253">
        <v>3421</v>
      </c>
      <c r="G13" s="253">
        <v>14956</v>
      </c>
      <c r="H13" s="253">
        <v>29620</v>
      </c>
      <c r="I13" s="253">
        <v>31456</v>
      </c>
      <c r="J13" s="253">
        <v>36017</v>
      </c>
      <c r="K13" s="253">
        <v>15348</v>
      </c>
      <c r="L13" s="253">
        <v>1284</v>
      </c>
    </row>
    <row r="14" spans="1:12" ht="10.35" customHeight="1">
      <c r="A14" s="63">
        <f>IF(F14&lt;&gt;"",COUNTA($F$8:F14),"")</f>
        <v>7</v>
      </c>
      <c r="B14" s="145" t="s">
        <v>8</v>
      </c>
      <c r="C14" s="159" t="s">
        <v>240</v>
      </c>
      <c r="D14" s="185" t="s">
        <v>157</v>
      </c>
      <c r="E14" s="253">
        <v>21694</v>
      </c>
      <c r="F14" s="253">
        <v>357</v>
      </c>
      <c r="G14" s="253">
        <v>2182</v>
      </c>
      <c r="H14" s="253">
        <v>4857</v>
      </c>
      <c r="I14" s="253">
        <v>4980</v>
      </c>
      <c r="J14" s="253">
        <v>6329</v>
      </c>
      <c r="K14" s="253">
        <v>2830</v>
      </c>
      <c r="L14" s="253">
        <v>159</v>
      </c>
    </row>
    <row r="15" spans="1:12" ht="10.35" customHeight="1">
      <c r="A15" s="63">
        <f>IF(F15&lt;&gt;"",COUNTA($F$8:F15),"")</f>
        <v>8</v>
      </c>
      <c r="B15" s="145"/>
      <c r="C15" s="159"/>
      <c r="D15" s="185" t="s">
        <v>160</v>
      </c>
      <c r="E15" s="253">
        <v>85439</v>
      </c>
      <c r="F15" s="253">
        <v>1829</v>
      </c>
      <c r="G15" s="253">
        <v>9691</v>
      </c>
      <c r="H15" s="253">
        <v>20471</v>
      </c>
      <c r="I15" s="253">
        <v>19818</v>
      </c>
      <c r="J15" s="253">
        <v>23034</v>
      </c>
      <c r="K15" s="253">
        <v>9906</v>
      </c>
      <c r="L15" s="253">
        <v>690</v>
      </c>
    </row>
    <row r="16" spans="1:12" ht="10.35" customHeight="1">
      <c r="A16" s="63">
        <f>IF(F16&lt;&gt;"",COUNTA($F$8:F16),"")</f>
        <v>9</v>
      </c>
      <c r="B16" s="145" t="s">
        <v>10</v>
      </c>
      <c r="C16" s="159" t="s">
        <v>241</v>
      </c>
      <c r="D16" s="185" t="s">
        <v>157</v>
      </c>
      <c r="E16" s="253">
        <v>18650</v>
      </c>
      <c r="F16" s="253">
        <v>313</v>
      </c>
      <c r="G16" s="253">
        <v>1887</v>
      </c>
      <c r="H16" s="253">
        <v>4075</v>
      </c>
      <c r="I16" s="253">
        <v>4238</v>
      </c>
      <c r="J16" s="253">
        <v>5549</v>
      </c>
      <c r="K16" s="253">
        <v>2450</v>
      </c>
      <c r="L16" s="253">
        <v>138</v>
      </c>
    </row>
    <row r="17" spans="1:12" ht="10.35" customHeight="1">
      <c r="A17" s="63">
        <f>IF(F17&lt;&gt;"",COUNTA($F$8:F17),"")</f>
        <v>10</v>
      </c>
      <c r="B17" s="145"/>
      <c r="C17" s="159"/>
      <c r="D17" s="185" t="s">
        <v>160</v>
      </c>
      <c r="E17" s="253">
        <v>71530</v>
      </c>
      <c r="F17" s="253">
        <v>1549</v>
      </c>
      <c r="G17" s="253">
        <v>8222</v>
      </c>
      <c r="H17" s="253">
        <v>17263</v>
      </c>
      <c r="I17" s="253">
        <v>16815</v>
      </c>
      <c r="J17" s="253">
        <v>19042</v>
      </c>
      <c r="K17" s="253">
        <v>8074</v>
      </c>
      <c r="L17" s="253">
        <v>565</v>
      </c>
    </row>
    <row r="18" spans="1:12" ht="10.35" customHeight="1">
      <c r="A18" s="63">
        <f>IF(F18&lt;&gt;"",COUNTA($F$8:F18),"")</f>
        <v>11</v>
      </c>
      <c r="B18" s="145" t="s">
        <v>20</v>
      </c>
      <c r="C18" s="159" t="s">
        <v>242</v>
      </c>
      <c r="D18" s="185" t="s">
        <v>157</v>
      </c>
      <c r="E18" s="253">
        <v>5201</v>
      </c>
      <c r="F18" s="253">
        <v>89</v>
      </c>
      <c r="G18" s="253">
        <v>422</v>
      </c>
      <c r="H18" s="253">
        <v>1009</v>
      </c>
      <c r="I18" s="253">
        <v>1341</v>
      </c>
      <c r="J18" s="253">
        <v>1548</v>
      </c>
      <c r="K18" s="253">
        <v>684</v>
      </c>
      <c r="L18" s="253">
        <v>108</v>
      </c>
    </row>
    <row r="19" spans="1:12" ht="10.35" customHeight="1">
      <c r="A19" s="63">
        <f>IF(F19&lt;&gt;"",COUNTA($F$8:F19),"")</f>
        <v>12</v>
      </c>
      <c r="B19" s="145"/>
      <c r="C19" s="159"/>
      <c r="D19" s="185" t="s">
        <v>160</v>
      </c>
      <c r="E19" s="253">
        <v>46663</v>
      </c>
      <c r="F19" s="253">
        <v>1592</v>
      </c>
      <c r="G19" s="253">
        <v>5265</v>
      </c>
      <c r="H19" s="253">
        <v>9149</v>
      </c>
      <c r="I19" s="253">
        <v>11638</v>
      </c>
      <c r="J19" s="253">
        <v>12983</v>
      </c>
      <c r="K19" s="253">
        <v>5442</v>
      </c>
      <c r="L19" s="253">
        <v>594</v>
      </c>
    </row>
    <row r="20" spans="1:12" ht="10.35" customHeight="1">
      <c r="A20" s="63">
        <f>IF(F20&lt;&gt;"",COUNTA($F$8:F20),"")</f>
        <v>13</v>
      </c>
      <c r="B20" s="145" t="s">
        <v>22</v>
      </c>
      <c r="C20" s="159" t="s">
        <v>243</v>
      </c>
      <c r="D20" s="185" t="s">
        <v>157</v>
      </c>
      <c r="E20" s="253">
        <v>275103</v>
      </c>
      <c r="F20" s="253">
        <v>5711</v>
      </c>
      <c r="G20" s="253">
        <v>34475</v>
      </c>
      <c r="H20" s="253">
        <v>63850</v>
      </c>
      <c r="I20" s="253">
        <v>62264</v>
      </c>
      <c r="J20" s="253">
        <v>73394</v>
      </c>
      <c r="K20" s="253">
        <v>32366</v>
      </c>
      <c r="L20" s="253">
        <v>3043</v>
      </c>
    </row>
    <row r="21" spans="1:12" ht="10.35" customHeight="1">
      <c r="A21" s="63">
        <f>IF(F21&lt;&gt;"",COUNTA($F$8:F21),"")</f>
        <v>14</v>
      </c>
      <c r="B21" s="145"/>
      <c r="C21" s="159"/>
      <c r="D21" s="185" t="s">
        <v>160</v>
      </c>
      <c r="E21" s="253">
        <v>475857</v>
      </c>
      <c r="F21" s="253">
        <v>10799</v>
      </c>
      <c r="G21" s="253">
        <v>64970</v>
      </c>
      <c r="H21" s="253">
        <v>110831</v>
      </c>
      <c r="I21" s="253">
        <v>107591</v>
      </c>
      <c r="J21" s="253">
        <v>121075</v>
      </c>
      <c r="K21" s="253">
        <v>53531</v>
      </c>
      <c r="L21" s="253">
        <v>7060</v>
      </c>
    </row>
    <row r="22" spans="1:12" ht="10.35" customHeight="1">
      <c r="A22" s="63">
        <f>IF(F22&lt;&gt;"",COUNTA($F$8:F22),"")</f>
        <v>15</v>
      </c>
      <c r="B22" s="145" t="s">
        <v>23</v>
      </c>
      <c r="C22" s="159" t="s">
        <v>244</v>
      </c>
      <c r="D22" s="185" t="s">
        <v>157</v>
      </c>
      <c r="E22" s="253">
        <v>70112</v>
      </c>
      <c r="F22" s="253">
        <v>1757</v>
      </c>
      <c r="G22" s="253">
        <v>9195</v>
      </c>
      <c r="H22" s="253">
        <v>15299</v>
      </c>
      <c r="I22" s="253">
        <v>15801</v>
      </c>
      <c r="J22" s="253">
        <v>19302</v>
      </c>
      <c r="K22" s="253">
        <v>7997</v>
      </c>
      <c r="L22" s="253">
        <v>761</v>
      </c>
    </row>
    <row r="23" spans="1:12" ht="10.35" customHeight="1">
      <c r="A23" s="63">
        <f>IF(F23&lt;&gt;"",COUNTA($F$8:F23),"")</f>
        <v>16</v>
      </c>
      <c r="B23" s="145"/>
      <c r="C23" s="159"/>
      <c r="D23" s="185" t="s">
        <v>160</v>
      </c>
      <c r="E23" s="253">
        <v>151197</v>
      </c>
      <c r="F23" s="253">
        <v>4233</v>
      </c>
      <c r="G23" s="253">
        <v>22333</v>
      </c>
      <c r="H23" s="253">
        <v>33629</v>
      </c>
      <c r="I23" s="253">
        <v>33561</v>
      </c>
      <c r="J23" s="253">
        <v>38801</v>
      </c>
      <c r="K23" s="253">
        <v>16349</v>
      </c>
      <c r="L23" s="253">
        <v>2291</v>
      </c>
    </row>
    <row r="24" spans="1:12" ht="10.35" customHeight="1">
      <c r="A24" s="63">
        <f>IF(F24&lt;&gt;"",COUNTA($F$8:F24),"")</f>
        <v>17</v>
      </c>
      <c r="B24" s="145" t="s">
        <v>27</v>
      </c>
      <c r="C24" s="159" t="s">
        <v>245</v>
      </c>
      <c r="D24" s="185" t="s">
        <v>157</v>
      </c>
      <c r="E24" s="253">
        <v>4022</v>
      </c>
      <c r="F24" s="253">
        <v>30</v>
      </c>
      <c r="G24" s="253">
        <v>559</v>
      </c>
      <c r="H24" s="253">
        <v>1208</v>
      </c>
      <c r="I24" s="253">
        <v>930</v>
      </c>
      <c r="J24" s="253">
        <v>876</v>
      </c>
      <c r="K24" s="253">
        <v>386</v>
      </c>
      <c r="L24" s="253">
        <v>33</v>
      </c>
    </row>
    <row r="25" spans="1:12" ht="10.35" customHeight="1">
      <c r="A25" s="63">
        <f>IF(F25&lt;&gt;"",COUNTA($F$8:F25),"")</f>
        <v>18</v>
      </c>
      <c r="B25" s="145"/>
      <c r="C25" s="159"/>
      <c r="D25" s="185" t="s">
        <v>160</v>
      </c>
      <c r="E25" s="253">
        <v>12065</v>
      </c>
      <c r="F25" s="253">
        <v>133</v>
      </c>
      <c r="G25" s="253">
        <v>1783</v>
      </c>
      <c r="H25" s="253">
        <v>3564</v>
      </c>
      <c r="I25" s="253">
        <v>2943</v>
      </c>
      <c r="J25" s="253">
        <v>2527</v>
      </c>
      <c r="K25" s="253">
        <v>985</v>
      </c>
      <c r="L25" s="253">
        <v>130</v>
      </c>
    </row>
    <row r="26" spans="1:12" ht="10.35" customHeight="1">
      <c r="A26" s="63">
        <f>IF(F26&lt;&gt;"",COUNTA($F$8:F26),"")</f>
        <v>19</v>
      </c>
      <c r="B26" s="145" t="s">
        <v>30</v>
      </c>
      <c r="C26" s="159" t="s">
        <v>246</v>
      </c>
      <c r="D26" s="185" t="s">
        <v>157</v>
      </c>
      <c r="E26" s="253">
        <v>5587</v>
      </c>
      <c r="F26" s="253">
        <v>48</v>
      </c>
      <c r="G26" s="253">
        <v>572</v>
      </c>
      <c r="H26" s="253">
        <v>1089</v>
      </c>
      <c r="I26" s="253">
        <v>1344</v>
      </c>
      <c r="J26" s="253">
        <v>1913</v>
      </c>
      <c r="K26" s="253">
        <v>583</v>
      </c>
      <c r="L26" s="253">
        <v>38</v>
      </c>
    </row>
    <row r="27" spans="1:12" ht="10.35" customHeight="1">
      <c r="A27" s="63">
        <f>IF(F27&lt;&gt;"",COUNTA($F$8:F27),"")</f>
        <v>20</v>
      </c>
      <c r="B27" s="145"/>
      <c r="C27" s="159"/>
      <c r="D27" s="185" t="s">
        <v>160</v>
      </c>
      <c r="E27" s="253">
        <v>9057</v>
      </c>
      <c r="F27" s="253">
        <v>102</v>
      </c>
      <c r="G27" s="253">
        <v>1179</v>
      </c>
      <c r="H27" s="253">
        <v>1831</v>
      </c>
      <c r="I27" s="253">
        <v>2210</v>
      </c>
      <c r="J27" s="253">
        <v>2772</v>
      </c>
      <c r="K27" s="253">
        <v>883</v>
      </c>
      <c r="L27" s="253">
        <v>80</v>
      </c>
    </row>
    <row r="28" spans="1:12" ht="10.35" customHeight="1">
      <c r="A28" s="63">
        <f>IF(F28&lt;&gt;"",COUNTA($F$8:F28),"")</f>
        <v>21</v>
      </c>
      <c r="B28" s="145" t="s">
        <v>32</v>
      </c>
      <c r="C28" s="159" t="s">
        <v>247</v>
      </c>
      <c r="D28" s="185" t="s">
        <v>157</v>
      </c>
      <c r="E28" s="253">
        <v>4077</v>
      </c>
      <c r="F28" s="253">
        <v>55</v>
      </c>
      <c r="G28" s="253">
        <v>445</v>
      </c>
      <c r="H28" s="253">
        <v>848</v>
      </c>
      <c r="I28" s="253">
        <v>1037</v>
      </c>
      <c r="J28" s="253">
        <v>1105</v>
      </c>
      <c r="K28" s="253">
        <v>516</v>
      </c>
      <c r="L28" s="253">
        <v>71</v>
      </c>
    </row>
    <row r="29" spans="1:12" ht="10.35" customHeight="1">
      <c r="A29" s="63">
        <f>IF(F29&lt;&gt;"",COUNTA($F$8:F29),"")</f>
        <v>22</v>
      </c>
      <c r="B29" s="145"/>
      <c r="C29" s="159"/>
      <c r="D29" s="185" t="s">
        <v>160</v>
      </c>
      <c r="E29" s="253">
        <v>8334</v>
      </c>
      <c r="F29" s="253">
        <v>108</v>
      </c>
      <c r="G29" s="253">
        <v>785</v>
      </c>
      <c r="H29" s="253">
        <v>1575</v>
      </c>
      <c r="I29" s="253">
        <v>2064</v>
      </c>
      <c r="J29" s="253">
        <v>2453</v>
      </c>
      <c r="K29" s="253">
        <v>1156</v>
      </c>
      <c r="L29" s="253">
        <v>193</v>
      </c>
    </row>
    <row r="30" spans="1:12" ht="10.35" customHeight="1">
      <c r="A30" s="63">
        <f>IF(F30&lt;&gt;"",COUNTA($F$8:F30),"")</f>
        <v>23</v>
      </c>
      <c r="B30" s="145" t="s">
        <v>49</v>
      </c>
      <c r="C30" s="159" t="s">
        <v>252</v>
      </c>
      <c r="D30" s="185" t="s">
        <v>157</v>
      </c>
      <c r="E30" s="253">
        <v>36520</v>
      </c>
      <c r="F30" s="253">
        <v>412</v>
      </c>
      <c r="G30" s="253">
        <v>4487</v>
      </c>
      <c r="H30" s="253">
        <v>9286</v>
      </c>
      <c r="I30" s="253">
        <v>8895</v>
      </c>
      <c r="J30" s="253">
        <v>8883</v>
      </c>
      <c r="K30" s="253">
        <v>4093</v>
      </c>
      <c r="L30" s="253">
        <v>464</v>
      </c>
    </row>
    <row r="31" spans="1:12" ht="10.35" customHeight="1">
      <c r="A31" s="63">
        <f>IF(F31&lt;&gt;"",COUNTA($F$8:F31),"")</f>
        <v>24</v>
      </c>
      <c r="B31" s="145"/>
      <c r="C31" s="159" t="s">
        <v>253</v>
      </c>
      <c r="D31" s="185" t="s">
        <v>160</v>
      </c>
      <c r="E31" s="253">
        <v>77570</v>
      </c>
      <c r="F31" s="253">
        <v>988</v>
      </c>
      <c r="G31" s="253">
        <v>10855</v>
      </c>
      <c r="H31" s="253">
        <v>19659</v>
      </c>
      <c r="I31" s="253">
        <v>18334</v>
      </c>
      <c r="J31" s="253">
        <v>18119</v>
      </c>
      <c r="K31" s="253">
        <v>8246</v>
      </c>
      <c r="L31" s="253">
        <v>1369</v>
      </c>
    </row>
    <row r="32" spans="1:12" ht="10.35" customHeight="1">
      <c r="A32" s="63">
        <f>IF(F32&lt;&gt;"",COUNTA($F$8:F32),"")</f>
        <v>25</v>
      </c>
      <c r="B32" s="145" t="s">
        <v>38</v>
      </c>
      <c r="C32" s="159" t="s">
        <v>254</v>
      </c>
      <c r="D32" s="185" t="s">
        <v>157</v>
      </c>
      <c r="E32" s="253">
        <v>140733</v>
      </c>
      <c r="F32" s="253">
        <v>3131</v>
      </c>
      <c r="G32" s="253">
        <v>17763</v>
      </c>
      <c r="H32" s="253">
        <v>32954</v>
      </c>
      <c r="I32" s="253">
        <v>30781</v>
      </c>
      <c r="J32" s="253">
        <v>37534</v>
      </c>
      <c r="K32" s="253">
        <v>17143</v>
      </c>
      <c r="L32" s="253">
        <v>1427</v>
      </c>
    </row>
    <row r="33" spans="1:12" ht="10.35" customHeight="1">
      <c r="A33" s="63">
        <f>IF(F33&lt;&gt;"",COUNTA($F$8:F33),"")</f>
        <v>26</v>
      </c>
      <c r="B33" s="145"/>
      <c r="C33" s="159" t="s">
        <v>255</v>
      </c>
      <c r="D33" s="185" t="s">
        <v>160</v>
      </c>
      <c r="E33" s="253">
        <v>194707</v>
      </c>
      <c r="F33" s="253">
        <v>4765</v>
      </c>
      <c r="G33" s="253">
        <v>25359</v>
      </c>
      <c r="H33" s="253">
        <v>45545</v>
      </c>
      <c r="I33" s="253">
        <v>43040</v>
      </c>
      <c r="J33" s="253">
        <v>50272</v>
      </c>
      <c r="K33" s="253">
        <v>23208</v>
      </c>
      <c r="L33" s="253">
        <v>2518</v>
      </c>
    </row>
    <row r="34" spans="1:12" ht="10.35" customHeight="1">
      <c r="A34" s="63" t="str">
        <f>IF(F34&lt;&gt;"",COUNTA($F$8:F34),"")</f>
        <v/>
      </c>
      <c r="B34" s="145"/>
      <c r="C34" s="159" t="s">
        <v>256</v>
      </c>
      <c r="D34" s="185"/>
      <c r="E34" s="253"/>
      <c r="F34" s="253"/>
      <c r="G34" s="253"/>
      <c r="H34" s="253"/>
      <c r="I34" s="253"/>
      <c r="J34" s="253"/>
      <c r="K34" s="253"/>
      <c r="L34" s="253"/>
    </row>
    <row r="35" spans="1:12" ht="10.35" customHeight="1">
      <c r="A35" s="63">
        <f>IF(F35&lt;&gt;"",COUNTA($F$8:F35),"")</f>
        <v>27</v>
      </c>
      <c r="B35" s="145" t="s">
        <v>43</v>
      </c>
      <c r="C35" s="159" t="s">
        <v>257</v>
      </c>
      <c r="D35" s="185" t="s">
        <v>157</v>
      </c>
      <c r="E35" s="253">
        <v>14052</v>
      </c>
      <c r="F35" s="253">
        <v>278</v>
      </c>
      <c r="G35" s="253">
        <v>1454</v>
      </c>
      <c r="H35" s="253">
        <v>3166</v>
      </c>
      <c r="I35" s="253">
        <v>3476</v>
      </c>
      <c r="J35" s="253">
        <v>3781</v>
      </c>
      <c r="K35" s="253">
        <v>1648</v>
      </c>
      <c r="L35" s="253">
        <v>249</v>
      </c>
    </row>
    <row r="36" spans="1:12" ht="10.35" customHeight="1">
      <c r="A36" s="63">
        <f>IF(F36&lt;&gt;"",COUNTA($F$8:F36),"")</f>
        <v>28</v>
      </c>
      <c r="B36" s="145"/>
      <c r="C36" s="159" t="s">
        <v>258</v>
      </c>
      <c r="D36" s="185" t="s">
        <v>160</v>
      </c>
      <c r="E36" s="253">
        <v>22927</v>
      </c>
      <c r="F36" s="253">
        <v>470</v>
      </c>
      <c r="G36" s="253">
        <v>2676</v>
      </c>
      <c r="H36" s="253">
        <v>5028</v>
      </c>
      <c r="I36" s="253">
        <v>5439</v>
      </c>
      <c r="J36" s="253">
        <v>6131</v>
      </c>
      <c r="K36" s="253">
        <v>2704</v>
      </c>
      <c r="L36" s="253">
        <v>479</v>
      </c>
    </row>
    <row r="37" spans="1:12" ht="10.35" customHeight="1">
      <c r="A37" s="63" t="str">
        <f>IF(F37&lt;&gt;"",COUNTA($F$8:F37),"")</f>
        <v/>
      </c>
      <c r="B37" s="145"/>
      <c r="C37" s="159" t="s">
        <v>259</v>
      </c>
      <c r="D37" s="185"/>
      <c r="E37" s="253"/>
      <c r="F37" s="253"/>
      <c r="G37" s="253"/>
      <c r="H37" s="253"/>
      <c r="I37" s="253"/>
      <c r="J37" s="253"/>
      <c r="K37" s="253"/>
      <c r="L37" s="253"/>
    </row>
    <row r="38" spans="1:12" ht="15" customHeight="1">
      <c r="A38" s="63" t="str">
        <f>IF(F38&lt;&gt;"",COUNTA($F$8:F38),"")</f>
        <v/>
      </c>
      <c r="B38" s="155"/>
      <c r="C38" s="157"/>
      <c r="D38" s="155"/>
      <c r="E38" s="308" t="s">
        <v>55</v>
      </c>
      <c r="F38" s="309"/>
      <c r="G38" s="309"/>
      <c r="H38" s="309"/>
      <c r="I38" s="309"/>
      <c r="J38" s="309"/>
      <c r="K38" s="309"/>
      <c r="L38" s="309"/>
    </row>
    <row r="39" spans="1:12" ht="15" customHeight="1">
      <c r="A39" s="63" t="str">
        <f>IF(F39&lt;&gt;"",COUNTA($F$8:F39),"")</f>
        <v/>
      </c>
      <c r="B39" s="145"/>
      <c r="C39" s="160"/>
      <c r="D39" s="158"/>
      <c r="E39" s="305" t="s">
        <v>221</v>
      </c>
      <c r="F39" s="306"/>
      <c r="G39" s="306"/>
      <c r="H39" s="306"/>
      <c r="I39" s="306"/>
      <c r="J39" s="306"/>
      <c r="K39" s="306"/>
      <c r="L39" s="306"/>
    </row>
    <row r="40" spans="1:12" ht="11.1" customHeight="1">
      <c r="A40" s="63">
        <f>IF(F40&lt;&gt;"",COUNTA($F$8:F40),"")</f>
        <v>29</v>
      </c>
      <c r="B40" s="155" t="s">
        <v>50</v>
      </c>
      <c r="C40" s="144" t="s">
        <v>317</v>
      </c>
      <c r="D40" s="226" t="s">
        <v>157</v>
      </c>
      <c r="E40" s="254">
        <v>291556</v>
      </c>
      <c r="F40" s="254">
        <v>6010</v>
      </c>
      <c r="G40" s="254">
        <v>33535</v>
      </c>
      <c r="H40" s="254">
        <v>66529</v>
      </c>
      <c r="I40" s="254">
        <v>65833</v>
      </c>
      <c r="J40" s="254">
        <v>80344</v>
      </c>
      <c r="K40" s="254">
        <v>35987</v>
      </c>
      <c r="L40" s="254">
        <v>3318</v>
      </c>
    </row>
    <row r="41" spans="1:12" ht="11.1" customHeight="1">
      <c r="A41" s="63">
        <f>IF(F41&lt;&gt;"",COUNTA($F$8:F41),"")</f>
        <v>30</v>
      </c>
      <c r="B41" s="227"/>
      <c r="C41" s="157"/>
      <c r="D41" s="226" t="s">
        <v>160</v>
      </c>
      <c r="E41" s="254">
        <v>586312</v>
      </c>
      <c r="F41" s="254">
        <v>14076</v>
      </c>
      <c r="G41" s="254">
        <v>71473</v>
      </c>
      <c r="H41" s="254">
        <v>132985</v>
      </c>
      <c r="I41" s="254">
        <v>133504</v>
      </c>
      <c r="J41" s="254">
        <v>156185</v>
      </c>
      <c r="K41" s="254">
        <v>69732</v>
      </c>
      <c r="L41" s="254">
        <v>8357</v>
      </c>
    </row>
    <row r="42" spans="1:12" ht="10.35" customHeight="1">
      <c r="A42" s="63">
        <f>IF(F42&lt;&gt;"",COUNTA($F$8:F42),"")</f>
        <v>31</v>
      </c>
      <c r="B42" s="145" t="s">
        <v>6</v>
      </c>
      <c r="C42" s="146" t="s">
        <v>236</v>
      </c>
      <c r="D42" s="185" t="s">
        <v>157</v>
      </c>
      <c r="E42" s="253">
        <v>3322</v>
      </c>
      <c r="F42" s="253">
        <v>125</v>
      </c>
      <c r="G42" s="253">
        <v>399</v>
      </c>
      <c r="H42" s="253">
        <v>662</v>
      </c>
      <c r="I42" s="253">
        <v>579</v>
      </c>
      <c r="J42" s="253">
        <v>1031</v>
      </c>
      <c r="K42" s="253">
        <v>468</v>
      </c>
      <c r="L42" s="253">
        <v>58</v>
      </c>
    </row>
    <row r="43" spans="1:12" ht="10.35" customHeight="1">
      <c r="A43" s="63">
        <f>IF(F43&lt;&gt;"",COUNTA($F$8:F43),"")</f>
        <v>32</v>
      </c>
      <c r="B43" s="145"/>
      <c r="C43" s="146"/>
      <c r="D43" s="185" t="s">
        <v>160</v>
      </c>
      <c r="E43" s="253">
        <v>12646</v>
      </c>
      <c r="F43" s="253">
        <v>533</v>
      </c>
      <c r="G43" s="253">
        <v>1804</v>
      </c>
      <c r="H43" s="253">
        <v>2760</v>
      </c>
      <c r="I43" s="253">
        <v>2084</v>
      </c>
      <c r="J43" s="253">
        <v>3553</v>
      </c>
      <c r="K43" s="253">
        <v>1720</v>
      </c>
      <c r="L43" s="253">
        <v>192</v>
      </c>
    </row>
    <row r="44" spans="1:12" ht="10.35" customHeight="1">
      <c r="A44" s="63">
        <f>IF(F44&lt;&gt;"",COUNTA($F$8:F44),"")</f>
        <v>33</v>
      </c>
      <c r="B44" s="145" t="s">
        <v>7</v>
      </c>
      <c r="C44" s="159" t="s">
        <v>239</v>
      </c>
      <c r="D44" s="185" t="s">
        <v>157</v>
      </c>
      <c r="E44" s="253">
        <v>25210</v>
      </c>
      <c r="F44" s="253">
        <v>422</v>
      </c>
      <c r="G44" s="253">
        <v>2209</v>
      </c>
      <c r="H44" s="253">
        <v>5435</v>
      </c>
      <c r="I44" s="253">
        <v>5848</v>
      </c>
      <c r="J44" s="253">
        <v>7561</v>
      </c>
      <c r="K44" s="253">
        <v>3472</v>
      </c>
      <c r="L44" s="253">
        <v>263</v>
      </c>
    </row>
    <row r="45" spans="1:12" ht="10.35" customHeight="1">
      <c r="A45" s="63">
        <f>IF(F45&lt;&gt;"",COUNTA($F$8:F45),"")</f>
        <v>34</v>
      </c>
      <c r="B45" s="145"/>
      <c r="C45" s="159"/>
      <c r="D45" s="185" t="s">
        <v>160</v>
      </c>
      <c r="E45" s="253">
        <v>125023</v>
      </c>
      <c r="F45" s="253">
        <v>3306</v>
      </c>
      <c r="G45" s="253">
        <v>13327</v>
      </c>
      <c r="H45" s="253">
        <v>27520</v>
      </c>
      <c r="I45" s="253">
        <v>29580</v>
      </c>
      <c r="J45" s="253">
        <v>34876</v>
      </c>
      <c r="K45" s="253">
        <v>15154</v>
      </c>
      <c r="L45" s="253">
        <v>1260</v>
      </c>
    </row>
    <row r="46" spans="1:12" ht="10.35" customHeight="1">
      <c r="A46" s="63">
        <f>IF(F46&lt;&gt;"",COUNTA($F$8:F46),"")</f>
        <v>35</v>
      </c>
      <c r="B46" s="145" t="s">
        <v>8</v>
      </c>
      <c r="C46" s="159" t="s">
        <v>240</v>
      </c>
      <c r="D46" s="185" t="s">
        <v>157</v>
      </c>
      <c r="E46" s="253">
        <v>20132</v>
      </c>
      <c r="F46" s="253">
        <v>334</v>
      </c>
      <c r="G46" s="253">
        <v>1810</v>
      </c>
      <c r="H46" s="253">
        <v>4465</v>
      </c>
      <c r="I46" s="253">
        <v>4552</v>
      </c>
      <c r="J46" s="253">
        <v>6028</v>
      </c>
      <c r="K46" s="253">
        <v>2788</v>
      </c>
      <c r="L46" s="253">
        <v>155</v>
      </c>
    </row>
    <row r="47" spans="1:12" ht="10.35" customHeight="1">
      <c r="A47" s="63">
        <f>IF(F47&lt;&gt;"",COUNTA($F$8:F47),"")</f>
        <v>36</v>
      </c>
      <c r="B47" s="145"/>
      <c r="C47" s="159"/>
      <c r="D47" s="185" t="s">
        <v>160</v>
      </c>
      <c r="E47" s="253">
        <v>80355</v>
      </c>
      <c r="F47" s="253">
        <v>1754</v>
      </c>
      <c r="G47" s="253">
        <v>8546</v>
      </c>
      <c r="H47" s="253">
        <v>19015</v>
      </c>
      <c r="I47" s="253">
        <v>18463</v>
      </c>
      <c r="J47" s="253">
        <v>22149</v>
      </c>
      <c r="K47" s="253">
        <v>9756</v>
      </c>
      <c r="L47" s="253">
        <v>672</v>
      </c>
    </row>
    <row r="48" spans="1:12" ht="10.35" customHeight="1">
      <c r="A48" s="63">
        <f>IF(F48&lt;&gt;"",COUNTA($F$8:F48),"")</f>
        <v>37</v>
      </c>
      <c r="B48" s="145" t="s">
        <v>10</v>
      </c>
      <c r="C48" s="159" t="s">
        <v>241</v>
      </c>
      <c r="D48" s="185" t="s">
        <v>157</v>
      </c>
      <c r="E48" s="253">
        <v>17141</v>
      </c>
      <c r="F48" s="253">
        <v>290</v>
      </c>
      <c r="G48" s="253">
        <v>1520</v>
      </c>
      <c r="H48" s="253">
        <v>3705</v>
      </c>
      <c r="I48" s="253">
        <v>3827</v>
      </c>
      <c r="J48" s="253">
        <v>5256</v>
      </c>
      <c r="K48" s="253">
        <v>2409</v>
      </c>
      <c r="L48" s="253">
        <v>134</v>
      </c>
    </row>
    <row r="49" spans="1:12" ht="10.35" customHeight="1">
      <c r="A49" s="63">
        <f>IF(F49&lt;&gt;"",COUNTA($F$8:F49),"")</f>
        <v>38</v>
      </c>
      <c r="B49" s="145"/>
      <c r="C49" s="159"/>
      <c r="D49" s="185" t="s">
        <v>160</v>
      </c>
      <c r="E49" s="253">
        <v>66651</v>
      </c>
      <c r="F49" s="253">
        <v>1474</v>
      </c>
      <c r="G49" s="253">
        <v>7113</v>
      </c>
      <c r="H49" s="253">
        <v>15882</v>
      </c>
      <c r="I49" s="253">
        <v>15513</v>
      </c>
      <c r="J49" s="253">
        <v>18194</v>
      </c>
      <c r="K49" s="253">
        <v>7927</v>
      </c>
      <c r="L49" s="253">
        <v>548</v>
      </c>
    </row>
    <row r="50" spans="1:12" ht="10.35" customHeight="1">
      <c r="A50" s="63">
        <f>IF(F50&lt;&gt;"",COUNTA($F$8:F50),"")</f>
        <v>39</v>
      </c>
      <c r="B50" s="145" t="s">
        <v>20</v>
      </c>
      <c r="C50" s="159" t="s">
        <v>242</v>
      </c>
      <c r="D50" s="185" t="s">
        <v>157</v>
      </c>
      <c r="E50" s="253">
        <v>5078</v>
      </c>
      <c r="F50" s="253">
        <v>88</v>
      </c>
      <c r="G50" s="253">
        <v>399</v>
      </c>
      <c r="H50" s="253">
        <v>970</v>
      </c>
      <c r="I50" s="253">
        <v>1296</v>
      </c>
      <c r="J50" s="253">
        <v>1533</v>
      </c>
      <c r="K50" s="253">
        <v>684</v>
      </c>
      <c r="L50" s="253">
        <v>108</v>
      </c>
    </row>
    <row r="51" spans="1:12" ht="10.35" customHeight="1">
      <c r="A51" s="63">
        <f>IF(F51&lt;&gt;"",COUNTA($F$8:F51),"")</f>
        <v>40</v>
      </c>
      <c r="B51" s="145"/>
      <c r="C51" s="159"/>
      <c r="D51" s="185" t="s">
        <v>160</v>
      </c>
      <c r="E51" s="253">
        <v>44668</v>
      </c>
      <c r="F51" s="253">
        <v>1552</v>
      </c>
      <c r="G51" s="253">
        <v>4781</v>
      </c>
      <c r="H51" s="253">
        <v>8505</v>
      </c>
      <c r="I51" s="253">
        <v>11117</v>
      </c>
      <c r="J51" s="253">
        <v>12727</v>
      </c>
      <c r="K51" s="253">
        <v>5398</v>
      </c>
      <c r="L51" s="253">
        <v>588</v>
      </c>
    </row>
    <row r="52" spans="1:12" ht="10.35" customHeight="1">
      <c r="A52" s="63">
        <f>IF(F52&lt;&gt;"",COUNTA($F$8:F52),"")</f>
        <v>41</v>
      </c>
      <c r="B52" s="145" t="s">
        <v>22</v>
      </c>
      <c r="C52" s="159" t="s">
        <v>243</v>
      </c>
      <c r="D52" s="185" t="s">
        <v>157</v>
      </c>
      <c r="E52" s="253">
        <v>263012</v>
      </c>
      <c r="F52" s="253">
        <v>5463</v>
      </c>
      <c r="G52" s="253">
        <v>30927</v>
      </c>
      <c r="H52" s="253">
        <v>60426</v>
      </c>
      <c r="I52" s="253">
        <v>59404</v>
      </c>
      <c r="J52" s="253">
        <v>71749</v>
      </c>
      <c r="K52" s="253">
        <v>32046</v>
      </c>
      <c r="L52" s="253">
        <v>2997</v>
      </c>
    </row>
    <row r="53" spans="1:12" ht="10.35" customHeight="1">
      <c r="A53" s="63">
        <f>IF(F53&lt;&gt;"",COUNTA($F$8:F53),"")</f>
        <v>42</v>
      </c>
      <c r="B53" s="145"/>
      <c r="C53" s="159"/>
      <c r="D53" s="185" t="s">
        <v>160</v>
      </c>
      <c r="E53" s="253">
        <v>448617</v>
      </c>
      <c r="F53" s="253">
        <v>10237</v>
      </c>
      <c r="G53" s="253">
        <v>56340</v>
      </c>
      <c r="H53" s="253">
        <v>102697</v>
      </c>
      <c r="I53" s="253">
        <v>101833</v>
      </c>
      <c r="J53" s="253">
        <v>117750</v>
      </c>
      <c r="K53" s="253">
        <v>52856</v>
      </c>
      <c r="L53" s="253">
        <v>6904</v>
      </c>
    </row>
    <row r="54" spans="1:12" ht="10.35" customHeight="1">
      <c r="A54" s="63">
        <f>IF(F54&lt;&gt;"",COUNTA($F$8:F54),"")</f>
        <v>43</v>
      </c>
      <c r="B54" s="145" t="s">
        <v>23</v>
      </c>
      <c r="C54" s="159" t="s">
        <v>244</v>
      </c>
      <c r="D54" s="185" t="s">
        <v>157</v>
      </c>
      <c r="E54" s="253">
        <v>65070</v>
      </c>
      <c r="F54" s="253">
        <v>1639</v>
      </c>
      <c r="G54" s="253">
        <v>7387</v>
      </c>
      <c r="H54" s="253">
        <v>14061</v>
      </c>
      <c r="I54" s="253">
        <v>14768</v>
      </c>
      <c r="J54" s="253">
        <v>18617</v>
      </c>
      <c r="K54" s="253">
        <v>7857</v>
      </c>
      <c r="L54" s="253">
        <v>741</v>
      </c>
    </row>
    <row r="55" spans="1:12" ht="10.35" customHeight="1">
      <c r="A55" s="63">
        <f>IF(F55&lt;&gt;"",COUNTA($F$8:F55),"")</f>
        <v>44</v>
      </c>
      <c r="B55" s="145"/>
      <c r="C55" s="159"/>
      <c r="D55" s="185" t="s">
        <v>160</v>
      </c>
      <c r="E55" s="253">
        <v>138351</v>
      </c>
      <c r="F55" s="253">
        <v>3927</v>
      </c>
      <c r="G55" s="253">
        <v>17672</v>
      </c>
      <c r="H55" s="253">
        <v>30180</v>
      </c>
      <c r="I55" s="253">
        <v>31115</v>
      </c>
      <c r="J55" s="253">
        <v>37221</v>
      </c>
      <c r="K55" s="253">
        <v>16017</v>
      </c>
      <c r="L55" s="253">
        <v>2219</v>
      </c>
    </row>
    <row r="56" spans="1:12" ht="10.35" customHeight="1">
      <c r="A56" s="63">
        <f>IF(F56&lt;&gt;"",COUNTA($F$8:F56),"")</f>
        <v>45</v>
      </c>
      <c r="B56" s="145" t="s">
        <v>27</v>
      </c>
      <c r="C56" s="159" t="s">
        <v>245</v>
      </c>
      <c r="D56" s="185" t="s">
        <v>157</v>
      </c>
      <c r="E56" s="253">
        <v>3887</v>
      </c>
      <c r="F56" s="253">
        <v>28</v>
      </c>
      <c r="G56" s="253">
        <v>524</v>
      </c>
      <c r="H56" s="253">
        <v>1144</v>
      </c>
      <c r="I56" s="253">
        <v>908</v>
      </c>
      <c r="J56" s="253">
        <v>866</v>
      </c>
      <c r="K56" s="253">
        <v>384</v>
      </c>
      <c r="L56" s="253">
        <v>33</v>
      </c>
    </row>
    <row r="57" spans="1:12" ht="10.35" customHeight="1">
      <c r="A57" s="63">
        <f>IF(F57&lt;&gt;"",COUNTA($F$8:F57),"")</f>
        <v>46</v>
      </c>
      <c r="B57" s="145"/>
      <c r="C57" s="159"/>
      <c r="D57" s="185" t="s">
        <v>160</v>
      </c>
      <c r="E57" s="253">
        <v>11673</v>
      </c>
      <c r="F57" s="253">
        <v>128</v>
      </c>
      <c r="G57" s="253">
        <v>1677</v>
      </c>
      <c r="H57" s="253">
        <v>3391</v>
      </c>
      <c r="I57" s="253">
        <v>2871</v>
      </c>
      <c r="J57" s="253">
        <v>2501</v>
      </c>
      <c r="K57" s="253">
        <v>975</v>
      </c>
      <c r="L57" s="253">
        <v>130</v>
      </c>
    </row>
    <row r="58" spans="1:12" ht="10.35" customHeight="1">
      <c r="A58" s="63">
        <f>IF(F58&lt;&gt;"",COUNTA($F$8:F58),"")</f>
        <v>47</v>
      </c>
      <c r="B58" s="145" t="s">
        <v>30</v>
      </c>
      <c r="C58" s="159" t="s">
        <v>246</v>
      </c>
      <c r="D58" s="185" t="s">
        <v>157</v>
      </c>
      <c r="E58" s="253">
        <v>5495</v>
      </c>
      <c r="F58" s="253">
        <v>47</v>
      </c>
      <c r="G58" s="253">
        <v>552</v>
      </c>
      <c r="H58" s="253">
        <v>1059</v>
      </c>
      <c r="I58" s="253">
        <v>1313</v>
      </c>
      <c r="J58" s="253">
        <v>1903</v>
      </c>
      <c r="K58" s="253">
        <v>583</v>
      </c>
      <c r="L58" s="253">
        <v>38</v>
      </c>
    </row>
    <row r="59" spans="1:12" ht="10.35" customHeight="1">
      <c r="A59" s="63">
        <f>IF(F59&lt;&gt;"",COUNTA($F$8:F59),"")</f>
        <v>48</v>
      </c>
      <c r="B59" s="145"/>
      <c r="C59" s="159"/>
      <c r="D59" s="185" t="s">
        <v>160</v>
      </c>
      <c r="E59" s="253">
        <v>8901</v>
      </c>
      <c r="F59" s="253">
        <v>98</v>
      </c>
      <c r="G59" s="253">
        <v>1137</v>
      </c>
      <c r="H59" s="253">
        <v>1783</v>
      </c>
      <c r="I59" s="253">
        <v>2163</v>
      </c>
      <c r="J59" s="253">
        <v>2759</v>
      </c>
      <c r="K59" s="253">
        <v>883</v>
      </c>
      <c r="L59" s="253">
        <v>78</v>
      </c>
    </row>
    <row r="60" spans="1:12" ht="10.35" customHeight="1">
      <c r="A60" s="63">
        <f>IF(F60&lt;&gt;"",COUNTA($F$8:F60),"")</f>
        <v>49</v>
      </c>
      <c r="B60" s="145" t="s">
        <v>32</v>
      </c>
      <c r="C60" s="159" t="s">
        <v>247</v>
      </c>
      <c r="D60" s="185" t="s">
        <v>157</v>
      </c>
      <c r="E60" s="253">
        <v>3898</v>
      </c>
      <c r="F60" s="253">
        <v>50</v>
      </c>
      <c r="G60" s="253">
        <v>405</v>
      </c>
      <c r="H60" s="253">
        <v>808</v>
      </c>
      <c r="I60" s="253">
        <v>976</v>
      </c>
      <c r="J60" s="253">
        <v>1078</v>
      </c>
      <c r="K60" s="253">
        <v>512</v>
      </c>
      <c r="L60" s="253">
        <v>69</v>
      </c>
    </row>
    <row r="61" spans="1:12" ht="10.35" customHeight="1">
      <c r="A61" s="63">
        <f>IF(F61&lt;&gt;"",COUNTA($F$8:F61),"")</f>
        <v>50</v>
      </c>
      <c r="B61" s="145"/>
      <c r="C61" s="159"/>
      <c r="D61" s="185" t="s">
        <v>160</v>
      </c>
      <c r="E61" s="253">
        <v>7995</v>
      </c>
      <c r="F61" s="253">
        <v>100</v>
      </c>
      <c r="G61" s="253">
        <v>719</v>
      </c>
      <c r="H61" s="253">
        <v>1486</v>
      </c>
      <c r="I61" s="253">
        <v>1958</v>
      </c>
      <c r="J61" s="253">
        <v>2402</v>
      </c>
      <c r="K61" s="253">
        <v>1145</v>
      </c>
      <c r="L61" s="253">
        <v>185</v>
      </c>
    </row>
    <row r="62" spans="1:12" ht="10.35" customHeight="1">
      <c r="A62" s="63">
        <f>IF(F62&lt;&gt;"",COUNTA($F$8:F62),"")</f>
        <v>51</v>
      </c>
      <c r="B62" s="145" t="s">
        <v>49</v>
      </c>
      <c r="C62" s="159" t="s">
        <v>252</v>
      </c>
      <c r="D62" s="185" t="s">
        <v>157</v>
      </c>
      <c r="E62" s="253">
        <v>34023</v>
      </c>
      <c r="F62" s="253">
        <v>370</v>
      </c>
      <c r="G62" s="253">
        <v>3837</v>
      </c>
      <c r="H62" s="253">
        <v>8571</v>
      </c>
      <c r="I62" s="253">
        <v>8242</v>
      </c>
      <c r="J62" s="253">
        <v>8517</v>
      </c>
      <c r="K62" s="253">
        <v>4029</v>
      </c>
      <c r="L62" s="253">
        <v>457</v>
      </c>
    </row>
    <row r="63" spans="1:12" ht="10.35" customHeight="1">
      <c r="A63" s="63">
        <f>IF(F63&lt;&gt;"",COUNTA($F$8:F63),"")</f>
        <v>52</v>
      </c>
      <c r="B63" s="145"/>
      <c r="C63" s="159" t="s">
        <v>253</v>
      </c>
      <c r="D63" s="185" t="s">
        <v>160</v>
      </c>
      <c r="E63" s="253">
        <v>70965</v>
      </c>
      <c r="F63" s="253">
        <v>864</v>
      </c>
      <c r="G63" s="253">
        <v>8923</v>
      </c>
      <c r="H63" s="253">
        <v>17648</v>
      </c>
      <c r="I63" s="253">
        <v>16823</v>
      </c>
      <c r="J63" s="253">
        <v>17275</v>
      </c>
      <c r="K63" s="253">
        <v>8095</v>
      </c>
      <c r="L63" s="253">
        <v>1337</v>
      </c>
    </row>
    <row r="64" spans="1:12" ht="10.35" customHeight="1">
      <c r="A64" s="63">
        <f>IF(F64&lt;&gt;"",COUNTA($F$8:F64),"")</f>
        <v>53</v>
      </c>
      <c r="B64" s="145" t="s">
        <v>38</v>
      </c>
      <c r="C64" s="159" t="s">
        <v>254</v>
      </c>
      <c r="D64" s="185" t="s">
        <v>157</v>
      </c>
      <c r="E64" s="253">
        <v>137425</v>
      </c>
      <c r="F64" s="253">
        <v>3065</v>
      </c>
      <c r="G64" s="253">
        <v>16965</v>
      </c>
      <c r="H64" s="253">
        <v>31835</v>
      </c>
      <c r="I64" s="253">
        <v>29944</v>
      </c>
      <c r="J64" s="253">
        <v>37127</v>
      </c>
      <c r="K64" s="253">
        <v>17071</v>
      </c>
      <c r="L64" s="253">
        <v>1418</v>
      </c>
    </row>
    <row r="65" spans="1:12" ht="10.35" customHeight="1">
      <c r="A65" s="63">
        <f>IF(F65&lt;&gt;"",COUNTA($F$8:F65),"")</f>
        <v>54</v>
      </c>
      <c r="B65" s="145"/>
      <c r="C65" s="159" t="s">
        <v>255</v>
      </c>
      <c r="D65" s="185" t="s">
        <v>160</v>
      </c>
      <c r="E65" s="253">
        <v>189483</v>
      </c>
      <c r="F65" s="253">
        <v>4681</v>
      </c>
      <c r="G65" s="253">
        <v>24017</v>
      </c>
      <c r="H65" s="253">
        <v>43651</v>
      </c>
      <c r="I65" s="253">
        <v>41840</v>
      </c>
      <c r="J65" s="253">
        <v>49705</v>
      </c>
      <c r="K65" s="253">
        <v>23096</v>
      </c>
      <c r="L65" s="253">
        <v>2493</v>
      </c>
    </row>
    <row r="66" spans="1:12" ht="10.35" customHeight="1">
      <c r="A66" s="63" t="str">
        <f>IF(F66&lt;&gt;"",COUNTA($F$8:F66),"")</f>
        <v/>
      </c>
      <c r="B66" s="145"/>
      <c r="C66" s="159" t="s">
        <v>256</v>
      </c>
      <c r="D66" s="185"/>
      <c r="E66" s="253"/>
      <c r="F66" s="253"/>
      <c r="G66" s="253"/>
      <c r="H66" s="253"/>
      <c r="I66" s="253"/>
      <c r="J66" s="253"/>
      <c r="K66" s="253"/>
      <c r="L66" s="253"/>
    </row>
    <row r="67" spans="1:12" ht="10.35" customHeight="1">
      <c r="A67" s="63">
        <f>IF(F67&lt;&gt;"",COUNTA($F$8:F67),"")</f>
        <v>55</v>
      </c>
      <c r="B67" s="145" t="s">
        <v>43</v>
      </c>
      <c r="C67" s="159" t="s">
        <v>257</v>
      </c>
      <c r="D67" s="185" t="s">
        <v>157</v>
      </c>
      <c r="E67" s="253">
        <v>13214</v>
      </c>
      <c r="F67" s="253">
        <v>264</v>
      </c>
      <c r="G67" s="253">
        <v>1257</v>
      </c>
      <c r="H67" s="253">
        <v>2948</v>
      </c>
      <c r="I67" s="253">
        <v>3253</v>
      </c>
      <c r="J67" s="253">
        <v>3641</v>
      </c>
      <c r="K67" s="253">
        <v>1610</v>
      </c>
      <c r="L67" s="253">
        <v>241</v>
      </c>
    </row>
    <row r="68" spans="1:12" ht="10.35" customHeight="1">
      <c r="A68" s="63">
        <f>IF(F68&lt;&gt;"",COUNTA($F$8:F68),"")</f>
        <v>56</v>
      </c>
      <c r="B68" s="145"/>
      <c r="C68" s="159" t="s">
        <v>258</v>
      </c>
      <c r="D68" s="185" t="s">
        <v>160</v>
      </c>
      <c r="E68" s="253">
        <v>21249</v>
      </c>
      <c r="F68" s="253">
        <v>439</v>
      </c>
      <c r="G68" s="253">
        <v>2195</v>
      </c>
      <c r="H68" s="253">
        <v>4558</v>
      </c>
      <c r="I68" s="253">
        <v>5063</v>
      </c>
      <c r="J68" s="253">
        <v>5887</v>
      </c>
      <c r="K68" s="253">
        <v>2645</v>
      </c>
      <c r="L68" s="253">
        <v>462</v>
      </c>
    </row>
    <row r="69" spans="1:12" ht="10.35" customHeight="1">
      <c r="A69" s="63" t="str">
        <f>IF(F69&lt;&gt;"",COUNTA($F$8:F69),"")</f>
        <v/>
      </c>
      <c r="B69" s="145"/>
      <c r="C69" s="159" t="s">
        <v>259</v>
      </c>
      <c r="D69" s="185"/>
      <c r="E69" s="253"/>
      <c r="F69" s="253"/>
      <c r="G69" s="253"/>
      <c r="H69" s="253"/>
      <c r="I69" s="253"/>
      <c r="J69" s="253"/>
      <c r="K69" s="253"/>
      <c r="L69" s="253"/>
    </row>
  </sheetData>
  <mergeCells count="18">
    <mergeCell ref="E39:L39"/>
    <mergeCell ref="H3:H5"/>
    <mergeCell ref="I3:I5"/>
    <mergeCell ref="J3:J5"/>
    <mergeCell ref="K3:K5"/>
    <mergeCell ref="L3:L5"/>
    <mergeCell ref="E7:L7"/>
    <mergeCell ref="E38:L38"/>
    <mergeCell ref="A1:D1"/>
    <mergeCell ref="E1:L1"/>
    <mergeCell ref="A2:A5"/>
    <mergeCell ref="B2:B5"/>
    <mergeCell ref="C2:C5"/>
    <mergeCell ref="D2:D5"/>
    <mergeCell ref="E2:E5"/>
    <mergeCell ref="F2:L2"/>
    <mergeCell ref="F3:F5"/>
    <mergeCell ref="G3:G5"/>
  </mergeCells>
  <conditionalFormatting sqref="E10:L37 E38 E39:L39">
    <cfRule type="cellIs" dxfId="23" priority="4" stopIfTrue="1" operator="between">
      <formula>0.1</formula>
      <formula>2.9</formula>
    </cfRule>
  </conditionalFormatting>
  <conditionalFormatting sqref="E8:L9">
    <cfRule type="cellIs" dxfId="22" priority="3" stopIfTrue="1" operator="between">
      <formula>0.1</formula>
      <formula>2.9</formula>
    </cfRule>
  </conditionalFormatting>
  <conditionalFormatting sqref="E42:L69">
    <cfRule type="cellIs" dxfId="21" priority="2" stopIfTrue="1" operator="between">
      <formula>0.1</formula>
      <formula>2.9</formula>
    </cfRule>
  </conditionalFormatting>
  <conditionalFormatting sqref="E40:L41">
    <cfRule type="cellIs" dxfId="20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:H7"/>
    </sheetView>
  </sheetViews>
  <sheetFormatPr baseColWidth="10" defaultColWidth="10.42578125" defaultRowHeight="11.45" customHeight="1"/>
  <cols>
    <col min="1" max="1" width="3.7109375" style="149" customWidth="1"/>
    <col min="2" max="2" width="5.7109375" style="149" customWidth="1"/>
    <col min="3" max="3" width="38.28515625" style="151" customWidth="1"/>
    <col min="4" max="8" width="8.7109375" style="149" customWidth="1"/>
    <col min="9" max="9" width="11.28515625" style="149" customWidth="1"/>
    <col min="10" max="248" width="11.42578125" style="149" customWidth="1"/>
    <col min="249" max="249" width="6.140625" style="149" customWidth="1"/>
    <col min="250" max="250" width="33.7109375" style="149" customWidth="1"/>
    <col min="251" max="16384" width="10.42578125" style="149"/>
  </cols>
  <sheetData>
    <row r="1" spans="1:15" s="138" customFormat="1" ht="48" customHeight="1">
      <c r="A1" s="297" t="s">
        <v>123</v>
      </c>
      <c r="B1" s="298"/>
      <c r="C1" s="298"/>
      <c r="D1" s="299" t="s">
        <v>375</v>
      </c>
      <c r="E1" s="299"/>
      <c r="F1" s="299"/>
      <c r="G1" s="299"/>
      <c r="H1" s="300"/>
    </row>
    <row r="2" spans="1:15" ht="11.45" customHeight="1">
      <c r="A2" s="301" t="s">
        <v>86</v>
      </c>
      <c r="B2" s="294" t="s">
        <v>88</v>
      </c>
      <c r="C2" s="294" t="s">
        <v>54</v>
      </c>
      <c r="D2" s="294" t="s">
        <v>1</v>
      </c>
      <c r="E2" s="295" t="s">
        <v>200</v>
      </c>
      <c r="F2" s="295"/>
      <c r="G2" s="295"/>
      <c r="H2" s="296"/>
    </row>
    <row r="3" spans="1:15" ht="11.45" customHeight="1">
      <c r="A3" s="301"/>
      <c r="B3" s="294"/>
      <c r="C3" s="294"/>
      <c r="D3" s="294"/>
      <c r="E3" s="294" t="s">
        <v>323</v>
      </c>
      <c r="F3" s="294" t="s">
        <v>319</v>
      </c>
      <c r="G3" s="294" t="s">
        <v>191</v>
      </c>
      <c r="H3" s="310" t="s">
        <v>194</v>
      </c>
    </row>
    <row r="4" spans="1:15" ht="11.45" customHeight="1">
      <c r="A4" s="301"/>
      <c r="B4" s="294"/>
      <c r="C4" s="294"/>
      <c r="D4" s="294"/>
      <c r="E4" s="294"/>
      <c r="F4" s="294"/>
      <c r="G4" s="294"/>
      <c r="H4" s="310"/>
    </row>
    <row r="5" spans="1:15" ht="11.45" customHeight="1">
      <c r="A5" s="301"/>
      <c r="B5" s="294"/>
      <c r="C5" s="294"/>
      <c r="D5" s="294"/>
      <c r="E5" s="294"/>
      <c r="F5" s="294"/>
      <c r="G5" s="294"/>
      <c r="H5" s="310"/>
    </row>
    <row r="6" spans="1:15" s="62" customFormat="1" ht="10.35" customHeight="1">
      <c r="A6" s="58">
        <v>1</v>
      </c>
      <c r="B6" s="59">
        <v>2</v>
      </c>
      <c r="C6" s="60">
        <v>3</v>
      </c>
      <c r="D6" s="59">
        <v>4</v>
      </c>
      <c r="E6" s="59">
        <v>5</v>
      </c>
      <c r="F6" s="59">
        <v>6</v>
      </c>
      <c r="G6" s="60">
        <v>7</v>
      </c>
      <c r="H6" s="61">
        <v>8</v>
      </c>
    </row>
    <row r="7" spans="1:15" ht="20.100000000000001" customHeight="1">
      <c r="A7" s="166"/>
      <c r="B7" s="142"/>
      <c r="C7" s="153"/>
      <c r="D7" s="311" t="s">
        <v>1</v>
      </c>
      <c r="E7" s="307"/>
      <c r="F7" s="307"/>
      <c r="G7" s="307"/>
      <c r="H7" s="307"/>
    </row>
    <row r="8" spans="1:15" ht="11.1" customHeight="1">
      <c r="A8" s="63">
        <f>IF(E8&lt;&gt;"",COUNTA($E8:E$8),"")</f>
        <v>1</v>
      </c>
      <c r="B8" s="162" t="s">
        <v>50</v>
      </c>
      <c r="C8" s="144" t="s">
        <v>317</v>
      </c>
      <c r="D8" s="256">
        <v>622355</v>
      </c>
      <c r="E8" s="256">
        <v>435103</v>
      </c>
      <c r="F8" s="256">
        <v>86359</v>
      </c>
      <c r="G8" s="256">
        <v>53977</v>
      </c>
      <c r="H8" s="256">
        <v>46916</v>
      </c>
    </row>
    <row r="9" spans="1:15" ht="6" customHeight="1">
      <c r="A9" s="63" t="str">
        <f>IF(E9&lt;&gt;"",COUNTA($E$8:E9),"")</f>
        <v/>
      </c>
      <c r="B9" s="159"/>
      <c r="C9" s="148"/>
      <c r="D9" s="255"/>
      <c r="E9" s="255"/>
      <c r="F9" s="255"/>
      <c r="G9" s="255"/>
      <c r="H9" s="255"/>
    </row>
    <row r="10" spans="1:15" ht="10.35" customHeight="1">
      <c r="A10" s="63">
        <f>IF(E10&lt;&gt;"",COUNTA($E$8:E10),"")</f>
        <v>2</v>
      </c>
      <c r="B10" s="148" t="s">
        <v>6</v>
      </c>
      <c r="C10" s="159" t="s">
        <v>236</v>
      </c>
      <c r="D10" s="255">
        <v>14367</v>
      </c>
      <c r="E10" s="255">
        <v>9905</v>
      </c>
      <c r="F10" s="255">
        <v>1131</v>
      </c>
      <c r="G10" s="255">
        <v>1373</v>
      </c>
      <c r="H10" s="255">
        <v>1958</v>
      </c>
      <c r="I10" s="163"/>
      <c r="J10" s="163"/>
      <c r="K10" s="163"/>
      <c r="L10" s="163"/>
      <c r="M10" s="163"/>
      <c r="N10" s="163"/>
      <c r="O10" s="163"/>
    </row>
    <row r="11" spans="1:15" ht="10.35" customHeight="1">
      <c r="A11" s="63">
        <f>IF(E11&lt;&gt;"",COUNTA($E$8:E11),"")</f>
        <v>3</v>
      </c>
      <c r="B11" s="148" t="s">
        <v>7</v>
      </c>
      <c r="C11" s="159" t="s">
        <v>239</v>
      </c>
      <c r="D11" s="255">
        <v>132102</v>
      </c>
      <c r="E11" s="255">
        <v>101628</v>
      </c>
      <c r="F11" s="255">
        <v>11200</v>
      </c>
      <c r="G11" s="255">
        <v>9769</v>
      </c>
      <c r="H11" s="255">
        <v>9505</v>
      </c>
      <c r="I11" s="163"/>
      <c r="J11" s="163"/>
      <c r="K11" s="163"/>
      <c r="L11" s="163"/>
      <c r="M11" s="163"/>
      <c r="N11" s="163"/>
      <c r="O11" s="163"/>
    </row>
    <row r="12" spans="1:15" ht="10.35" customHeight="1">
      <c r="A12" s="63">
        <f>IF(E12&lt;&gt;"",COUNTA($E$8:E12),"")</f>
        <v>4</v>
      </c>
      <c r="B12" s="148" t="s">
        <v>8</v>
      </c>
      <c r="C12" s="159" t="s">
        <v>240</v>
      </c>
      <c r="D12" s="255">
        <v>85439</v>
      </c>
      <c r="E12" s="255">
        <v>65578</v>
      </c>
      <c r="F12" s="255">
        <v>8967</v>
      </c>
      <c r="G12" s="255">
        <v>5893</v>
      </c>
      <c r="H12" s="255">
        <v>5001</v>
      </c>
      <c r="I12" s="163"/>
    </row>
    <row r="13" spans="1:15" ht="10.35" customHeight="1">
      <c r="A13" s="63">
        <f>IF(E13&lt;&gt;"",COUNTA($E$8:E13),"")</f>
        <v>5</v>
      </c>
      <c r="B13" s="148" t="s">
        <v>10</v>
      </c>
      <c r="C13" s="159" t="s">
        <v>241</v>
      </c>
      <c r="D13" s="255">
        <v>71530</v>
      </c>
      <c r="E13" s="255">
        <v>55002</v>
      </c>
      <c r="F13" s="255">
        <v>6836</v>
      </c>
      <c r="G13" s="255">
        <v>5170</v>
      </c>
      <c r="H13" s="255">
        <v>4522</v>
      </c>
      <c r="I13" s="163"/>
    </row>
    <row r="14" spans="1:15" ht="10.35" customHeight="1">
      <c r="A14" s="63">
        <f>IF(E14&lt;&gt;"",COUNTA($E$8:E14),"")</f>
        <v>6</v>
      </c>
      <c r="B14" s="148" t="s">
        <v>20</v>
      </c>
      <c r="C14" s="159" t="s">
        <v>242</v>
      </c>
      <c r="D14" s="255">
        <v>46663</v>
      </c>
      <c r="E14" s="255">
        <v>36050</v>
      </c>
      <c r="F14" s="255">
        <v>2233</v>
      </c>
      <c r="G14" s="255">
        <v>3876</v>
      </c>
      <c r="H14" s="255">
        <v>4504</v>
      </c>
      <c r="I14" s="163"/>
    </row>
    <row r="15" spans="1:15" ht="10.35" customHeight="1">
      <c r="A15" s="63">
        <f>IF(E15&lt;&gt;"",COUNTA($E$8:E15),"")</f>
        <v>7</v>
      </c>
      <c r="B15" s="148" t="s">
        <v>22</v>
      </c>
      <c r="C15" s="159" t="s">
        <v>243</v>
      </c>
      <c r="D15" s="255">
        <v>475857</v>
      </c>
      <c r="E15" s="255">
        <v>323548</v>
      </c>
      <c r="F15" s="255">
        <v>74024</v>
      </c>
      <c r="G15" s="255">
        <v>42834</v>
      </c>
      <c r="H15" s="255">
        <v>35451</v>
      </c>
      <c r="I15" s="163"/>
    </row>
    <row r="16" spans="1:15" ht="10.35" customHeight="1">
      <c r="A16" s="63">
        <f>IF(E16&lt;&gt;"",COUNTA($E$8:E16),"")</f>
        <v>8</v>
      </c>
      <c r="B16" s="148" t="s">
        <v>23</v>
      </c>
      <c r="C16" s="159" t="s">
        <v>244</v>
      </c>
      <c r="D16" s="255">
        <v>151197</v>
      </c>
      <c r="E16" s="255">
        <v>110207</v>
      </c>
      <c r="F16" s="255">
        <v>8625</v>
      </c>
      <c r="G16" s="255">
        <v>14953</v>
      </c>
      <c r="H16" s="255">
        <v>17412</v>
      </c>
      <c r="I16" s="163"/>
    </row>
    <row r="17" spans="1:15" ht="10.35" customHeight="1">
      <c r="A17" s="63">
        <f>IF(E17&lt;&gt;"",COUNTA($E$8:E17),"")</f>
        <v>9</v>
      </c>
      <c r="B17" s="148" t="s">
        <v>27</v>
      </c>
      <c r="C17" s="159" t="s">
        <v>245</v>
      </c>
      <c r="D17" s="255">
        <v>12065</v>
      </c>
      <c r="E17" s="255">
        <v>6155</v>
      </c>
      <c r="F17" s="255">
        <v>4160</v>
      </c>
      <c r="G17" s="255">
        <v>954</v>
      </c>
      <c r="H17" s="255">
        <v>796</v>
      </c>
      <c r="I17" s="163"/>
    </row>
    <row r="18" spans="1:15" ht="10.35" customHeight="1">
      <c r="A18" s="63">
        <f>IF(E18&lt;&gt;"",COUNTA($E$8:E18),"")</f>
        <v>10</v>
      </c>
      <c r="B18" s="148" t="s">
        <v>30</v>
      </c>
      <c r="C18" s="159" t="s">
        <v>246</v>
      </c>
      <c r="D18" s="255">
        <v>9057</v>
      </c>
      <c r="E18" s="255">
        <v>6542</v>
      </c>
      <c r="F18" s="255">
        <v>1613</v>
      </c>
      <c r="G18" s="255">
        <v>502</v>
      </c>
      <c r="H18" s="255">
        <v>400</v>
      </c>
      <c r="I18" s="163"/>
    </row>
    <row r="19" spans="1:15" ht="10.35" customHeight="1">
      <c r="A19" s="63">
        <f>IF(E19&lt;&gt;"",COUNTA($E$8:E19),"")</f>
        <v>11</v>
      </c>
      <c r="B19" s="148" t="s">
        <v>32</v>
      </c>
      <c r="C19" s="159" t="s">
        <v>247</v>
      </c>
      <c r="D19" s="255">
        <v>8334</v>
      </c>
      <c r="E19" s="255">
        <v>6038</v>
      </c>
      <c r="F19" s="255">
        <v>1242</v>
      </c>
      <c r="G19" s="255">
        <v>428</v>
      </c>
      <c r="H19" s="255">
        <v>626</v>
      </c>
      <c r="I19" s="163"/>
    </row>
    <row r="20" spans="1:15" s="164" customFormat="1" ht="20.100000000000001" customHeight="1">
      <c r="A20" s="63">
        <f>IF(E20&lt;&gt;"",COUNTA($E$8:E20),"")</f>
        <v>12</v>
      </c>
      <c r="B20" s="145" t="s">
        <v>49</v>
      </c>
      <c r="C20" s="159" t="s">
        <v>251</v>
      </c>
      <c r="D20" s="255">
        <v>77570</v>
      </c>
      <c r="E20" s="255">
        <v>49431</v>
      </c>
      <c r="F20" s="255">
        <v>13147</v>
      </c>
      <c r="G20" s="255">
        <v>7606</v>
      </c>
      <c r="H20" s="255">
        <v>7386</v>
      </c>
      <c r="I20" s="163"/>
    </row>
    <row r="21" spans="1:15" s="151" customFormat="1" ht="20.100000000000001" customHeight="1">
      <c r="A21" s="63">
        <f>IF(E21&lt;&gt;"",COUNTA($E$8:E21),"")</f>
        <v>13</v>
      </c>
      <c r="B21" s="145" t="s">
        <v>38</v>
      </c>
      <c r="C21" s="159" t="s">
        <v>248</v>
      </c>
      <c r="D21" s="255">
        <v>194707</v>
      </c>
      <c r="E21" s="255">
        <v>130028</v>
      </c>
      <c r="F21" s="255">
        <v>41281</v>
      </c>
      <c r="G21" s="255">
        <v>16553</v>
      </c>
      <c r="H21" s="255">
        <v>6845</v>
      </c>
      <c r="I21" s="163"/>
    </row>
    <row r="22" spans="1:15" s="151" customFormat="1" ht="20.100000000000001" customHeight="1">
      <c r="A22" s="63">
        <f>IF(E22&lt;&gt;"",COUNTA($E$8:E22),"")</f>
        <v>14</v>
      </c>
      <c r="B22" s="145" t="s">
        <v>43</v>
      </c>
      <c r="C22" s="159" t="s">
        <v>213</v>
      </c>
      <c r="D22" s="255">
        <v>22927</v>
      </c>
      <c r="E22" s="255">
        <v>15147</v>
      </c>
      <c r="F22" s="255">
        <v>3956</v>
      </c>
      <c r="G22" s="255">
        <v>1838</v>
      </c>
      <c r="H22" s="255">
        <v>1986</v>
      </c>
      <c r="I22" s="163"/>
    </row>
    <row r="23" spans="1:15" ht="10.35" customHeight="1">
      <c r="A23" s="63" t="str">
        <f>IF(E23&lt;&gt;"",COUNTA($E$8:E23),"")</f>
        <v/>
      </c>
      <c r="B23" s="148"/>
      <c r="C23" s="157"/>
      <c r="D23" s="255"/>
      <c r="E23" s="255"/>
      <c r="F23" s="255"/>
      <c r="G23" s="255"/>
      <c r="H23" s="255"/>
      <c r="I23" s="163"/>
    </row>
    <row r="24" spans="1:15" ht="10.35" customHeight="1">
      <c r="A24" s="63">
        <f>IF(E24&lt;&gt;"",COUNTA($E$8:E24),"")</f>
        <v>15</v>
      </c>
      <c r="B24" s="148"/>
      <c r="C24" s="159" t="s">
        <v>56</v>
      </c>
      <c r="D24" s="255">
        <v>14798</v>
      </c>
      <c r="E24" s="255">
        <v>1292</v>
      </c>
      <c r="F24" s="255">
        <v>22</v>
      </c>
      <c r="G24" s="255">
        <v>11841</v>
      </c>
      <c r="H24" s="255">
        <v>1643</v>
      </c>
      <c r="I24" s="163"/>
      <c r="J24" s="163"/>
      <c r="K24" s="163"/>
      <c r="L24" s="163"/>
      <c r="M24" s="163"/>
      <c r="N24" s="163"/>
      <c r="O24" s="163"/>
    </row>
    <row r="25" spans="1:15" ht="10.35" customHeight="1">
      <c r="A25" s="63">
        <f>IF(E25&lt;&gt;"",COUNTA($E$8:E25),"")</f>
        <v>16</v>
      </c>
      <c r="B25" s="148"/>
      <c r="C25" s="159" t="s">
        <v>57</v>
      </c>
      <c r="D25" s="255">
        <v>40721</v>
      </c>
      <c r="E25" s="255">
        <v>19648</v>
      </c>
      <c r="F25" s="255">
        <v>1439</v>
      </c>
      <c r="G25" s="255">
        <v>16117</v>
      </c>
      <c r="H25" s="255">
        <v>3517</v>
      </c>
      <c r="I25" s="163"/>
    </row>
    <row r="26" spans="1:15" ht="10.35" customHeight="1">
      <c r="A26" s="63">
        <f>IF(E26&lt;&gt;"",COUNTA($E$8:E26),"")</f>
        <v>17</v>
      </c>
      <c r="B26" s="148"/>
      <c r="C26" s="159" t="s">
        <v>58</v>
      </c>
      <c r="D26" s="255">
        <v>41558</v>
      </c>
      <c r="E26" s="255">
        <v>24921</v>
      </c>
      <c r="F26" s="255">
        <v>6887</v>
      </c>
      <c r="G26" s="255">
        <v>6956</v>
      </c>
      <c r="H26" s="255">
        <v>2794</v>
      </c>
      <c r="I26" s="163"/>
    </row>
    <row r="27" spans="1:15" ht="10.35" customHeight="1">
      <c r="A27" s="63">
        <f>IF(E27&lt;&gt;"",COUNTA($E$8:E27),"")</f>
        <v>18</v>
      </c>
      <c r="B27" s="148"/>
      <c r="C27" s="159" t="s">
        <v>59</v>
      </c>
      <c r="D27" s="255">
        <v>62057</v>
      </c>
      <c r="E27" s="255">
        <v>42798</v>
      </c>
      <c r="F27" s="255">
        <v>11171</v>
      </c>
      <c r="G27" s="255">
        <v>4823</v>
      </c>
      <c r="H27" s="255">
        <v>3265</v>
      </c>
      <c r="I27" s="163"/>
    </row>
    <row r="28" spans="1:15" ht="10.35" customHeight="1">
      <c r="A28" s="63">
        <f>IF(E28&lt;&gt;"",COUNTA($E$8:E28),"")</f>
        <v>19</v>
      </c>
      <c r="B28" s="148"/>
      <c r="C28" s="159" t="s">
        <v>60</v>
      </c>
      <c r="D28" s="255">
        <v>81598</v>
      </c>
      <c r="E28" s="255">
        <v>59702</v>
      </c>
      <c r="F28" s="255">
        <v>13175</v>
      </c>
      <c r="G28" s="255">
        <v>3935</v>
      </c>
      <c r="H28" s="255">
        <v>4786</v>
      </c>
      <c r="I28" s="163"/>
    </row>
    <row r="29" spans="1:15" ht="10.35" customHeight="1">
      <c r="A29" s="63">
        <f>IF(E29&lt;&gt;"",COUNTA($E$8:E29),"")</f>
        <v>20</v>
      </c>
      <c r="B29" s="148"/>
      <c r="C29" s="159" t="s">
        <v>61</v>
      </c>
      <c r="D29" s="255">
        <v>78047</v>
      </c>
      <c r="E29" s="255">
        <v>57910</v>
      </c>
      <c r="F29" s="255">
        <v>11470</v>
      </c>
      <c r="G29" s="255">
        <v>3124</v>
      </c>
      <c r="H29" s="255">
        <v>5543</v>
      </c>
      <c r="I29" s="163"/>
    </row>
    <row r="30" spans="1:15" ht="10.35" customHeight="1">
      <c r="A30" s="63">
        <f>IF(E30&lt;&gt;"",COUNTA($E$8:E30),"")</f>
        <v>21</v>
      </c>
      <c r="B30" s="148"/>
      <c r="C30" s="159" t="s">
        <v>62</v>
      </c>
      <c r="D30" s="255">
        <v>63472</v>
      </c>
      <c r="E30" s="255">
        <v>47301</v>
      </c>
      <c r="F30" s="255">
        <v>8798</v>
      </c>
      <c r="G30" s="255">
        <v>2272</v>
      </c>
      <c r="H30" s="255">
        <v>5101</v>
      </c>
      <c r="I30" s="163"/>
    </row>
    <row r="31" spans="1:15" ht="10.35" customHeight="1">
      <c r="A31" s="63">
        <f>IF(E31&lt;&gt;"",COUNTA($E$8:E31),"")</f>
        <v>22</v>
      </c>
      <c r="B31" s="148"/>
      <c r="C31" s="159" t="s">
        <v>63</v>
      </c>
      <c r="D31" s="255">
        <v>71637</v>
      </c>
      <c r="E31" s="255">
        <v>55557</v>
      </c>
      <c r="F31" s="255">
        <v>8315</v>
      </c>
      <c r="G31" s="255">
        <v>1736</v>
      </c>
      <c r="H31" s="255">
        <v>6029</v>
      </c>
      <c r="I31" s="163"/>
    </row>
    <row r="32" spans="1:15" ht="10.35" customHeight="1">
      <c r="A32" s="63">
        <f>IF(E32&lt;&gt;"",COUNTA($E$8:E32),"")</f>
        <v>23</v>
      </c>
      <c r="B32" s="148"/>
      <c r="C32" s="159" t="s">
        <v>64</v>
      </c>
      <c r="D32" s="255">
        <v>89273</v>
      </c>
      <c r="E32" s="255">
        <v>68368</v>
      </c>
      <c r="F32" s="255">
        <v>12069</v>
      </c>
      <c r="G32" s="255">
        <v>1684</v>
      </c>
      <c r="H32" s="255">
        <v>7152</v>
      </c>
      <c r="I32" s="163"/>
    </row>
    <row r="33" spans="1:15" ht="10.35" customHeight="1">
      <c r="A33" s="63">
        <f>IF(E33&lt;&gt;"",COUNTA($E$8:E33),"")</f>
        <v>24</v>
      </c>
      <c r="B33" s="148"/>
      <c r="C33" s="159" t="s">
        <v>52</v>
      </c>
      <c r="D33" s="255">
        <v>70645</v>
      </c>
      <c r="E33" s="255">
        <v>52632</v>
      </c>
      <c r="F33" s="255">
        <v>10675</v>
      </c>
      <c r="G33" s="255">
        <v>1357</v>
      </c>
      <c r="H33" s="255">
        <v>5981</v>
      </c>
      <c r="I33" s="163"/>
    </row>
    <row r="34" spans="1:15" ht="10.35" customHeight="1">
      <c r="A34" s="63">
        <f>IF(E34&lt;&gt;"",COUNTA($E$8:E34),"")</f>
        <v>25</v>
      </c>
      <c r="B34" s="148"/>
      <c r="C34" s="159" t="s">
        <v>53</v>
      </c>
      <c r="D34" s="255">
        <v>8549</v>
      </c>
      <c r="E34" s="255">
        <v>4974</v>
      </c>
      <c r="F34" s="255">
        <v>2338</v>
      </c>
      <c r="G34" s="255">
        <v>132</v>
      </c>
      <c r="H34" s="255">
        <v>1105</v>
      </c>
      <c r="I34" s="163"/>
    </row>
    <row r="35" spans="1:15" ht="15" customHeight="1">
      <c r="A35" s="63" t="str">
        <f>IF(E35&lt;&gt;"",COUNTA($E$8:E35),"")</f>
        <v/>
      </c>
      <c r="B35" s="148"/>
      <c r="C35" s="159"/>
      <c r="D35" s="308" t="s">
        <v>55</v>
      </c>
      <c r="E35" s="309"/>
      <c r="F35" s="309"/>
      <c r="G35" s="309"/>
      <c r="H35" s="309"/>
      <c r="I35" s="163"/>
    </row>
    <row r="36" spans="1:15" ht="15" customHeight="1">
      <c r="A36" s="63" t="str">
        <f>IF(E36&lt;&gt;"",COUNTA($E$8:E36),"")</f>
        <v/>
      </c>
      <c r="B36" s="148"/>
      <c r="C36" s="159"/>
      <c r="D36" s="305" t="s">
        <v>163</v>
      </c>
      <c r="E36" s="312"/>
      <c r="F36" s="312"/>
      <c r="G36" s="312"/>
      <c r="H36" s="312"/>
    </row>
    <row r="37" spans="1:15" ht="11.1" customHeight="1">
      <c r="A37" s="63">
        <f>IF(E37&lt;&gt;"",COUNTA($E$8:E37),"")</f>
        <v>26</v>
      </c>
      <c r="B37" s="162" t="s">
        <v>50</v>
      </c>
      <c r="C37" s="144" t="s">
        <v>317</v>
      </c>
      <c r="D37" s="256">
        <v>305799</v>
      </c>
      <c r="E37" s="256">
        <v>215830</v>
      </c>
      <c r="F37" s="256">
        <v>46866</v>
      </c>
      <c r="G37" s="256">
        <v>22481</v>
      </c>
      <c r="H37" s="256">
        <v>20622</v>
      </c>
    </row>
    <row r="38" spans="1:15" ht="6" customHeight="1">
      <c r="A38" s="63" t="str">
        <f>IF(E38&lt;&gt;"",COUNTA($E$8:E38),"")</f>
        <v/>
      </c>
      <c r="B38" s="148"/>
      <c r="C38" s="159"/>
      <c r="D38" s="255"/>
      <c r="E38" s="255"/>
      <c r="F38" s="255"/>
      <c r="G38" s="255"/>
      <c r="H38" s="255"/>
    </row>
    <row r="39" spans="1:15" ht="10.35" customHeight="1">
      <c r="A39" s="63">
        <f>IF(E39&lt;&gt;"",COUNTA($E$8:E39),"")</f>
        <v>27</v>
      </c>
      <c r="B39" s="148" t="s">
        <v>6</v>
      </c>
      <c r="C39" s="159" t="s">
        <v>236</v>
      </c>
      <c r="D39" s="255">
        <v>3788</v>
      </c>
      <c r="E39" s="255">
        <v>2432</v>
      </c>
      <c r="F39" s="255">
        <v>462</v>
      </c>
      <c r="G39" s="255">
        <v>351</v>
      </c>
      <c r="H39" s="255">
        <v>543</v>
      </c>
      <c r="I39" s="163"/>
      <c r="J39" s="163"/>
      <c r="K39" s="163"/>
      <c r="L39" s="163"/>
      <c r="M39" s="163"/>
      <c r="N39" s="163"/>
      <c r="O39" s="163"/>
    </row>
    <row r="40" spans="1:15" ht="10.35" customHeight="1">
      <c r="A40" s="63">
        <f>IF(E40&lt;&gt;"",COUNTA($E$8:E40),"")</f>
        <v>28</v>
      </c>
      <c r="B40" s="148" t="s">
        <v>7</v>
      </c>
      <c r="C40" s="159" t="s">
        <v>239</v>
      </c>
      <c r="D40" s="255">
        <v>26895</v>
      </c>
      <c r="E40" s="255">
        <v>19792</v>
      </c>
      <c r="F40" s="255">
        <v>3586</v>
      </c>
      <c r="G40" s="255">
        <v>1599</v>
      </c>
      <c r="H40" s="255">
        <v>1918</v>
      </c>
      <c r="I40" s="163"/>
      <c r="J40" s="163"/>
      <c r="K40" s="163"/>
      <c r="L40" s="163"/>
      <c r="M40" s="163"/>
      <c r="N40" s="163"/>
      <c r="O40" s="163"/>
    </row>
    <row r="41" spans="1:15" ht="10.35" customHeight="1">
      <c r="A41" s="63">
        <f>IF(E41&lt;&gt;"",COUNTA($E$8:E41),"")</f>
        <v>29</v>
      </c>
      <c r="B41" s="148" t="s">
        <v>8</v>
      </c>
      <c r="C41" s="159" t="s">
        <v>240</v>
      </c>
      <c r="D41" s="255">
        <v>21694</v>
      </c>
      <c r="E41" s="255">
        <v>15932</v>
      </c>
      <c r="F41" s="255">
        <v>2895</v>
      </c>
      <c r="G41" s="255">
        <v>1344</v>
      </c>
      <c r="H41" s="255">
        <v>1523</v>
      </c>
    </row>
    <row r="42" spans="1:15" ht="10.35" customHeight="1">
      <c r="A42" s="63">
        <f>IF(E42&lt;&gt;"",COUNTA($E$8:E42),"")</f>
        <v>30</v>
      </c>
      <c r="B42" s="148" t="s">
        <v>10</v>
      </c>
      <c r="C42" s="159" t="s">
        <v>241</v>
      </c>
      <c r="D42" s="255">
        <v>18650</v>
      </c>
      <c r="E42" s="255">
        <v>13833</v>
      </c>
      <c r="F42" s="255">
        <v>2115</v>
      </c>
      <c r="G42" s="255">
        <v>1237</v>
      </c>
      <c r="H42" s="255">
        <v>1465</v>
      </c>
    </row>
    <row r="43" spans="1:15" ht="10.35" customHeight="1">
      <c r="A43" s="63">
        <f>IF(E43&lt;&gt;"",COUNTA($E$8:E43),"")</f>
        <v>31</v>
      </c>
      <c r="B43" s="148" t="s">
        <v>20</v>
      </c>
      <c r="C43" s="159" t="s">
        <v>242</v>
      </c>
      <c r="D43" s="255">
        <v>5201</v>
      </c>
      <c r="E43" s="255">
        <v>3860</v>
      </c>
      <c r="F43" s="255">
        <v>691</v>
      </c>
      <c r="G43" s="255">
        <v>255</v>
      </c>
      <c r="H43" s="255">
        <v>395</v>
      </c>
    </row>
    <row r="44" spans="1:15" ht="10.35" customHeight="1">
      <c r="A44" s="63">
        <f>IF(E44&lt;&gt;"",COUNTA($E$8:E44),"")</f>
        <v>32</v>
      </c>
      <c r="B44" s="148" t="s">
        <v>22</v>
      </c>
      <c r="C44" s="159" t="s">
        <v>243</v>
      </c>
      <c r="D44" s="255">
        <v>275103</v>
      </c>
      <c r="E44" s="255">
        <v>193595</v>
      </c>
      <c r="F44" s="255">
        <v>42817</v>
      </c>
      <c r="G44" s="255">
        <v>20531</v>
      </c>
      <c r="H44" s="255">
        <v>18160</v>
      </c>
    </row>
    <row r="45" spans="1:15" ht="10.35" customHeight="1">
      <c r="A45" s="63">
        <f>IF(E45&lt;&gt;"",COUNTA($E$8:E45),"")</f>
        <v>33</v>
      </c>
      <c r="B45" s="148" t="s">
        <v>23</v>
      </c>
      <c r="C45" s="159" t="s">
        <v>244</v>
      </c>
      <c r="D45" s="255">
        <v>70112</v>
      </c>
      <c r="E45" s="255">
        <v>51241</v>
      </c>
      <c r="F45" s="255">
        <v>4291</v>
      </c>
      <c r="G45" s="255">
        <v>6263</v>
      </c>
      <c r="H45" s="255">
        <v>8317</v>
      </c>
    </row>
    <row r="46" spans="1:15" ht="10.35" customHeight="1">
      <c r="A46" s="63">
        <f>IF(E46&lt;&gt;"",COUNTA($E$8:E46),"")</f>
        <v>34</v>
      </c>
      <c r="B46" s="148" t="s">
        <v>27</v>
      </c>
      <c r="C46" s="159" t="s">
        <v>245</v>
      </c>
      <c r="D46" s="255">
        <v>4022</v>
      </c>
      <c r="E46" s="255">
        <v>2134</v>
      </c>
      <c r="F46" s="255">
        <v>1348</v>
      </c>
      <c r="G46" s="255">
        <v>258</v>
      </c>
      <c r="H46" s="255">
        <v>282</v>
      </c>
    </row>
    <row r="47" spans="1:15" ht="10.35" customHeight="1">
      <c r="A47" s="63">
        <f>IF(E47&lt;&gt;"",COUNTA($E$8:E47),"")</f>
        <v>35</v>
      </c>
      <c r="B47" s="148" t="s">
        <v>30</v>
      </c>
      <c r="C47" s="159" t="s">
        <v>246</v>
      </c>
      <c r="D47" s="255">
        <v>5587</v>
      </c>
      <c r="E47" s="255">
        <v>4302</v>
      </c>
      <c r="F47" s="255">
        <v>809</v>
      </c>
      <c r="G47" s="255">
        <v>212</v>
      </c>
      <c r="H47" s="255">
        <v>264</v>
      </c>
    </row>
    <row r="48" spans="1:15" ht="10.35" customHeight="1">
      <c r="A48" s="63">
        <f>IF(E48&lt;&gt;"",COUNTA($E$8:E48),"")</f>
        <v>36</v>
      </c>
      <c r="B48" s="148" t="s">
        <v>32</v>
      </c>
      <c r="C48" s="159" t="s">
        <v>247</v>
      </c>
      <c r="D48" s="255">
        <v>4077</v>
      </c>
      <c r="E48" s="255">
        <v>2922</v>
      </c>
      <c r="F48" s="255">
        <v>670</v>
      </c>
      <c r="G48" s="255">
        <v>207</v>
      </c>
      <c r="H48" s="255">
        <v>278</v>
      </c>
    </row>
    <row r="49" spans="1:15" ht="20.100000000000001" customHeight="1">
      <c r="A49" s="63">
        <f>IF(E49&lt;&gt;"",COUNTA($E$8:E49),"")</f>
        <v>37</v>
      </c>
      <c r="B49" s="145" t="s">
        <v>49</v>
      </c>
      <c r="C49" s="159" t="s">
        <v>250</v>
      </c>
      <c r="D49" s="255">
        <v>36520</v>
      </c>
      <c r="E49" s="255">
        <v>23778</v>
      </c>
      <c r="F49" s="255">
        <v>6036</v>
      </c>
      <c r="G49" s="255">
        <v>2909</v>
      </c>
      <c r="H49" s="255">
        <v>3797</v>
      </c>
    </row>
    <row r="50" spans="1:15" ht="20.100000000000001" customHeight="1">
      <c r="A50" s="63">
        <f>IF(E50&lt;&gt;"",COUNTA($E$8:E50),"")</f>
        <v>38</v>
      </c>
      <c r="B50" s="145" t="s">
        <v>38</v>
      </c>
      <c r="C50" s="159" t="s">
        <v>249</v>
      </c>
      <c r="D50" s="255">
        <v>140733</v>
      </c>
      <c r="E50" s="255">
        <v>99558</v>
      </c>
      <c r="F50" s="255">
        <v>27300</v>
      </c>
      <c r="G50" s="255">
        <v>9757</v>
      </c>
      <c r="H50" s="255">
        <v>4118</v>
      </c>
    </row>
    <row r="51" spans="1:15" ht="20.100000000000001" customHeight="1">
      <c r="A51" s="63">
        <f>IF(E51&lt;&gt;"",COUNTA($E$8:E51),"")</f>
        <v>39</v>
      </c>
      <c r="B51" s="145" t="s">
        <v>43</v>
      </c>
      <c r="C51" s="159" t="s">
        <v>213</v>
      </c>
      <c r="D51" s="255">
        <v>14052</v>
      </c>
      <c r="E51" s="255">
        <v>9660</v>
      </c>
      <c r="F51" s="255">
        <v>2363</v>
      </c>
      <c r="G51" s="255">
        <v>925</v>
      </c>
      <c r="H51" s="255">
        <v>1104</v>
      </c>
    </row>
    <row r="52" spans="1:15" ht="10.35" customHeight="1">
      <c r="A52" s="63" t="str">
        <f>IF(E52&lt;&gt;"",COUNTA($E$8:E52),"")</f>
        <v/>
      </c>
      <c r="B52" s="148"/>
      <c r="C52" s="157"/>
      <c r="D52" s="255"/>
      <c r="E52" s="255"/>
      <c r="F52" s="255"/>
      <c r="G52" s="255"/>
      <c r="H52" s="255"/>
    </row>
    <row r="53" spans="1:15" ht="10.35" customHeight="1">
      <c r="A53" s="63">
        <f>IF(E53&lt;&gt;"",COUNTA($E$8:E53),"")</f>
        <v>40</v>
      </c>
      <c r="B53" s="148"/>
      <c r="C53" s="159" t="s">
        <v>56</v>
      </c>
      <c r="D53" s="255">
        <v>6299</v>
      </c>
      <c r="E53" s="255">
        <v>575</v>
      </c>
      <c r="F53" s="255">
        <v>13</v>
      </c>
      <c r="G53" s="255">
        <v>5034</v>
      </c>
      <c r="H53" s="255">
        <v>677</v>
      </c>
      <c r="I53" s="163"/>
      <c r="J53" s="163"/>
      <c r="K53" s="163"/>
      <c r="L53" s="163"/>
      <c r="M53" s="163"/>
      <c r="N53" s="163"/>
      <c r="O53" s="163"/>
    </row>
    <row r="54" spans="1:15" ht="10.35" customHeight="1">
      <c r="A54" s="63">
        <f>IF(E54&lt;&gt;"",COUNTA($E$8:E54),"")</f>
        <v>41</v>
      </c>
      <c r="B54" s="148"/>
      <c r="C54" s="159" t="s">
        <v>57</v>
      </c>
      <c r="D54" s="255">
        <v>18159</v>
      </c>
      <c r="E54" s="255">
        <v>8971</v>
      </c>
      <c r="F54" s="255">
        <v>861</v>
      </c>
      <c r="G54" s="255">
        <v>6892</v>
      </c>
      <c r="H54" s="255">
        <v>1435</v>
      </c>
    </row>
    <row r="55" spans="1:15" ht="10.35" customHeight="1">
      <c r="A55" s="63">
        <f>IF(E55&lt;&gt;"",COUNTA($E$8:E55),"")</f>
        <v>42</v>
      </c>
      <c r="B55" s="148"/>
      <c r="C55" s="159" t="s">
        <v>58</v>
      </c>
      <c r="D55" s="255">
        <v>19495</v>
      </c>
      <c r="E55" s="255">
        <v>12034</v>
      </c>
      <c r="F55" s="255">
        <v>3840</v>
      </c>
      <c r="G55" s="255">
        <v>2606</v>
      </c>
      <c r="H55" s="255">
        <v>1015</v>
      </c>
    </row>
    <row r="56" spans="1:15" ht="10.35" customHeight="1">
      <c r="A56" s="63">
        <f>IF(E56&lt;&gt;"",COUNTA($E$8:E56),"")</f>
        <v>43</v>
      </c>
      <c r="B56" s="148"/>
      <c r="C56" s="159" t="s">
        <v>59</v>
      </c>
      <c r="D56" s="255">
        <v>30365</v>
      </c>
      <c r="E56" s="255">
        <v>21141</v>
      </c>
      <c r="F56" s="255">
        <v>6176</v>
      </c>
      <c r="G56" s="255">
        <v>1835</v>
      </c>
      <c r="H56" s="255">
        <v>1213</v>
      </c>
    </row>
    <row r="57" spans="1:15" ht="10.35" customHeight="1">
      <c r="A57" s="63">
        <f>IF(E57&lt;&gt;"",COUNTA($E$8:E57),"")</f>
        <v>44</v>
      </c>
      <c r="B57" s="148"/>
      <c r="C57" s="159" t="s">
        <v>60</v>
      </c>
      <c r="D57" s="255">
        <v>40138</v>
      </c>
      <c r="E57" s="255">
        <v>29497</v>
      </c>
      <c r="F57" s="255">
        <v>7202</v>
      </c>
      <c r="G57" s="255">
        <v>1560</v>
      </c>
      <c r="H57" s="255">
        <v>1879</v>
      </c>
    </row>
    <row r="58" spans="1:15" ht="10.35" customHeight="1">
      <c r="A58" s="63">
        <f>IF(E58&lt;&gt;"",COUNTA($E$8:E58),"")</f>
        <v>45</v>
      </c>
      <c r="B58" s="148"/>
      <c r="C58" s="159" t="s">
        <v>61</v>
      </c>
      <c r="D58" s="255">
        <v>38297</v>
      </c>
      <c r="E58" s="255">
        <v>28421</v>
      </c>
      <c r="F58" s="255">
        <v>6302</v>
      </c>
      <c r="G58" s="255">
        <v>1250</v>
      </c>
      <c r="H58" s="255">
        <v>2324</v>
      </c>
    </row>
    <row r="59" spans="1:15" ht="10.35" customHeight="1">
      <c r="A59" s="63">
        <f>IF(E59&lt;&gt;"",COUNTA($E$8:E59),"")</f>
        <v>46</v>
      </c>
      <c r="B59" s="148"/>
      <c r="C59" s="159" t="s">
        <v>62</v>
      </c>
      <c r="D59" s="255">
        <v>30960</v>
      </c>
      <c r="E59" s="255">
        <v>23192</v>
      </c>
      <c r="F59" s="255">
        <v>4587</v>
      </c>
      <c r="G59" s="255">
        <v>966</v>
      </c>
      <c r="H59" s="255">
        <v>2215</v>
      </c>
    </row>
    <row r="60" spans="1:15" ht="10.35" customHeight="1">
      <c r="A60" s="63">
        <f>IF(E60&lt;&gt;"",COUNTA($E$8:E60),"")</f>
        <v>47</v>
      </c>
      <c r="B60" s="148"/>
      <c r="C60" s="159" t="s">
        <v>63</v>
      </c>
      <c r="D60" s="255">
        <v>36237</v>
      </c>
      <c r="E60" s="255">
        <v>28018</v>
      </c>
      <c r="F60" s="255">
        <v>4545</v>
      </c>
      <c r="G60" s="255">
        <v>809</v>
      </c>
      <c r="H60" s="255">
        <v>2865</v>
      </c>
    </row>
    <row r="61" spans="1:15" ht="10.35" customHeight="1">
      <c r="A61" s="63">
        <f>IF(E61&lt;&gt;"",COUNTA($E$8:E61),"")</f>
        <v>48</v>
      </c>
      <c r="B61" s="148"/>
      <c r="C61" s="159" t="s">
        <v>64</v>
      </c>
      <c r="D61" s="255">
        <v>46126</v>
      </c>
      <c r="E61" s="255">
        <v>35107</v>
      </c>
      <c r="F61" s="255">
        <v>6698</v>
      </c>
      <c r="G61" s="255">
        <v>814</v>
      </c>
      <c r="H61" s="255">
        <v>3507</v>
      </c>
    </row>
    <row r="62" spans="1:15" ht="10.35" customHeight="1">
      <c r="A62" s="63">
        <f>IF(E62&lt;&gt;"",COUNTA($E$8:E62),"")</f>
        <v>49</v>
      </c>
      <c r="B62" s="148"/>
      <c r="C62" s="159" t="s">
        <v>52</v>
      </c>
      <c r="D62" s="255">
        <v>36353</v>
      </c>
      <c r="E62" s="255">
        <v>26876</v>
      </c>
      <c r="F62" s="255">
        <v>5730</v>
      </c>
      <c r="G62" s="255">
        <v>657</v>
      </c>
      <c r="H62" s="255">
        <v>3090</v>
      </c>
    </row>
    <row r="63" spans="1:15" ht="10.35" customHeight="1">
      <c r="A63" s="63">
        <f>IF(E63&lt;&gt;"",COUNTA($E$8:E63),"")</f>
        <v>50</v>
      </c>
      <c r="B63" s="148"/>
      <c r="C63" s="159" t="s">
        <v>53</v>
      </c>
      <c r="D63" s="255">
        <v>3370</v>
      </c>
      <c r="E63" s="255">
        <v>1998</v>
      </c>
      <c r="F63" s="255">
        <v>912</v>
      </c>
      <c r="G63" s="255">
        <v>58</v>
      </c>
      <c r="H63" s="255">
        <v>402</v>
      </c>
    </row>
    <row r="64" spans="1:15" ht="11.45" customHeight="1">
      <c r="A64" s="165"/>
    </row>
    <row r="65" spans="3:8" ht="11.45" customHeight="1">
      <c r="C65" s="149"/>
      <c r="D65" s="163"/>
      <c r="E65" s="163"/>
      <c r="F65" s="163"/>
      <c r="G65" s="163"/>
      <c r="H65" s="163"/>
    </row>
    <row r="66" spans="3:8" ht="11.45" customHeight="1">
      <c r="C66" s="149"/>
      <c r="D66" s="163"/>
      <c r="E66" s="163"/>
      <c r="F66" s="163"/>
      <c r="G66" s="163"/>
      <c r="H66" s="163"/>
    </row>
    <row r="67" spans="3:8" ht="11.45" customHeight="1">
      <c r="D67" s="163"/>
      <c r="E67" s="163"/>
      <c r="F67" s="163"/>
      <c r="G67" s="163"/>
      <c r="H67" s="163"/>
    </row>
  </sheetData>
  <mergeCells count="14">
    <mergeCell ref="H3:H5"/>
    <mergeCell ref="D7:H7"/>
    <mergeCell ref="D36:H36"/>
    <mergeCell ref="D35:H35"/>
    <mergeCell ref="A1:C1"/>
    <mergeCell ref="D1:H1"/>
    <mergeCell ref="A2:A5"/>
    <mergeCell ref="B2:B5"/>
    <mergeCell ref="C2:C5"/>
    <mergeCell ref="D2:D5"/>
    <mergeCell ref="E2:H2"/>
    <mergeCell ref="E3:E5"/>
    <mergeCell ref="F3:F5"/>
    <mergeCell ref="G3:G5"/>
  </mergeCells>
  <conditionalFormatting sqref="D35 D8:H34 D36:H63">
    <cfRule type="cellIs" dxfId="19" priority="3" stopIfTrue="1" operator="between">
      <formula>0.1</formula>
      <formula>2.9</formula>
    </cfRule>
  </conditionalFormatting>
  <conditionalFormatting sqref="D8:H8">
    <cfRule type="cellIs" dxfId="18" priority="2" stopIfTrue="1" operator="between">
      <formula>0.1</formula>
      <formula>2.9</formula>
    </cfRule>
  </conditionalFormatting>
  <conditionalFormatting sqref="D37:H37">
    <cfRule type="cellIs" dxfId="17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K79"/>
  <sheetViews>
    <sheetView zoomScale="140" zoomScaleNormal="140" workbookViewId="0">
      <pane xSplit="3" ySplit="5" topLeftCell="D6" activePane="bottomRight" state="frozen"/>
      <selection sqref="A1:B1"/>
      <selection pane="topRight" sqref="A1:B1"/>
      <selection pane="bottomLeft" sqref="A1:B1"/>
      <selection pane="bottomRight" activeCell="D6" sqref="D6"/>
    </sheetView>
  </sheetViews>
  <sheetFormatPr baseColWidth="10" defaultColWidth="36.42578125" defaultRowHeight="10.7" customHeight="1"/>
  <cols>
    <col min="1" max="1" width="3.7109375" style="188" customWidth="1"/>
    <col min="2" max="2" width="5.7109375" style="188" customWidth="1"/>
    <col min="3" max="3" width="39.7109375" style="188" customWidth="1"/>
    <col min="4" max="4" width="8.7109375" style="188" customWidth="1"/>
    <col min="5" max="6" width="6.7109375" style="188" customWidth="1"/>
    <col min="7" max="7" width="7.28515625" style="188" customWidth="1"/>
    <col min="8" max="9" width="6.7109375" style="188" customWidth="1"/>
    <col min="10" max="10" width="7.7109375" style="188" customWidth="1"/>
    <col min="11" max="255" width="11.42578125" style="188" customWidth="1"/>
    <col min="256" max="16384" width="36.42578125" style="188"/>
  </cols>
  <sheetData>
    <row r="1" spans="1:11" s="138" customFormat="1" ht="54" customHeight="1">
      <c r="A1" s="336" t="s">
        <v>183</v>
      </c>
      <c r="B1" s="336"/>
      <c r="C1" s="337"/>
      <c r="D1" s="299" t="s">
        <v>376</v>
      </c>
      <c r="E1" s="299"/>
      <c r="F1" s="299"/>
      <c r="G1" s="299"/>
      <c r="H1" s="299"/>
      <c r="I1" s="300"/>
      <c r="J1" s="192"/>
    </row>
    <row r="2" spans="1:11" s="149" customFormat="1" ht="11.45" customHeight="1">
      <c r="A2" s="301" t="s">
        <v>83</v>
      </c>
      <c r="B2" s="294" t="s">
        <v>88</v>
      </c>
      <c r="C2" s="294" t="s">
        <v>91</v>
      </c>
      <c r="D2" s="338" t="s">
        <v>322</v>
      </c>
      <c r="E2" s="294" t="s">
        <v>2</v>
      </c>
      <c r="F2" s="294"/>
      <c r="G2" s="294"/>
      <c r="H2" s="294"/>
      <c r="I2" s="310"/>
    </row>
    <row r="3" spans="1:11" s="149" customFormat="1" ht="11.45" customHeight="1">
      <c r="A3" s="301"/>
      <c r="B3" s="294"/>
      <c r="C3" s="294"/>
      <c r="D3" s="304"/>
      <c r="E3" s="338" t="s">
        <v>3</v>
      </c>
      <c r="F3" s="338" t="s">
        <v>4</v>
      </c>
      <c r="G3" s="338" t="s">
        <v>161</v>
      </c>
      <c r="H3" s="294" t="s">
        <v>202</v>
      </c>
      <c r="I3" s="310" t="s">
        <v>90</v>
      </c>
    </row>
    <row r="4" spans="1:11" s="149" customFormat="1" ht="11.45" customHeight="1">
      <c r="A4" s="301"/>
      <c r="B4" s="294"/>
      <c r="C4" s="294"/>
      <c r="D4" s="304"/>
      <c r="E4" s="338"/>
      <c r="F4" s="338"/>
      <c r="G4" s="338"/>
      <c r="H4" s="294"/>
      <c r="I4" s="310"/>
    </row>
    <row r="5" spans="1:11" s="62" customFormat="1" ht="11.45" customHeight="1">
      <c r="A5" s="6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66">
        <v>9</v>
      </c>
      <c r="J5" s="70"/>
    </row>
    <row r="6" spans="1:11" s="149" customFormat="1" ht="11.1" customHeight="1">
      <c r="A6" s="193"/>
      <c r="B6" s="154"/>
      <c r="C6" s="182"/>
      <c r="D6" s="255"/>
      <c r="E6" s="255"/>
      <c r="F6" s="255"/>
      <c r="G6" s="255"/>
      <c r="H6" s="255"/>
      <c r="I6" s="255"/>
      <c r="J6" s="181"/>
    </row>
    <row r="7" spans="1:11" s="149" customFormat="1" ht="11.1" customHeight="1">
      <c r="A7" s="63">
        <f>IF(E7&lt;&gt;"",COUNTA($E7:E$7),"")</f>
        <v>1</v>
      </c>
      <c r="B7" s="183"/>
      <c r="C7" s="184" t="s">
        <v>321</v>
      </c>
      <c r="D7" s="256">
        <v>622355</v>
      </c>
      <c r="E7" s="256">
        <v>316556</v>
      </c>
      <c r="F7" s="256">
        <v>305799</v>
      </c>
      <c r="G7" s="256">
        <v>195626</v>
      </c>
      <c r="H7" s="256">
        <v>36041</v>
      </c>
      <c r="I7" s="256">
        <v>22973</v>
      </c>
      <c r="J7" s="181"/>
    </row>
    <row r="8" spans="1:11" s="149" customFormat="1" ht="11.1" customHeight="1">
      <c r="A8" s="63" t="str">
        <f>IF(E8&lt;&gt;"",COUNTA($E$7:E8),"")</f>
        <v/>
      </c>
      <c r="B8" s="185"/>
      <c r="C8" s="182"/>
      <c r="D8" s="255"/>
      <c r="E8" s="255"/>
      <c r="F8" s="255"/>
      <c r="G8" s="255"/>
      <c r="H8" s="255"/>
      <c r="I8" s="255"/>
      <c r="J8" s="181"/>
    </row>
    <row r="9" spans="1:11" ht="11.1" customHeight="1">
      <c r="A9" s="63">
        <f>IF(E9&lt;&gt;"",COUNTA($E$7:E9),"")</f>
        <v>2</v>
      </c>
      <c r="B9" s="189">
        <v>11</v>
      </c>
      <c r="C9" s="159" t="s">
        <v>332</v>
      </c>
      <c r="D9" s="255">
        <v>13717</v>
      </c>
      <c r="E9" s="255">
        <v>10487</v>
      </c>
      <c r="F9" s="255">
        <v>3230</v>
      </c>
      <c r="G9" s="255">
        <v>1528</v>
      </c>
      <c r="H9" s="255">
        <v>1548</v>
      </c>
      <c r="I9" s="255">
        <v>797</v>
      </c>
      <c r="J9" s="186"/>
      <c r="K9" s="187"/>
    </row>
    <row r="10" spans="1:11" ht="11.1" customHeight="1">
      <c r="A10" s="63">
        <f>IF(E10&lt;&gt;"",COUNTA($E$7:E10),"")</f>
        <v>3</v>
      </c>
      <c r="B10" s="189">
        <v>12</v>
      </c>
      <c r="C10" s="159" t="s">
        <v>333</v>
      </c>
      <c r="D10" s="255">
        <v>6041</v>
      </c>
      <c r="E10" s="255">
        <v>4246</v>
      </c>
      <c r="F10" s="255">
        <v>1795</v>
      </c>
      <c r="G10" s="255">
        <v>1528</v>
      </c>
      <c r="H10" s="255">
        <v>219</v>
      </c>
      <c r="I10" s="255">
        <v>179</v>
      </c>
      <c r="J10" s="186"/>
      <c r="K10" s="187"/>
    </row>
    <row r="11" spans="1:11" ht="21" customHeight="1">
      <c r="A11" s="63">
        <f>IF(E11&lt;&gt;"",COUNTA($E$7:E11),"")</f>
        <v>4</v>
      </c>
      <c r="B11" s="189">
        <v>21</v>
      </c>
      <c r="C11" s="159" t="s">
        <v>382</v>
      </c>
      <c r="D11" s="255">
        <v>1610</v>
      </c>
      <c r="E11" s="255">
        <v>1502</v>
      </c>
      <c r="F11" s="255">
        <v>108</v>
      </c>
      <c r="G11" s="255">
        <v>77</v>
      </c>
      <c r="H11" s="255">
        <v>53</v>
      </c>
      <c r="I11" s="255">
        <v>28</v>
      </c>
      <c r="J11" s="186"/>
      <c r="K11" s="187"/>
    </row>
    <row r="12" spans="1:11" ht="21" customHeight="1">
      <c r="A12" s="63">
        <f>IF(E12&lt;&gt;"",COUNTA($E$7:E12),"")</f>
        <v>5</v>
      </c>
      <c r="B12" s="183">
        <v>22</v>
      </c>
      <c r="C12" s="159" t="s">
        <v>383</v>
      </c>
      <c r="D12" s="255">
        <v>7586</v>
      </c>
      <c r="E12" s="255">
        <v>6845</v>
      </c>
      <c r="F12" s="255">
        <v>741</v>
      </c>
      <c r="G12" s="255">
        <v>376</v>
      </c>
      <c r="H12" s="255">
        <v>555</v>
      </c>
      <c r="I12" s="255">
        <v>464</v>
      </c>
      <c r="J12" s="186"/>
      <c r="K12" s="187"/>
    </row>
    <row r="13" spans="1:11" ht="11.1" customHeight="1">
      <c r="A13" s="63">
        <f>IF(E13&lt;&gt;"",COUNTA($E$7:E13),"")</f>
        <v>6</v>
      </c>
      <c r="B13" s="189">
        <v>23</v>
      </c>
      <c r="C13" s="159" t="s">
        <v>334</v>
      </c>
      <c r="D13" s="255">
        <v>2568</v>
      </c>
      <c r="E13" s="255">
        <v>1532</v>
      </c>
      <c r="F13" s="255">
        <v>1036</v>
      </c>
      <c r="G13" s="255">
        <v>455</v>
      </c>
      <c r="H13" s="255">
        <v>89</v>
      </c>
      <c r="I13" s="255">
        <v>89</v>
      </c>
      <c r="J13" s="186"/>
      <c r="K13" s="187"/>
    </row>
    <row r="14" spans="1:11" ht="11.1" customHeight="1">
      <c r="A14" s="63">
        <f>IF(E14&lt;&gt;"",COUNTA($E$7:E14),"")</f>
        <v>7</v>
      </c>
      <c r="B14" s="189">
        <v>24</v>
      </c>
      <c r="C14" s="159" t="s">
        <v>335</v>
      </c>
      <c r="D14" s="255">
        <v>14345</v>
      </c>
      <c r="E14" s="255">
        <v>13722</v>
      </c>
      <c r="F14" s="255">
        <v>623</v>
      </c>
      <c r="G14" s="255">
        <v>481</v>
      </c>
      <c r="H14" s="255">
        <v>1111</v>
      </c>
      <c r="I14" s="255">
        <v>562</v>
      </c>
      <c r="J14" s="186"/>
      <c r="K14" s="187"/>
    </row>
    <row r="15" spans="1:11" ht="11.1" customHeight="1">
      <c r="A15" s="63">
        <f>IF(E15&lt;&gt;"",COUNTA($E$7:E15),"")</f>
        <v>8</v>
      </c>
      <c r="B15" s="189">
        <v>25</v>
      </c>
      <c r="C15" s="159" t="s">
        <v>336</v>
      </c>
      <c r="D15" s="255">
        <v>26698</v>
      </c>
      <c r="E15" s="255">
        <v>24930</v>
      </c>
      <c r="F15" s="255">
        <v>1768</v>
      </c>
      <c r="G15" s="255">
        <v>1336</v>
      </c>
      <c r="H15" s="255">
        <v>1121</v>
      </c>
      <c r="I15" s="255">
        <v>1667</v>
      </c>
      <c r="J15" s="186"/>
      <c r="K15" s="187"/>
    </row>
    <row r="16" spans="1:11" ht="11.1" customHeight="1">
      <c r="A16" s="63">
        <f>IF(E16&lt;&gt;"",COUNTA($E$7:E16),"")</f>
        <v>9</v>
      </c>
      <c r="B16" s="189">
        <v>26</v>
      </c>
      <c r="C16" s="159" t="s">
        <v>337</v>
      </c>
      <c r="D16" s="255">
        <v>16152</v>
      </c>
      <c r="E16" s="255">
        <v>15081</v>
      </c>
      <c r="F16" s="255">
        <v>1071</v>
      </c>
      <c r="G16" s="255">
        <v>795</v>
      </c>
      <c r="H16" s="255">
        <v>724</v>
      </c>
      <c r="I16" s="255">
        <v>1335</v>
      </c>
      <c r="J16" s="186"/>
      <c r="K16" s="187"/>
    </row>
    <row r="17" spans="1:11" ht="21" customHeight="1">
      <c r="A17" s="63">
        <f>IF(E17&lt;&gt;"",COUNTA($E$7:E17),"")</f>
        <v>10</v>
      </c>
      <c r="B17" s="189">
        <v>27</v>
      </c>
      <c r="C17" s="159" t="s">
        <v>384</v>
      </c>
      <c r="D17" s="255">
        <v>10574</v>
      </c>
      <c r="E17" s="255">
        <v>7680</v>
      </c>
      <c r="F17" s="255">
        <v>2894</v>
      </c>
      <c r="G17" s="255">
        <v>1184</v>
      </c>
      <c r="H17" s="255">
        <v>367</v>
      </c>
      <c r="I17" s="255">
        <v>121</v>
      </c>
      <c r="J17" s="186"/>
      <c r="K17" s="187"/>
    </row>
    <row r="18" spans="1:11" ht="11.1" customHeight="1">
      <c r="A18" s="63">
        <f>IF(E18&lt;&gt;"",COUNTA($E$7:E18),"")</f>
        <v>11</v>
      </c>
      <c r="B18" s="189">
        <v>28</v>
      </c>
      <c r="C18" s="159" t="s">
        <v>338</v>
      </c>
      <c r="D18" s="255">
        <v>1247</v>
      </c>
      <c r="E18" s="255">
        <v>532</v>
      </c>
      <c r="F18" s="255">
        <v>715</v>
      </c>
      <c r="G18" s="255">
        <v>272</v>
      </c>
      <c r="H18" s="255">
        <v>112</v>
      </c>
      <c r="I18" s="255">
        <v>44</v>
      </c>
      <c r="J18" s="186"/>
      <c r="K18" s="187"/>
    </row>
    <row r="19" spans="1:11" ht="11.1" customHeight="1">
      <c r="A19" s="63">
        <f>IF(E19&lt;&gt;"",COUNTA($E$7:E19),"")</f>
        <v>12</v>
      </c>
      <c r="B19" s="189">
        <v>29</v>
      </c>
      <c r="C19" s="159" t="s">
        <v>339</v>
      </c>
      <c r="D19" s="255">
        <v>22448</v>
      </c>
      <c r="E19" s="255">
        <v>12757</v>
      </c>
      <c r="F19" s="255">
        <v>9691</v>
      </c>
      <c r="G19" s="255">
        <v>5955</v>
      </c>
      <c r="H19" s="255">
        <v>4542</v>
      </c>
      <c r="I19" s="255">
        <v>798</v>
      </c>
      <c r="J19" s="186"/>
      <c r="K19" s="187"/>
    </row>
    <row r="20" spans="1:11" ht="11.1" customHeight="1">
      <c r="A20" s="63">
        <f>IF(E20&lt;&gt;"",COUNTA($E$7:E20),"")</f>
        <v>13</v>
      </c>
      <c r="B20" s="189">
        <v>31</v>
      </c>
      <c r="C20" s="159" t="s">
        <v>340</v>
      </c>
      <c r="D20" s="255">
        <v>4997</v>
      </c>
      <c r="E20" s="255">
        <v>3821</v>
      </c>
      <c r="F20" s="255">
        <v>1176</v>
      </c>
      <c r="G20" s="255">
        <v>634</v>
      </c>
      <c r="H20" s="255">
        <v>176</v>
      </c>
      <c r="I20" s="255">
        <v>126</v>
      </c>
      <c r="J20" s="186"/>
      <c r="K20" s="187"/>
    </row>
    <row r="21" spans="1:11" ht="11.1" customHeight="1">
      <c r="A21" s="63">
        <f>IF(E21&lt;&gt;"",COUNTA($E$7:E21),"")</f>
        <v>14</v>
      </c>
      <c r="B21" s="189">
        <v>32</v>
      </c>
      <c r="C21" s="159" t="s">
        <v>341</v>
      </c>
      <c r="D21" s="255">
        <v>16374</v>
      </c>
      <c r="E21" s="255">
        <v>16093</v>
      </c>
      <c r="F21" s="255">
        <v>281</v>
      </c>
      <c r="G21" s="255">
        <v>871</v>
      </c>
      <c r="H21" s="255">
        <v>949</v>
      </c>
      <c r="I21" s="255">
        <v>748</v>
      </c>
      <c r="J21" s="186"/>
      <c r="K21" s="187"/>
    </row>
    <row r="22" spans="1:11" ht="11.1" customHeight="1">
      <c r="A22" s="63">
        <f>IF(E22&lt;&gt;"",COUNTA($E$7:E22),"")</f>
        <v>15</v>
      </c>
      <c r="B22" s="189">
        <v>33</v>
      </c>
      <c r="C22" s="159" t="s">
        <v>342</v>
      </c>
      <c r="D22" s="255">
        <v>9338</v>
      </c>
      <c r="E22" s="255">
        <v>9028</v>
      </c>
      <c r="F22" s="255">
        <v>310</v>
      </c>
      <c r="G22" s="255">
        <v>613</v>
      </c>
      <c r="H22" s="255">
        <v>486</v>
      </c>
      <c r="I22" s="255">
        <v>589</v>
      </c>
      <c r="J22" s="186"/>
      <c r="K22" s="187"/>
    </row>
    <row r="23" spans="1:11" ht="11.1" customHeight="1">
      <c r="A23" s="63">
        <f>IF(E23&lt;&gt;"",COUNTA($E$7:E23),"")</f>
        <v>16</v>
      </c>
      <c r="B23" s="189">
        <v>34</v>
      </c>
      <c r="C23" s="159" t="s">
        <v>343</v>
      </c>
      <c r="D23" s="255">
        <v>20445</v>
      </c>
      <c r="E23" s="255">
        <v>19765</v>
      </c>
      <c r="F23" s="255">
        <v>680</v>
      </c>
      <c r="G23" s="255">
        <v>3674</v>
      </c>
      <c r="H23" s="255">
        <v>542</v>
      </c>
      <c r="I23" s="255">
        <v>728</v>
      </c>
      <c r="J23" s="186"/>
      <c r="K23" s="187"/>
    </row>
    <row r="24" spans="1:11" ht="11.1" customHeight="1">
      <c r="A24" s="63">
        <f>IF(E24&lt;&gt;"",COUNTA($E$7:E24),"")</f>
        <v>17</v>
      </c>
      <c r="B24" s="189" t="s">
        <v>97</v>
      </c>
      <c r="C24" s="159" t="s">
        <v>344</v>
      </c>
      <c r="D24" s="255">
        <v>4859</v>
      </c>
      <c r="E24" s="255">
        <v>2260</v>
      </c>
      <c r="F24" s="255">
        <v>2599</v>
      </c>
      <c r="G24" s="255">
        <v>930</v>
      </c>
      <c r="H24" s="255">
        <v>411</v>
      </c>
      <c r="I24" s="255">
        <v>110</v>
      </c>
      <c r="J24" s="186"/>
      <c r="K24" s="187"/>
    </row>
    <row r="25" spans="1:11" ht="11.1" customHeight="1">
      <c r="A25" s="63">
        <f>IF(E25&lt;&gt;"",COUNTA($E$7:E25),"")</f>
        <v>18</v>
      </c>
      <c r="B25" s="189" t="s">
        <v>102</v>
      </c>
      <c r="C25" s="159" t="s">
        <v>345</v>
      </c>
      <c r="D25" s="255">
        <v>826</v>
      </c>
      <c r="E25" s="255">
        <v>595</v>
      </c>
      <c r="F25" s="255">
        <v>231</v>
      </c>
      <c r="G25" s="255">
        <v>129</v>
      </c>
      <c r="H25" s="255">
        <v>30</v>
      </c>
      <c r="I25" s="255">
        <v>37</v>
      </c>
      <c r="J25" s="186"/>
      <c r="K25" s="187"/>
    </row>
    <row r="26" spans="1:11" ht="11.1" customHeight="1">
      <c r="A26" s="63">
        <f>IF(E26&lt;&gt;"",COUNTA($E$7:E26),"")</f>
        <v>19</v>
      </c>
      <c r="B26" s="189" t="s">
        <v>108</v>
      </c>
      <c r="C26" s="159" t="s">
        <v>385</v>
      </c>
      <c r="D26" s="255">
        <v>8454</v>
      </c>
      <c r="E26" s="255">
        <v>7083</v>
      </c>
      <c r="F26" s="255">
        <v>1371</v>
      </c>
      <c r="G26" s="255">
        <v>1053</v>
      </c>
      <c r="H26" s="255">
        <v>335</v>
      </c>
      <c r="I26" s="255">
        <v>432</v>
      </c>
      <c r="J26" s="186"/>
      <c r="K26" s="187"/>
    </row>
    <row r="27" spans="1:11" ht="11.1" customHeight="1">
      <c r="A27" s="63">
        <f>IF(E27&lt;&gt;"",COUNTA($E$7:E27),"")</f>
        <v>20</v>
      </c>
      <c r="B27" s="189" t="s">
        <v>98</v>
      </c>
      <c r="C27" s="159" t="s">
        <v>346</v>
      </c>
      <c r="D27" s="255">
        <v>33325</v>
      </c>
      <c r="E27" s="255">
        <v>24663</v>
      </c>
      <c r="F27" s="255">
        <v>8662</v>
      </c>
      <c r="G27" s="255">
        <v>6764</v>
      </c>
      <c r="H27" s="255">
        <v>3354</v>
      </c>
      <c r="I27" s="255">
        <v>939</v>
      </c>
      <c r="J27" s="186"/>
      <c r="K27" s="187"/>
    </row>
    <row r="28" spans="1:11" ht="11.1" customHeight="1">
      <c r="A28" s="63">
        <f>IF(E28&lt;&gt;"",COUNTA($E$7:E28),"")</f>
        <v>21</v>
      </c>
      <c r="B28" s="189" t="s">
        <v>103</v>
      </c>
      <c r="C28" s="159" t="s">
        <v>347</v>
      </c>
      <c r="D28" s="255">
        <v>26965</v>
      </c>
      <c r="E28" s="255">
        <v>25720</v>
      </c>
      <c r="F28" s="255">
        <v>1245</v>
      </c>
      <c r="G28" s="255">
        <v>3241</v>
      </c>
      <c r="H28" s="255">
        <v>1370</v>
      </c>
      <c r="I28" s="255">
        <v>221</v>
      </c>
      <c r="J28" s="186"/>
      <c r="K28" s="187"/>
    </row>
    <row r="29" spans="1:11" ht="11.1" customHeight="1">
      <c r="A29" s="63">
        <f>IF(E29&lt;&gt;"",COUNTA($E$7:E29),"")</f>
        <v>22</v>
      </c>
      <c r="B29" s="189" t="s">
        <v>109</v>
      </c>
      <c r="C29" s="159" t="s">
        <v>348</v>
      </c>
      <c r="D29" s="255">
        <v>7319</v>
      </c>
      <c r="E29" s="255">
        <v>5592</v>
      </c>
      <c r="F29" s="255">
        <v>1727</v>
      </c>
      <c r="G29" s="255">
        <v>1398</v>
      </c>
      <c r="H29" s="255">
        <v>246</v>
      </c>
      <c r="I29" s="255">
        <v>62</v>
      </c>
      <c r="J29" s="186"/>
      <c r="K29" s="187"/>
    </row>
    <row r="30" spans="1:11" ht="11.1" customHeight="1">
      <c r="A30" s="63">
        <f>IF(E30&lt;&gt;"",COUNTA($E$7:E30),"")</f>
        <v>23</v>
      </c>
      <c r="B30" s="189" t="s">
        <v>114</v>
      </c>
      <c r="C30" s="159" t="s">
        <v>349</v>
      </c>
      <c r="D30" s="255">
        <v>19492</v>
      </c>
      <c r="E30" s="255">
        <v>5674</v>
      </c>
      <c r="F30" s="255">
        <v>13818</v>
      </c>
      <c r="G30" s="255">
        <v>13042</v>
      </c>
      <c r="H30" s="255">
        <v>2906</v>
      </c>
      <c r="I30" s="255">
        <v>46</v>
      </c>
      <c r="J30" s="186"/>
      <c r="K30" s="187"/>
    </row>
    <row r="31" spans="1:11" ht="11.1" customHeight="1">
      <c r="A31" s="63">
        <f>IF(E31&lt;&gt;"",COUNTA($E$7:E31),"")</f>
        <v>24</v>
      </c>
      <c r="B31" s="189" t="s">
        <v>99</v>
      </c>
      <c r="C31" s="159" t="s">
        <v>350</v>
      </c>
      <c r="D31" s="255">
        <v>13803</v>
      </c>
      <c r="E31" s="255">
        <v>8264</v>
      </c>
      <c r="F31" s="255">
        <v>5539</v>
      </c>
      <c r="G31" s="255">
        <v>1927</v>
      </c>
      <c r="H31" s="255">
        <v>250</v>
      </c>
      <c r="I31" s="255">
        <v>510</v>
      </c>
      <c r="J31" s="186"/>
      <c r="K31" s="187"/>
    </row>
    <row r="32" spans="1:11" ht="11.1" customHeight="1">
      <c r="A32" s="63">
        <f>IF(E32&lt;&gt;"",COUNTA($E$7:E32),"")</f>
        <v>25</v>
      </c>
      <c r="B32" s="189" t="s">
        <v>104</v>
      </c>
      <c r="C32" s="159" t="s">
        <v>351</v>
      </c>
      <c r="D32" s="255">
        <v>44472</v>
      </c>
      <c r="E32" s="255">
        <v>11604</v>
      </c>
      <c r="F32" s="255">
        <v>32868</v>
      </c>
      <c r="G32" s="255">
        <v>26568</v>
      </c>
      <c r="H32" s="255">
        <v>1466</v>
      </c>
      <c r="I32" s="255">
        <v>1834</v>
      </c>
      <c r="J32" s="186"/>
      <c r="K32" s="187"/>
    </row>
    <row r="33" spans="1:11" ht="11.1" customHeight="1">
      <c r="A33" s="63">
        <f>IF(E33&lt;&gt;"",COUNTA($E$7:E33),"")</f>
        <v>26</v>
      </c>
      <c r="B33" s="189" t="s">
        <v>110</v>
      </c>
      <c r="C33" s="159" t="s">
        <v>352</v>
      </c>
      <c r="D33" s="255">
        <v>23658</v>
      </c>
      <c r="E33" s="255">
        <v>7491</v>
      </c>
      <c r="F33" s="255">
        <v>16167</v>
      </c>
      <c r="G33" s="255">
        <v>8725</v>
      </c>
      <c r="H33" s="255">
        <v>5178</v>
      </c>
      <c r="I33" s="255">
        <v>1347</v>
      </c>
      <c r="J33" s="186"/>
      <c r="K33" s="187"/>
    </row>
    <row r="34" spans="1:11" ht="11.1" customHeight="1">
      <c r="A34" s="63">
        <f>IF(E34&lt;&gt;"",COUNTA($E$7:E34),"")</f>
        <v>27</v>
      </c>
      <c r="B34" s="189" t="s">
        <v>100</v>
      </c>
      <c r="C34" s="159" t="s">
        <v>353</v>
      </c>
      <c r="D34" s="255">
        <v>61660</v>
      </c>
      <c r="E34" s="255">
        <v>19629</v>
      </c>
      <c r="F34" s="255">
        <v>42031</v>
      </c>
      <c r="G34" s="255">
        <v>20100</v>
      </c>
      <c r="H34" s="255">
        <v>1263</v>
      </c>
      <c r="I34" s="255">
        <v>1198</v>
      </c>
      <c r="J34" s="186"/>
      <c r="K34" s="187"/>
    </row>
    <row r="35" spans="1:11" ht="21" customHeight="1">
      <c r="A35" s="63">
        <f>IF(E35&lt;&gt;"",COUNTA($E$7:E35),"")</f>
        <v>28</v>
      </c>
      <c r="B35" s="189" t="s">
        <v>105</v>
      </c>
      <c r="C35" s="159" t="s">
        <v>386</v>
      </c>
      <c r="D35" s="255">
        <v>17480</v>
      </c>
      <c r="E35" s="255">
        <v>4984</v>
      </c>
      <c r="F35" s="255">
        <v>12496</v>
      </c>
      <c r="G35" s="255">
        <v>5464</v>
      </c>
      <c r="H35" s="255">
        <v>287</v>
      </c>
      <c r="I35" s="255">
        <v>584</v>
      </c>
      <c r="J35" s="186"/>
      <c r="K35" s="187"/>
    </row>
    <row r="36" spans="1:11" ht="11.1" customHeight="1">
      <c r="A36" s="63">
        <f>IF(E36&lt;&gt;"",COUNTA($E$7:E36),"")</f>
        <v>29</v>
      </c>
      <c r="B36" s="189" t="s">
        <v>111</v>
      </c>
      <c r="C36" s="159" t="s">
        <v>354</v>
      </c>
      <c r="D36" s="255">
        <v>25329</v>
      </c>
      <c r="E36" s="255">
        <v>5772</v>
      </c>
      <c r="F36" s="255">
        <v>19557</v>
      </c>
      <c r="G36" s="255">
        <v>8111</v>
      </c>
      <c r="H36" s="255">
        <v>199</v>
      </c>
      <c r="I36" s="255">
        <v>1100</v>
      </c>
      <c r="J36" s="186"/>
      <c r="K36" s="187"/>
    </row>
    <row r="37" spans="1:11" ht="11.1" customHeight="1">
      <c r="A37" s="63">
        <f>IF(E37&lt;&gt;"",COUNTA($E$7:E37),"")</f>
        <v>30</v>
      </c>
      <c r="B37" s="189">
        <v>81</v>
      </c>
      <c r="C37" s="159" t="s">
        <v>355</v>
      </c>
      <c r="D37" s="255">
        <v>58833</v>
      </c>
      <c r="E37" s="255">
        <v>11450</v>
      </c>
      <c r="F37" s="255">
        <v>47383</v>
      </c>
      <c r="G37" s="255">
        <v>24607</v>
      </c>
      <c r="H37" s="255">
        <v>2455</v>
      </c>
      <c r="I37" s="255">
        <v>4029</v>
      </c>
      <c r="J37" s="186"/>
      <c r="K37" s="187"/>
    </row>
    <row r="38" spans="1:11" ht="21" customHeight="1">
      <c r="A38" s="63">
        <f>IF(E38&lt;&gt;"",COUNTA($E$7:E38),"")</f>
        <v>31</v>
      </c>
      <c r="B38" s="189" t="s">
        <v>106</v>
      </c>
      <c r="C38" s="159" t="s">
        <v>387</v>
      </c>
      <c r="D38" s="255">
        <v>23643</v>
      </c>
      <c r="E38" s="255">
        <v>4439</v>
      </c>
      <c r="F38" s="255">
        <v>19204</v>
      </c>
      <c r="G38" s="255">
        <v>14175</v>
      </c>
      <c r="H38" s="255">
        <v>1014</v>
      </c>
      <c r="I38" s="255">
        <v>1301</v>
      </c>
      <c r="J38" s="186"/>
      <c r="K38" s="187"/>
    </row>
    <row r="39" spans="1:11" ht="11.1" customHeight="1">
      <c r="A39" s="63">
        <f>IF(E39&lt;&gt;"",COUNTA($E$7:E39),"")</f>
        <v>32</v>
      </c>
      <c r="B39" s="189" t="s">
        <v>112</v>
      </c>
      <c r="C39" s="159" t="s">
        <v>356</v>
      </c>
      <c r="D39" s="255">
        <v>37897</v>
      </c>
      <c r="E39" s="255">
        <v>6438</v>
      </c>
      <c r="F39" s="255">
        <v>31459</v>
      </c>
      <c r="G39" s="255">
        <v>24859</v>
      </c>
      <c r="H39" s="255">
        <v>949</v>
      </c>
      <c r="I39" s="255">
        <v>623</v>
      </c>
      <c r="J39" s="186"/>
      <c r="K39" s="187"/>
    </row>
    <row r="40" spans="1:11" ht="11.1" customHeight="1">
      <c r="A40" s="63">
        <f>IF(E40&lt;&gt;"",COUNTA($E$7:E40),"")</f>
        <v>33</v>
      </c>
      <c r="B40" s="189" t="s">
        <v>115</v>
      </c>
      <c r="C40" s="159" t="s">
        <v>357</v>
      </c>
      <c r="D40" s="255">
        <v>18761</v>
      </c>
      <c r="E40" s="255">
        <v>6749</v>
      </c>
      <c r="F40" s="255">
        <v>12012</v>
      </c>
      <c r="G40" s="255">
        <v>7741</v>
      </c>
      <c r="H40" s="255">
        <v>1161</v>
      </c>
      <c r="I40" s="255">
        <v>108</v>
      </c>
      <c r="J40" s="186"/>
      <c r="K40" s="187"/>
    </row>
    <row r="41" spans="1:11" ht="21" customHeight="1">
      <c r="A41" s="63">
        <f>IF(E41&lt;&gt;"",COUNTA($E$7:E41),"")</f>
        <v>34</v>
      </c>
      <c r="B41" s="189" t="s">
        <v>101</v>
      </c>
      <c r="C41" s="159" t="s">
        <v>388</v>
      </c>
      <c r="D41" s="255">
        <v>1210</v>
      </c>
      <c r="E41" s="255">
        <v>429</v>
      </c>
      <c r="F41" s="255">
        <v>781</v>
      </c>
      <c r="G41" s="255">
        <v>557</v>
      </c>
      <c r="H41" s="255">
        <v>43</v>
      </c>
      <c r="I41" s="255">
        <v>7</v>
      </c>
      <c r="J41" s="186"/>
      <c r="K41" s="187"/>
    </row>
    <row r="42" spans="1:11" ht="21" customHeight="1">
      <c r="A42" s="63">
        <f>IF(E42&lt;&gt;"",COUNTA($E$7:E42),"")</f>
        <v>35</v>
      </c>
      <c r="B42" s="189" t="s">
        <v>107</v>
      </c>
      <c r="C42" s="159" t="s">
        <v>389</v>
      </c>
      <c r="D42" s="255">
        <v>12131</v>
      </c>
      <c r="E42" s="255">
        <v>4739</v>
      </c>
      <c r="F42" s="255">
        <v>7392</v>
      </c>
      <c r="G42" s="255">
        <v>4838</v>
      </c>
      <c r="H42" s="255">
        <v>198</v>
      </c>
      <c r="I42" s="255">
        <v>68</v>
      </c>
      <c r="J42" s="186"/>
      <c r="K42" s="187"/>
    </row>
    <row r="43" spans="1:11" ht="21" customHeight="1">
      <c r="A43" s="63">
        <f>IF(E43&lt;&gt;"",COUNTA($E$7:E43),"")</f>
        <v>36</v>
      </c>
      <c r="B43" s="189" t="s">
        <v>113</v>
      </c>
      <c r="C43" s="159" t="s">
        <v>390</v>
      </c>
      <c r="D43" s="255">
        <v>662</v>
      </c>
      <c r="E43" s="255">
        <v>327</v>
      </c>
      <c r="F43" s="255">
        <v>335</v>
      </c>
      <c r="G43" s="255">
        <v>183</v>
      </c>
      <c r="H43" s="255">
        <v>23</v>
      </c>
      <c r="I43" s="255">
        <v>49</v>
      </c>
      <c r="J43" s="186"/>
      <c r="K43" s="187"/>
    </row>
    <row r="44" spans="1:11" ht="11.1" customHeight="1">
      <c r="A44" s="63">
        <f>IF(E44&lt;&gt;"",COUNTA($E$7:E44),"")</f>
        <v>37</v>
      </c>
      <c r="B44" s="189" t="s">
        <v>116</v>
      </c>
      <c r="C44" s="159" t="s">
        <v>358</v>
      </c>
      <c r="D44" s="255">
        <v>2159</v>
      </c>
      <c r="E44" s="255">
        <v>1398</v>
      </c>
      <c r="F44" s="255">
        <v>761</v>
      </c>
      <c r="G44" s="255">
        <v>526</v>
      </c>
      <c r="H44" s="255">
        <v>280</v>
      </c>
      <c r="I44" s="255">
        <v>92</v>
      </c>
      <c r="J44" s="186"/>
      <c r="K44" s="187"/>
    </row>
    <row r="45" spans="1:11" ht="10.7" customHeight="1">
      <c r="D45" s="139"/>
      <c r="E45" s="139"/>
      <c r="F45" s="139"/>
      <c r="G45" s="140"/>
      <c r="H45" s="140"/>
      <c r="I45" s="140"/>
      <c r="J45" s="186"/>
      <c r="K45" s="187"/>
    </row>
    <row r="46" spans="1:11" ht="10.7" customHeight="1">
      <c r="D46" s="139"/>
      <c r="E46" s="139"/>
      <c r="F46" s="139"/>
      <c r="G46" s="140"/>
      <c r="H46" s="140"/>
      <c r="I46" s="140"/>
      <c r="J46" s="186"/>
      <c r="K46" s="187"/>
    </row>
    <row r="47" spans="1:11" ht="10.7" customHeight="1">
      <c r="D47" s="139"/>
      <c r="E47" s="139"/>
      <c r="F47" s="139"/>
      <c r="G47" s="140"/>
      <c r="H47" s="140"/>
      <c r="I47" s="140"/>
    </row>
    <row r="48" spans="1:11" ht="10.7" customHeight="1">
      <c r="D48" s="139"/>
      <c r="E48" s="139"/>
      <c r="F48" s="139"/>
      <c r="G48" s="140"/>
      <c r="H48" s="140"/>
      <c r="I48" s="140"/>
    </row>
    <row r="49" spans="4:10" ht="10.7" customHeight="1">
      <c r="D49" s="139"/>
      <c r="E49" s="139"/>
      <c r="F49" s="139"/>
      <c r="G49" s="140"/>
      <c r="H49" s="140"/>
      <c r="I49" s="140"/>
    </row>
    <row r="50" spans="4:10" ht="10.7" customHeight="1">
      <c r="D50" s="139"/>
      <c r="E50" s="139"/>
      <c r="F50" s="139"/>
      <c r="G50" s="140"/>
      <c r="H50" s="140"/>
      <c r="I50" s="140"/>
    </row>
    <row r="51" spans="4:10" ht="10.7" customHeight="1">
      <c r="D51" s="139"/>
      <c r="E51" s="139"/>
      <c r="F51" s="139"/>
      <c r="G51" s="140"/>
      <c r="H51" s="140"/>
      <c r="I51" s="140"/>
    </row>
    <row r="52" spans="4:10" ht="10.7" customHeight="1">
      <c r="D52" s="139"/>
      <c r="E52" s="139"/>
      <c r="F52" s="139"/>
      <c r="G52" s="140"/>
      <c r="H52" s="140"/>
      <c r="I52" s="140"/>
    </row>
    <row r="53" spans="4:10" ht="10.7" customHeight="1">
      <c r="D53" s="139"/>
      <c r="E53" s="139"/>
      <c r="F53" s="139"/>
      <c r="G53" s="140"/>
      <c r="H53" s="140"/>
      <c r="I53" s="140"/>
    </row>
    <row r="54" spans="4:10" ht="10.7" customHeight="1">
      <c r="D54" s="139"/>
      <c r="E54" s="139"/>
      <c r="F54" s="139"/>
      <c r="G54" s="140"/>
      <c r="H54" s="140"/>
      <c r="I54" s="140"/>
      <c r="J54" s="181"/>
    </row>
    <row r="55" spans="4:10" ht="10.7" customHeight="1">
      <c r="D55" s="139"/>
      <c r="E55" s="139"/>
      <c r="F55" s="139"/>
      <c r="G55" s="140"/>
      <c r="H55" s="140"/>
      <c r="I55" s="140"/>
      <c r="J55" s="228"/>
    </row>
    <row r="56" spans="4:10" ht="10.7" customHeight="1">
      <c r="D56" s="139"/>
      <c r="E56" s="139"/>
      <c r="F56" s="139"/>
      <c r="G56" s="140"/>
      <c r="H56" s="229"/>
      <c r="I56" s="229"/>
      <c r="J56" s="228"/>
    </row>
    <row r="57" spans="4:10" ht="10.7" customHeight="1">
      <c r="D57" s="139"/>
      <c r="E57" s="139"/>
      <c r="F57" s="139"/>
      <c r="G57" s="140"/>
      <c r="H57" s="230"/>
      <c r="I57" s="230"/>
    </row>
    <row r="58" spans="4:10" ht="10.7" customHeight="1">
      <c r="D58" s="230"/>
      <c r="E58" s="230"/>
      <c r="F58" s="230"/>
      <c r="G58" s="230"/>
      <c r="H58" s="230"/>
      <c r="I58" s="230"/>
    </row>
    <row r="59" spans="4:10" ht="10.7" customHeight="1">
      <c r="D59" s="230"/>
      <c r="E59" s="230"/>
      <c r="F59" s="230"/>
      <c r="G59" s="230"/>
      <c r="H59" s="230"/>
      <c r="I59" s="230"/>
    </row>
    <row r="60" spans="4:10" ht="10.7" customHeight="1">
      <c r="D60" s="230"/>
      <c r="E60" s="230"/>
      <c r="F60" s="230"/>
      <c r="G60" s="230"/>
      <c r="H60" s="230"/>
      <c r="I60" s="230"/>
    </row>
    <row r="61" spans="4:10" ht="10.7" customHeight="1">
      <c r="D61" s="230"/>
      <c r="E61" s="230"/>
      <c r="F61" s="230"/>
      <c r="G61" s="230"/>
      <c r="H61" s="230"/>
      <c r="I61" s="230"/>
    </row>
    <row r="62" spans="4:10" ht="10.7" customHeight="1">
      <c r="D62" s="230"/>
      <c r="E62" s="230"/>
      <c r="F62" s="230"/>
      <c r="G62" s="230"/>
      <c r="H62" s="230"/>
      <c r="I62" s="230"/>
    </row>
    <row r="63" spans="4:10" ht="10.7" customHeight="1">
      <c r="D63" s="230"/>
      <c r="E63" s="230"/>
      <c r="F63" s="230"/>
      <c r="G63" s="230"/>
      <c r="H63" s="230"/>
      <c r="I63" s="195"/>
    </row>
    <row r="64" spans="4:10" ht="10.7" customHeight="1">
      <c r="D64" s="230"/>
      <c r="E64" s="230"/>
      <c r="F64" s="230"/>
      <c r="G64" s="230"/>
      <c r="H64" s="230"/>
      <c r="I64" s="230"/>
    </row>
    <row r="65" spans="4:9" ht="10.7" customHeight="1">
      <c r="D65" s="230"/>
      <c r="E65" s="230"/>
      <c r="F65" s="230"/>
      <c r="G65" s="195"/>
      <c r="H65" s="231"/>
      <c r="I65" s="232"/>
    </row>
    <row r="66" spans="4:9" ht="10.7" customHeight="1">
      <c r="D66" s="233"/>
      <c r="E66" s="234"/>
      <c r="F66" s="234"/>
      <c r="G66" s="234"/>
    </row>
    <row r="67" spans="4:9" ht="10.7" customHeight="1">
      <c r="D67" s="232"/>
      <c r="E67" s="235"/>
      <c r="F67" s="235"/>
      <c r="G67" s="235"/>
    </row>
    <row r="75" spans="4:9" ht="10.7" customHeight="1">
      <c r="H75" s="181"/>
      <c r="I75" s="181"/>
    </row>
    <row r="76" spans="4:9" ht="10.7" customHeight="1">
      <c r="E76" s="236"/>
      <c r="F76" s="236"/>
      <c r="G76" s="236"/>
      <c r="H76" s="228"/>
      <c r="I76" s="228"/>
    </row>
    <row r="77" spans="4:9" ht="10.7" customHeight="1">
      <c r="D77" s="181"/>
      <c r="E77" s="228"/>
      <c r="F77" s="228"/>
      <c r="G77" s="228"/>
      <c r="H77" s="228"/>
      <c r="I77" s="228"/>
    </row>
    <row r="78" spans="4:9" ht="10.7" customHeight="1">
      <c r="D78" s="228"/>
      <c r="E78" s="228"/>
      <c r="F78" s="228"/>
      <c r="G78" s="228"/>
    </row>
    <row r="79" spans="4:9" ht="10.7" customHeight="1">
      <c r="D79" s="228"/>
    </row>
  </sheetData>
  <mergeCells count="12">
    <mergeCell ref="A1:C1"/>
    <mergeCell ref="D1:I1"/>
    <mergeCell ref="A2:A4"/>
    <mergeCell ref="B2:B4"/>
    <mergeCell ref="C2:C4"/>
    <mergeCell ref="D2:D4"/>
    <mergeCell ref="E2:I2"/>
    <mergeCell ref="E3:E4"/>
    <mergeCell ref="F3:F4"/>
    <mergeCell ref="G3:G4"/>
    <mergeCell ref="H3:H4"/>
    <mergeCell ref="I3:I4"/>
  </mergeCells>
  <conditionalFormatting sqref="D9:I44">
    <cfRule type="cellIs" dxfId="16" priority="2" stopIfTrue="1" operator="between">
      <formula>0.1</formula>
      <formula>2.9</formula>
    </cfRule>
  </conditionalFormatting>
  <conditionalFormatting sqref="D7:I7">
    <cfRule type="cellIs" dxfId="15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8"/>
  <dimension ref="A1:I97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"/>
    </sheetView>
  </sheetViews>
  <sheetFormatPr baseColWidth="10" defaultColWidth="5.5703125" defaultRowHeight="9.75"/>
  <cols>
    <col min="1" max="1" width="3" style="188" customWidth="1"/>
    <col min="2" max="2" width="5.28515625" style="188" customWidth="1"/>
    <col min="3" max="3" width="39.7109375" style="188" customWidth="1"/>
    <col min="4" max="7" width="8.7109375" style="149" customWidth="1"/>
    <col min="8" max="8" width="8.7109375" style="188" customWidth="1"/>
    <col min="9" max="251" width="11.42578125" style="188" customWidth="1"/>
    <col min="252" max="252" width="36.42578125" style="188" customWidth="1"/>
    <col min="253" max="254" width="6.85546875" style="188" customWidth="1"/>
    <col min="255" max="255" width="2.7109375" style="188" customWidth="1"/>
    <col min="256" max="16384" width="5.5703125" style="188"/>
  </cols>
  <sheetData>
    <row r="1" spans="1:9" s="138" customFormat="1" ht="48" customHeight="1">
      <c r="A1" s="341" t="s">
        <v>192</v>
      </c>
      <c r="B1" s="342"/>
      <c r="C1" s="342"/>
      <c r="D1" s="300" t="s">
        <v>377</v>
      </c>
      <c r="E1" s="343"/>
      <c r="F1" s="343"/>
      <c r="G1" s="343"/>
      <c r="H1" s="343"/>
    </row>
    <row r="2" spans="1:9" s="149" customFormat="1" ht="11.45" customHeight="1">
      <c r="A2" s="301" t="s">
        <v>83</v>
      </c>
      <c r="B2" s="294" t="s">
        <v>88</v>
      </c>
      <c r="C2" s="294" t="s">
        <v>91</v>
      </c>
      <c r="D2" s="339" t="s">
        <v>1</v>
      </c>
      <c r="E2" s="329" t="s">
        <v>200</v>
      </c>
      <c r="F2" s="330"/>
      <c r="G2" s="330"/>
      <c r="H2" s="330"/>
    </row>
    <row r="3" spans="1:9" s="149" customFormat="1" ht="11.45" customHeight="1">
      <c r="A3" s="301"/>
      <c r="B3" s="294"/>
      <c r="C3" s="294"/>
      <c r="D3" s="344"/>
      <c r="E3" s="294" t="s">
        <v>323</v>
      </c>
      <c r="F3" s="294" t="s">
        <v>319</v>
      </c>
      <c r="G3" s="340" t="s">
        <v>191</v>
      </c>
      <c r="H3" s="340" t="s">
        <v>194</v>
      </c>
    </row>
    <row r="4" spans="1:9" s="149" customFormat="1" ht="11.45" customHeight="1">
      <c r="A4" s="301"/>
      <c r="B4" s="294"/>
      <c r="C4" s="294"/>
      <c r="D4" s="344"/>
      <c r="E4" s="294"/>
      <c r="F4" s="294"/>
      <c r="G4" s="340"/>
      <c r="H4" s="340"/>
    </row>
    <row r="5" spans="1:9" s="149" customFormat="1" ht="11.45" customHeight="1">
      <c r="A5" s="301"/>
      <c r="B5" s="294"/>
      <c r="C5" s="294"/>
      <c r="D5" s="344"/>
      <c r="E5" s="294"/>
      <c r="F5" s="294"/>
      <c r="G5" s="340"/>
      <c r="H5" s="340"/>
    </row>
    <row r="6" spans="1:9" s="62" customFormat="1" ht="11.45" customHeight="1">
      <c r="A6" s="58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1">
        <v>7</v>
      </c>
      <c r="H6" s="61">
        <v>8</v>
      </c>
    </row>
    <row r="7" spans="1:9" s="149" customFormat="1" ht="11.1" customHeight="1">
      <c r="A7" s="193"/>
      <c r="B7" s="154"/>
      <c r="C7" s="190"/>
      <c r="D7" s="255"/>
      <c r="E7" s="255"/>
      <c r="F7" s="255"/>
      <c r="G7" s="255"/>
      <c r="H7" s="255"/>
    </row>
    <row r="8" spans="1:9" s="149" customFormat="1" ht="11.1" customHeight="1">
      <c r="A8" s="63">
        <f>IF(E8&lt;&gt;"",COUNTA($E8:E$8),"")</f>
        <v>1</v>
      </c>
      <c r="B8" s="183"/>
      <c r="C8" s="184" t="s">
        <v>321</v>
      </c>
      <c r="D8" s="256">
        <v>622355</v>
      </c>
      <c r="E8" s="256">
        <v>435103</v>
      </c>
      <c r="F8" s="256">
        <v>86359</v>
      </c>
      <c r="G8" s="256">
        <v>53977</v>
      </c>
      <c r="H8" s="256">
        <v>46916</v>
      </c>
    </row>
    <row r="9" spans="1:9" s="149" customFormat="1" ht="11.1" customHeight="1">
      <c r="A9" s="63" t="str">
        <f>IF(E9&lt;&gt;"",COUNTA($E$8:E9),"")</f>
        <v/>
      </c>
      <c r="B9" s="185"/>
      <c r="C9" s="190"/>
      <c r="D9" s="255"/>
      <c r="E9" s="255"/>
      <c r="F9" s="255"/>
      <c r="G9" s="255"/>
      <c r="H9" s="255"/>
    </row>
    <row r="10" spans="1:9" ht="11.1" customHeight="1">
      <c r="A10" s="63">
        <f>IF(E10&lt;&gt;"",COUNTA($E$8:E10),"")</f>
        <v>2</v>
      </c>
      <c r="B10" s="189">
        <v>11</v>
      </c>
      <c r="C10" s="159" t="s">
        <v>332</v>
      </c>
      <c r="D10" s="255">
        <v>13717</v>
      </c>
      <c r="E10" s="255">
        <v>9065</v>
      </c>
      <c r="F10" s="255">
        <v>1221</v>
      </c>
      <c r="G10" s="255">
        <v>1571</v>
      </c>
      <c r="H10" s="255">
        <v>1860</v>
      </c>
      <c r="I10" s="140"/>
    </row>
    <row r="11" spans="1:9" ht="11.1" customHeight="1">
      <c r="A11" s="63">
        <f>IF(E11&lt;&gt;"",COUNTA($E$8:E11),"")</f>
        <v>3</v>
      </c>
      <c r="B11" s="189">
        <v>12</v>
      </c>
      <c r="C11" s="159" t="s">
        <v>333</v>
      </c>
      <c r="D11" s="255">
        <v>6041</v>
      </c>
      <c r="E11" s="255">
        <v>4269</v>
      </c>
      <c r="F11" s="255">
        <v>311</v>
      </c>
      <c r="G11" s="255">
        <v>939</v>
      </c>
      <c r="H11" s="255">
        <v>522</v>
      </c>
      <c r="I11" s="140"/>
    </row>
    <row r="12" spans="1:9" ht="21" customHeight="1">
      <c r="A12" s="63">
        <f>IF(E12&lt;&gt;"",COUNTA($E$8:E12),"")</f>
        <v>4</v>
      </c>
      <c r="B12" s="189">
        <v>21</v>
      </c>
      <c r="C12" s="159" t="s">
        <v>382</v>
      </c>
      <c r="D12" s="255">
        <v>1610</v>
      </c>
      <c r="E12" s="255">
        <v>1333</v>
      </c>
      <c r="F12" s="255">
        <v>33</v>
      </c>
      <c r="G12" s="255">
        <v>133</v>
      </c>
      <c r="H12" s="255">
        <v>111</v>
      </c>
      <c r="I12" s="140"/>
    </row>
    <row r="13" spans="1:9" ht="21" customHeight="1">
      <c r="A13" s="63">
        <f>IF(E13&lt;&gt;"",COUNTA($E$8:E13),"")</f>
        <v>5</v>
      </c>
      <c r="B13" s="183">
        <v>22</v>
      </c>
      <c r="C13" s="159" t="s">
        <v>383</v>
      </c>
      <c r="D13" s="255">
        <v>7586</v>
      </c>
      <c r="E13" s="255">
        <v>5860</v>
      </c>
      <c r="F13" s="255">
        <v>120</v>
      </c>
      <c r="G13" s="255">
        <v>972</v>
      </c>
      <c r="H13" s="255">
        <v>634</v>
      </c>
      <c r="I13" s="140"/>
    </row>
    <row r="14" spans="1:9" ht="11.1" customHeight="1">
      <c r="A14" s="63">
        <f>IF(E14&lt;&gt;"",COUNTA($E$8:E14),"")</f>
        <v>6</v>
      </c>
      <c r="B14" s="189">
        <v>23</v>
      </c>
      <c r="C14" s="159" t="s">
        <v>334</v>
      </c>
      <c r="D14" s="255">
        <v>2568</v>
      </c>
      <c r="E14" s="255">
        <v>1718</v>
      </c>
      <c r="F14" s="255">
        <v>251</v>
      </c>
      <c r="G14" s="255">
        <v>396</v>
      </c>
      <c r="H14" s="255">
        <v>203</v>
      </c>
      <c r="I14" s="140"/>
    </row>
    <row r="15" spans="1:9" ht="11.1" customHeight="1">
      <c r="A15" s="63">
        <f>IF(E15&lt;&gt;"",COUNTA($E$8:E15),"")</f>
        <v>7</v>
      </c>
      <c r="B15" s="189">
        <v>24</v>
      </c>
      <c r="C15" s="159" t="s">
        <v>335</v>
      </c>
      <c r="D15" s="255">
        <v>14345</v>
      </c>
      <c r="E15" s="255">
        <v>12047</v>
      </c>
      <c r="F15" s="255">
        <v>268</v>
      </c>
      <c r="G15" s="255">
        <v>1167</v>
      </c>
      <c r="H15" s="255">
        <v>863</v>
      </c>
      <c r="I15" s="140"/>
    </row>
    <row r="16" spans="1:9" ht="11.1" customHeight="1">
      <c r="A16" s="63">
        <f>IF(E16&lt;&gt;"",COUNTA($E$8:E16),"")</f>
        <v>8</v>
      </c>
      <c r="B16" s="189">
        <v>25</v>
      </c>
      <c r="C16" s="159" t="s">
        <v>336</v>
      </c>
      <c r="D16" s="255">
        <v>26698</v>
      </c>
      <c r="E16" s="255">
        <v>20689</v>
      </c>
      <c r="F16" s="255">
        <v>1266</v>
      </c>
      <c r="G16" s="255">
        <v>3279</v>
      </c>
      <c r="H16" s="255">
        <v>1464</v>
      </c>
      <c r="I16" s="140"/>
    </row>
    <row r="17" spans="1:9" ht="11.1" customHeight="1">
      <c r="A17" s="63">
        <f>IF(E17&lt;&gt;"",COUNTA($E$8:E17),"")</f>
        <v>9</v>
      </c>
      <c r="B17" s="189">
        <v>26</v>
      </c>
      <c r="C17" s="159" t="s">
        <v>337</v>
      </c>
      <c r="D17" s="255">
        <v>16152</v>
      </c>
      <c r="E17" s="255">
        <v>12301</v>
      </c>
      <c r="F17" s="255">
        <v>1440</v>
      </c>
      <c r="G17" s="255">
        <v>1630</v>
      </c>
      <c r="H17" s="255">
        <v>781</v>
      </c>
      <c r="I17" s="140"/>
    </row>
    <row r="18" spans="1:9" ht="21" customHeight="1">
      <c r="A18" s="63">
        <f>IF(E18&lt;&gt;"",COUNTA($E$8:E18),"")</f>
        <v>10</v>
      </c>
      <c r="B18" s="189">
        <v>27</v>
      </c>
      <c r="C18" s="159" t="s">
        <v>384</v>
      </c>
      <c r="D18" s="255">
        <v>10574</v>
      </c>
      <c r="E18" s="255">
        <v>6089</v>
      </c>
      <c r="F18" s="255">
        <v>3683</v>
      </c>
      <c r="G18" s="255">
        <v>278</v>
      </c>
      <c r="H18" s="255">
        <v>524</v>
      </c>
      <c r="I18" s="140"/>
    </row>
    <row r="19" spans="1:9" ht="11.1" customHeight="1">
      <c r="A19" s="63">
        <f>IF(E19&lt;&gt;"",COUNTA($E$8:E19),"")</f>
        <v>11</v>
      </c>
      <c r="B19" s="189">
        <v>28</v>
      </c>
      <c r="C19" s="159" t="s">
        <v>338</v>
      </c>
      <c r="D19" s="255">
        <v>1247</v>
      </c>
      <c r="E19" s="255">
        <v>911</v>
      </c>
      <c r="F19" s="255">
        <v>26</v>
      </c>
      <c r="G19" s="255">
        <v>169</v>
      </c>
      <c r="H19" s="255">
        <v>141</v>
      </c>
      <c r="I19" s="140"/>
    </row>
    <row r="20" spans="1:9" ht="11.1" customHeight="1">
      <c r="A20" s="63">
        <f>IF(E20&lt;&gt;"",COUNTA($E$8:E20),"")</f>
        <v>12</v>
      </c>
      <c r="B20" s="189">
        <v>29</v>
      </c>
      <c r="C20" s="159" t="s">
        <v>339</v>
      </c>
      <c r="D20" s="255">
        <v>22448</v>
      </c>
      <c r="E20" s="255">
        <v>15888</v>
      </c>
      <c r="F20" s="255">
        <v>431</v>
      </c>
      <c r="G20" s="255">
        <v>2621</v>
      </c>
      <c r="H20" s="255">
        <v>3508</v>
      </c>
      <c r="I20" s="140"/>
    </row>
    <row r="21" spans="1:9" ht="11.1" customHeight="1">
      <c r="A21" s="63">
        <f>IF(E21&lt;&gt;"",COUNTA($E$8:E21),"")</f>
        <v>13</v>
      </c>
      <c r="B21" s="189">
        <v>31</v>
      </c>
      <c r="C21" s="159" t="s">
        <v>340</v>
      </c>
      <c r="D21" s="255">
        <v>4997</v>
      </c>
      <c r="E21" s="255">
        <v>2285</v>
      </c>
      <c r="F21" s="255">
        <v>2236</v>
      </c>
      <c r="G21" s="255">
        <v>189</v>
      </c>
      <c r="H21" s="255">
        <v>287</v>
      </c>
      <c r="I21" s="140"/>
    </row>
    <row r="22" spans="1:9" ht="11.1" customHeight="1">
      <c r="A22" s="63">
        <f>IF(E22&lt;&gt;"",COUNTA($E$8:E22),"")</f>
        <v>14</v>
      </c>
      <c r="B22" s="189">
        <v>32</v>
      </c>
      <c r="C22" s="159" t="s">
        <v>341</v>
      </c>
      <c r="D22" s="255">
        <v>16374</v>
      </c>
      <c r="E22" s="255">
        <v>12458</v>
      </c>
      <c r="F22" s="255">
        <v>606</v>
      </c>
      <c r="G22" s="255">
        <v>1532</v>
      </c>
      <c r="H22" s="255">
        <v>1778</v>
      </c>
      <c r="I22" s="140"/>
    </row>
    <row r="23" spans="1:9" ht="11.1" customHeight="1">
      <c r="A23" s="63">
        <f>IF(E23&lt;&gt;"",COUNTA($E$8:E23),"")</f>
        <v>15</v>
      </c>
      <c r="B23" s="189">
        <v>33</v>
      </c>
      <c r="C23" s="159" t="s">
        <v>342</v>
      </c>
      <c r="D23" s="255">
        <v>9338</v>
      </c>
      <c r="E23" s="255">
        <v>7391</v>
      </c>
      <c r="F23" s="255">
        <v>62</v>
      </c>
      <c r="G23" s="255">
        <v>912</v>
      </c>
      <c r="H23" s="255">
        <v>973</v>
      </c>
      <c r="I23" s="140"/>
    </row>
    <row r="24" spans="1:9" ht="11.1" customHeight="1">
      <c r="A24" s="63">
        <f>IF(E24&lt;&gt;"",COUNTA($E$8:E24),"")</f>
        <v>16</v>
      </c>
      <c r="B24" s="189">
        <v>34</v>
      </c>
      <c r="C24" s="159" t="s">
        <v>343</v>
      </c>
      <c r="D24" s="255">
        <v>20445</v>
      </c>
      <c r="E24" s="255">
        <v>17278</v>
      </c>
      <c r="F24" s="255">
        <v>478</v>
      </c>
      <c r="G24" s="255">
        <v>1289</v>
      </c>
      <c r="H24" s="255">
        <v>1400</v>
      </c>
      <c r="I24" s="140"/>
    </row>
    <row r="25" spans="1:9" ht="11.1" customHeight="1">
      <c r="A25" s="63">
        <f>IF(E25&lt;&gt;"",COUNTA($E$8:E25),"")</f>
        <v>17</v>
      </c>
      <c r="B25" s="189" t="s">
        <v>97</v>
      </c>
      <c r="C25" s="159" t="s">
        <v>344</v>
      </c>
      <c r="D25" s="255">
        <v>4859</v>
      </c>
      <c r="E25" s="255">
        <v>2827</v>
      </c>
      <c r="F25" s="255">
        <v>1618</v>
      </c>
      <c r="G25" s="255">
        <v>247</v>
      </c>
      <c r="H25" s="255">
        <v>167</v>
      </c>
      <c r="I25" s="140"/>
    </row>
    <row r="26" spans="1:9" ht="11.1" customHeight="1">
      <c r="A26" s="63">
        <f>IF(E26&lt;&gt;"",COUNTA($E$8:E26),"")</f>
        <v>18</v>
      </c>
      <c r="B26" s="189" t="s">
        <v>102</v>
      </c>
      <c r="C26" s="159" t="s">
        <v>345</v>
      </c>
      <c r="D26" s="255">
        <v>826</v>
      </c>
      <c r="E26" s="255">
        <v>350</v>
      </c>
      <c r="F26" s="255">
        <v>412</v>
      </c>
      <c r="G26" s="255">
        <v>38</v>
      </c>
      <c r="H26" s="255">
        <v>26</v>
      </c>
      <c r="I26" s="140"/>
    </row>
    <row r="27" spans="1:9" ht="11.1" customHeight="1">
      <c r="A27" s="63">
        <f>IF(E27&lt;&gt;"",COUNTA($E$8:E27),"")</f>
        <v>19</v>
      </c>
      <c r="B27" s="189" t="s">
        <v>108</v>
      </c>
      <c r="C27" s="159" t="s">
        <v>385</v>
      </c>
      <c r="D27" s="255">
        <v>8454</v>
      </c>
      <c r="E27" s="255">
        <v>3879</v>
      </c>
      <c r="F27" s="255">
        <v>3559</v>
      </c>
      <c r="G27" s="255">
        <v>673</v>
      </c>
      <c r="H27" s="255">
        <v>343</v>
      </c>
      <c r="I27" s="140"/>
    </row>
    <row r="28" spans="1:9" ht="11.1" customHeight="1">
      <c r="A28" s="63">
        <f>IF(E28&lt;&gt;"",COUNTA($E$8:E28),"")</f>
        <v>20</v>
      </c>
      <c r="B28" s="189" t="s">
        <v>98</v>
      </c>
      <c r="C28" s="159" t="s">
        <v>346</v>
      </c>
      <c r="D28" s="255">
        <v>33325</v>
      </c>
      <c r="E28" s="255">
        <v>22982</v>
      </c>
      <c r="F28" s="255">
        <v>1251</v>
      </c>
      <c r="G28" s="255">
        <v>4292</v>
      </c>
      <c r="H28" s="255">
        <v>4800</v>
      </c>
      <c r="I28" s="140"/>
    </row>
    <row r="29" spans="1:9" ht="11.1" customHeight="1">
      <c r="A29" s="63">
        <f>IF(E29&lt;&gt;"",COUNTA($E$8:E29),"")</f>
        <v>21</v>
      </c>
      <c r="B29" s="189" t="s">
        <v>103</v>
      </c>
      <c r="C29" s="159" t="s">
        <v>347</v>
      </c>
      <c r="D29" s="255">
        <v>26965</v>
      </c>
      <c r="E29" s="255">
        <v>22705</v>
      </c>
      <c r="F29" s="255">
        <v>612</v>
      </c>
      <c r="G29" s="255">
        <v>1292</v>
      </c>
      <c r="H29" s="255">
        <v>2356</v>
      </c>
      <c r="I29" s="140"/>
    </row>
    <row r="30" spans="1:9" ht="11.1" customHeight="1">
      <c r="A30" s="63">
        <f>IF(E30&lt;&gt;"",COUNTA($E$8:E30),"")</f>
        <v>22</v>
      </c>
      <c r="B30" s="189" t="s">
        <v>109</v>
      </c>
      <c r="C30" s="159" t="s">
        <v>348</v>
      </c>
      <c r="D30" s="255">
        <v>7319</v>
      </c>
      <c r="E30" s="255">
        <v>5586</v>
      </c>
      <c r="F30" s="255">
        <v>685</v>
      </c>
      <c r="G30" s="255">
        <v>576</v>
      </c>
      <c r="H30" s="255">
        <v>472</v>
      </c>
      <c r="I30" s="140"/>
    </row>
    <row r="31" spans="1:9" ht="11.1" customHeight="1">
      <c r="A31" s="63">
        <f>IF(E31&lt;&gt;"",COUNTA($E$8:E31),"")</f>
        <v>23</v>
      </c>
      <c r="B31" s="189" t="s">
        <v>114</v>
      </c>
      <c r="C31" s="159" t="s">
        <v>349</v>
      </c>
      <c r="D31" s="255">
        <v>19492</v>
      </c>
      <c r="E31" s="255">
        <v>12993</v>
      </c>
      <c r="F31" s="255">
        <v>306</v>
      </c>
      <c r="G31" s="255">
        <v>2475</v>
      </c>
      <c r="H31" s="255">
        <v>3718</v>
      </c>
      <c r="I31" s="140"/>
    </row>
    <row r="32" spans="1:9" ht="11.1" customHeight="1">
      <c r="A32" s="63">
        <f>IF(E32&lt;&gt;"",COUNTA($E$8:E32),"")</f>
        <v>24</v>
      </c>
      <c r="B32" s="189" t="s">
        <v>99</v>
      </c>
      <c r="C32" s="159" t="s">
        <v>350</v>
      </c>
      <c r="D32" s="255">
        <v>13803</v>
      </c>
      <c r="E32" s="255">
        <v>9921</v>
      </c>
      <c r="F32" s="255">
        <v>2569</v>
      </c>
      <c r="G32" s="255">
        <v>742</v>
      </c>
      <c r="H32" s="255">
        <v>571</v>
      </c>
      <c r="I32" s="140"/>
    </row>
    <row r="33" spans="1:9" ht="11.1" customHeight="1">
      <c r="A33" s="63">
        <f>IF(E33&lt;&gt;"",COUNTA($E$8:E33),"")</f>
        <v>25</v>
      </c>
      <c r="B33" s="189" t="s">
        <v>104</v>
      </c>
      <c r="C33" s="159" t="s">
        <v>351</v>
      </c>
      <c r="D33" s="255">
        <v>44472</v>
      </c>
      <c r="E33" s="255">
        <v>34309</v>
      </c>
      <c r="F33" s="255">
        <v>1251</v>
      </c>
      <c r="G33" s="255">
        <v>5069</v>
      </c>
      <c r="H33" s="255">
        <v>3843</v>
      </c>
      <c r="I33" s="140"/>
    </row>
    <row r="34" spans="1:9" ht="11.1" customHeight="1">
      <c r="A34" s="63">
        <f>IF(E34&lt;&gt;"",COUNTA($E$8:E34),"")</f>
        <v>26</v>
      </c>
      <c r="B34" s="189" t="s">
        <v>110</v>
      </c>
      <c r="C34" s="159" t="s">
        <v>352</v>
      </c>
      <c r="D34" s="255">
        <v>23658</v>
      </c>
      <c r="E34" s="255">
        <v>14833</v>
      </c>
      <c r="F34" s="255">
        <v>1543</v>
      </c>
      <c r="G34" s="255">
        <v>3451</v>
      </c>
      <c r="H34" s="255">
        <v>3831</v>
      </c>
      <c r="I34" s="140"/>
    </row>
    <row r="35" spans="1:9" ht="11.1" customHeight="1">
      <c r="A35" s="63">
        <f>IF(E35&lt;&gt;"",COUNTA($E$8:E35),"")</f>
        <v>27</v>
      </c>
      <c r="B35" s="189" t="s">
        <v>100</v>
      </c>
      <c r="C35" s="159" t="s">
        <v>353</v>
      </c>
      <c r="D35" s="255">
        <v>61660</v>
      </c>
      <c r="E35" s="255">
        <v>40752</v>
      </c>
      <c r="F35" s="255">
        <v>14739</v>
      </c>
      <c r="G35" s="255">
        <v>2709</v>
      </c>
      <c r="H35" s="255">
        <v>3460</v>
      </c>
      <c r="I35" s="140"/>
    </row>
    <row r="36" spans="1:9" ht="21" customHeight="1">
      <c r="A36" s="63">
        <f>IF(E36&lt;&gt;"",COUNTA($E$8:E36),"")</f>
        <v>28</v>
      </c>
      <c r="B36" s="189" t="s">
        <v>105</v>
      </c>
      <c r="C36" s="159" t="s">
        <v>386</v>
      </c>
      <c r="D36" s="255">
        <v>17480</v>
      </c>
      <c r="E36" s="255">
        <v>12089</v>
      </c>
      <c r="F36" s="255">
        <v>4168</v>
      </c>
      <c r="G36" s="255">
        <v>702</v>
      </c>
      <c r="H36" s="255">
        <v>521</v>
      </c>
      <c r="I36" s="140"/>
    </row>
    <row r="37" spans="1:9" ht="11.1" customHeight="1">
      <c r="A37" s="63">
        <f>IF(E37&lt;&gt;"",COUNTA($E$8:E37),"")</f>
        <v>29</v>
      </c>
      <c r="B37" s="189" t="s">
        <v>111</v>
      </c>
      <c r="C37" s="159" t="s">
        <v>354</v>
      </c>
      <c r="D37" s="255">
        <v>25329</v>
      </c>
      <c r="E37" s="255">
        <v>17408</v>
      </c>
      <c r="F37" s="255">
        <v>6477</v>
      </c>
      <c r="G37" s="255">
        <v>1037</v>
      </c>
      <c r="H37" s="255">
        <v>407</v>
      </c>
      <c r="I37" s="140"/>
    </row>
    <row r="38" spans="1:9" ht="11.1" customHeight="1">
      <c r="A38" s="63">
        <f>IF(E38&lt;&gt;"",COUNTA($E$8:E38),"")</f>
        <v>30</v>
      </c>
      <c r="B38" s="189">
        <v>81</v>
      </c>
      <c r="C38" s="159" t="s">
        <v>355</v>
      </c>
      <c r="D38" s="255">
        <v>58833</v>
      </c>
      <c r="E38" s="255">
        <v>42137</v>
      </c>
      <c r="F38" s="255">
        <v>10767</v>
      </c>
      <c r="G38" s="255">
        <v>4408</v>
      </c>
      <c r="H38" s="255">
        <v>1521</v>
      </c>
      <c r="I38" s="140"/>
    </row>
    <row r="39" spans="1:9" ht="21" customHeight="1">
      <c r="A39" s="63">
        <f>IF(E39&lt;&gt;"",COUNTA($E$8:E39),"")</f>
        <v>31</v>
      </c>
      <c r="B39" s="189" t="s">
        <v>106</v>
      </c>
      <c r="C39" s="159" t="s">
        <v>387</v>
      </c>
      <c r="D39" s="255">
        <v>23643</v>
      </c>
      <c r="E39" s="255">
        <v>19598</v>
      </c>
      <c r="F39" s="255">
        <v>780</v>
      </c>
      <c r="G39" s="255">
        <v>2197</v>
      </c>
      <c r="H39" s="255">
        <v>1068</v>
      </c>
      <c r="I39" s="140"/>
    </row>
    <row r="40" spans="1:9" ht="11.1" customHeight="1">
      <c r="A40" s="63">
        <f>IF(E40&lt;&gt;"",COUNTA($E$8:E40),"")</f>
        <v>32</v>
      </c>
      <c r="B40" s="189" t="s">
        <v>112</v>
      </c>
      <c r="C40" s="159" t="s">
        <v>356</v>
      </c>
      <c r="D40" s="255">
        <v>37897</v>
      </c>
      <c r="E40" s="255">
        <v>28734</v>
      </c>
      <c r="F40" s="255">
        <v>6033</v>
      </c>
      <c r="G40" s="255">
        <v>2169</v>
      </c>
      <c r="H40" s="255">
        <v>961</v>
      </c>
      <c r="I40" s="140"/>
    </row>
    <row r="41" spans="1:9" ht="11.1" customHeight="1">
      <c r="A41" s="63">
        <f>IF(E41&lt;&gt;"",COUNTA($E$8:E41),"")</f>
        <v>33</v>
      </c>
      <c r="B41" s="189" t="s">
        <v>115</v>
      </c>
      <c r="C41" s="159" t="s">
        <v>357</v>
      </c>
      <c r="D41" s="255">
        <v>18761</v>
      </c>
      <c r="E41" s="255">
        <v>4274</v>
      </c>
      <c r="F41" s="255">
        <v>13488</v>
      </c>
      <c r="G41" s="255">
        <v>709</v>
      </c>
      <c r="H41" s="255">
        <v>290</v>
      </c>
      <c r="I41" s="140"/>
    </row>
    <row r="42" spans="1:9" ht="21" customHeight="1">
      <c r="A42" s="63">
        <f>IF(E42&lt;&gt;"",COUNTA($E$8:E42),"")</f>
        <v>34</v>
      </c>
      <c r="B42" s="189" t="s">
        <v>101</v>
      </c>
      <c r="C42" s="159" t="s">
        <v>388</v>
      </c>
      <c r="D42" s="255">
        <v>1210</v>
      </c>
      <c r="E42" s="255">
        <v>484</v>
      </c>
      <c r="F42" s="255">
        <v>627</v>
      </c>
      <c r="G42" s="255">
        <v>49</v>
      </c>
      <c r="H42" s="255">
        <v>50</v>
      </c>
      <c r="I42" s="140"/>
    </row>
    <row r="43" spans="1:9" ht="21" customHeight="1">
      <c r="A43" s="63">
        <f>IF(E43&lt;&gt;"",COUNTA($E$8:E43),"")</f>
        <v>35</v>
      </c>
      <c r="B43" s="189" t="s">
        <v>107</v>
      </c>
      <c r="C43" s="159" t="s">
        <v>389</v>
      </c>
      <c r="D43" s="255">
        <v>12131</v>
      </c>
      <c r="E43" s="255">
        <v>7946</v>
      </c>
      <c r="F43" s="255">
        <v>2111</v>
      </c>
      <c r="G43" s="255">
        <v>1185</v>
      </c>
      <c r="H43" s="255">
        <v>889</v>
      </c>
      <c r="I43" s="140"/>
    </row>
    <row r="44" spans="1:9" ht="21" customHeight="1">
      <c r="A44" s="63">
        <f>IF(E44&lt;&gt;"",COUNTA($E$8:E44),"")</f>
        <v>36</v>
      </c>
      <c r="B44" s="189" t="s">
        <v>113</v>
      </c>
      <c r="C44" s="159" t="s">
        <v>390</v>
      </c>
      <c r="D44" s="255">
        <v>662</v>
      </c>
      <c r="E44" s="255">
        <v>430</v>
      </c>
      <c r="F44" s="255">
        <v>87</v>
      </c>
      <c r="G44" s="255">
        <v>103</v>
      </c>
      <c r="H44" s="255">
        <v>42</v>
      </c>
      <c r="I44" s="140"/>
    </row>
    <row r="45" spans="1:9" ht="11.1" customHeight="1">
      <c r="A45" s="63">
        <f>IF(E45&lt;&gt;"",COUNTA($E$8:E45),"")</f>
        <v>37</v>
      </c>
      <c r="B45" s="189" t="s">
        <v>116</v>
      </c>
      <c r="C45" s="159" t="s">
        <v>358</v>
      </c>
      <c r="D45" s="255">
        <v>2159</v>
      </c>
      <c r="E45" s="255">
        <v>896</v>
      </c>
      <c r="F45" s="255">
        <v>812</v>
      </c>
      <c r="G45" s="255">
        <v>265</v>
      </c>
      <c r="H45" s="255">
        <v>186</v>
      </c>
      <c r="I45" s="140"/>
    </row>
    <row r="46" spans="1:9" ht="10.35" customHeight="1">
      <c r="D46" s="194"/>
      <c r="E46" s="194"/>
      <c r="F46" s="194"/>
      <c r="G46" s="195"/>
    </row>
    <row r="47" spans="1:9" ht="10.35" customHeight="1">
      <c r="D47" s="194"/>
      <c r="E47" s="194"/>
      <c r="F47" s="194"/>
      <c r="G47" s="195"/>
    </row>
    <row r="48" spans="1:9" ht="10.35" customHeight="1">
      <c r="D48" s="194"/>
      <c r="E48" s="194"/>
      <c r="F48" s="194"/>
      <c r="G48" s="195"/>
    </row>
    <row r="49" spans="4:7" ht="10.35" customHeight="1">
      <c r="D49" s="194"/>
      <c r="E49" s="194"/>
      <c r="F49" s="194"/>
      <c r="G49" s="195"/>
    </row>
    <row r="50" spans="4:7" ht="10.35" customHeight="1">
      <c r="D50" s="194"/>
      <c r="E50" s="194"/>
      <c r="F50" s="194"/>
      <c r="G50" s="195"/>
    </row>
    <row r="51" spans="4:7" ht="10.35" customHeight="1">
      <c r="D51" s="194"/>
      <c r="E51" s="194"/>
      <c r="F51" s="194"/>
      <c r="G51" s="195"/>
    </row>
    <row r="52" spans="4:7" ht="10.35" customHeight="1">
      <c r="D52" s="194"/>
      <c r="E52" s="194"/>
      <c r="F52" s="194"/>
      <c r="G52" s="195"/>
    </row>
    <row r="53" spans="4:7" ht="10.35" customHeight="1">
      <c r="D53" s="194"/>
      <c r="E53" s="194"/>
      <c r="F53" s="194"/>
      <c r="G53" s="195"/>
    </row>
    <row r="54" spans="4:7" ht="10.35" customHeight="1">
      <c r="D54" s="194"/>
      <c r="E54" s="194"/>
      <c r="F54" s="194"/>
      <c r="G54" s="195"/>
    </row>
    <row r="55" spans="4:7" ht="10.35" customHeight="1">
      <c r="D55" s="196"/>
      <c r="E55" s="196"/>
      <c r="F55" s="196"/>
      <c r="G55" s="195"/>
    </row>
    <row r="56" spans="4:7">
      <c r="D56" s="194"/>
      <c r="E56" s="194"/>
      <c r="F56" s="194"/>
      <c r="G56" s="195"/>
    </row>
    <row r="57" spans="4:7">
      <c r="D57" s="194"/>
      <c r="E57" s="194"/>
      <c r="F57" s="194"/>
      <c r="G57" s="195"/>
    </row>
    <row r="58" spans="4:7">
      <c r="D58" s="194"/>
      <c r="E58" s="194"/>
      <c r="F58" s="194"/>
      <c r="G58" s="195"/>
    </row>
    <row r="59" spans="4:7">
      <c r="D59" s="194"/>
      <c r="E59" s="194"/>
      <c r="F59" s="194"/>
      <c r="G59" s="195"/>
    </row>
    <row r="60" spans="4:7">
      <c r="D60" s="194"/>
      <c r="E60" s="194"/>
      <c r="F60" s="194"/>
      <c r="G60" s="195"/>
    </row>
    <row r="61" spans="4:7">
      <c r="D61" s="196"/>
      <c r="E61" s="196"/>
      <c r="F61" s="196"/>
      <c r="G61" s="197"/>
    </row>
    <row r="62" spans="4:7">
      <c r="D62" s="198"/>
      <c r="E62" s="198"/>
      <c r="F62" s="198"/>
      <c r="G62" s="186"/>
    </row>
    <row r="63" spans="4:7">
      <c r="D63" s="198"/>
      <c r="E63" s="198"/>
      <c r="F63" s="198"/>
      <c r="G63" s="199"/>
    </row>
    <row r="64" spans="4:7">
      <c r="D64" s="198"/>
      <c r="E64" s="198"/>
      <c r="F64" s="198"/>
      <c r="G64" s="195"/>
    </row>
    <row r="65" spans="4:7">
      <c r="D65" s="198"/>
      <c r="E65" s="198"/>
      <c r="F65" s="198"/>
      <c r="G65" s="195"/>
    </row>
    <row r="66" spans="4:7">
      <c r="D66" s="198"/>
      <c r="E66" s="198"/>
      <c r="F66" s="198"/>
      <c r="G66" s="195"/>
    </row>
    <row r="67" spans="4:7">
      <c r="D67" s="198"/>
      <c r="E67" s="198"/>
      <c r="F67" s="198"/>
      <c r="G67" s="194"/>
    </row>
    <row r="68" spans="4:7">
      <c r="G68" s="194"/>
    </row>
    <row r="69" spans="4:7">
      <c r="G69" s="194"/>
    </row>
    <row r="70" spans="4:7">
      <c r="G70" s="194"/>
    </row>
    <row r="71" spans="4:7">
      <c r="G71" s="194"/>
    </row>
    <row r="72" spans="4:7">
      <c r="G72" s="194"/>
    </row>
    <row r="73" spans="4:7">
      <c r="G73" s="194"/>
    </row>
    <row r="74" spans="4:7">
      <c r="D74" s="200"/>
      <c r="E74" s="200"/>
      <c r="F74" s="200"/>
      <c r="G74" s="194"/>
    </row>
    <row r="75" spans="4:7">
      <c r="G75" s="194"/>
    </row>
    <row r="76" spans="4:7">
      <c r="G76" s="194"/>
    </row>
    <row r="77" spans="4:7">
      <c r="G77" s="194"/>
    </row>
    <row r="78" spans="4:7">
      <c r="G78" s="196"/>
    </row>
    <row r="79" spans="4:7">
      <c r="G79" s="194"/>
    </row>
    <row r="80" spans="4:7">
      <c r="G80" s="194"/>
    </row>
    <row r="81" spans="7:7">
      <c r="G81" s="194"/>
    </row>
    <row r="82" spans="7:7">
      <c r="G82" s="194"/>
    </row>
    <row r="83" spans="7:7">
      <c r="G83" s="194"/>
    </row>
    <row r="84" spans="7:7">
      <c r="G84" s="196"/>
    </row>
    <row r="85" spans="7:7">
      <c r="G85" s="198"/>
    </row>
    <row r="86" spans="7:7">
      <c r="G86" s="198"/>
    </row>
    <row r="87" spans="7:7">
      <c r="G87" s="198"/>
    </row>
    <row r="88" spans="7:7">
      <c r="G88" s="198"/>
    </row>
    <row r="89" spans="7:7">
      <c r="G89" s="198"/>
    </row>
    <row r="90" spans="7:7">
      <c r="G90" s="198"/>
    </row>
    <row r="97" spans="7:7">
      <c r="G97" s="200"/>
    </row>
  </sheetData>
  <mergeCells count="11">
    <mergeCell ref="E3:E5"/>
    <mergeCell ref="F3:F5"/>
    <mergeCell ref="G3:G5"/>
    <mergeCell ref="H3:H5"/>
    <mergeCell ref="A1:C1"/>
    <mergeCell ref="D1:H1"/>
    <mergeCell ref="A2:A5"/>
    <mergeCell ref="B2:B5"/>
    <mergeCell ref="C2:C5"/>
    <mergeCell ref="D2:D5"/>
    <mergeCell ref="E2:H2"/>
  </mergeCells>
  <conditionalFormatting sqref="D10:H45">
    <cfRule type="cellIs" dxfId="14" priority="3" stopIfTrue="1" operator="between">
      <formula>0.1</formula>
      <formula>2.9</formula>
    </cfRule>
  </conditionalFormatting>
  <conditionalFormatting sqref="D8:H8">
    <cfRule type="cellIs" dxfId="13" priority="2" stopIfTrue="1" operator="between">
      <formula>0.1</formula>
      <formula>2.9</formula>
    </cfRule>
  </conditionalFormatting>
  <conditionalFormatting sqref="D7:H45">
    <cfRule type="cellIs" dxfId="12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C116"/>
  <sheetViews>
    <sheetView zoomScale="140" zoomScaleNormal="140" workbookViewId="0">
      <selection sqref="A1:C1"/>
    </sheetView>
  </sheetViews>
  <sheetFormatPr baseColWidth="10" defaultRowHeight="11.45" customHeight="1"/>
  <cols>
    <col min="1" max="1" width="8.7109375" style="45" customWidth="1"/>
    <col min="2" max="2" width="77.7109375" style="46" customWidth="1"/>
    <col min="3" max="3" width="4.7109375" style="47" customWidth="1"/>
    <col min="4" max="16384" width="11.42578125" style="31"/>
  </cols>
  <sheetData>
    <row r="1" spans="1:3" s="137" customFormat="1" ht="48" customHeight="1">
      <c r="A1" s="290" t="s">
        <v>395</v>
      </c>
      <c r="B1" s="290"/>
      <c r="C1" s="290"/>
    </row>
    <row r="2" spans="1:3" s="33" customFormat="1" ht="12.75" customHeight="1">
      <c r="A2" s="32"/>
      <c r="B2" s="291" t="s">
        <v>79</v>
      </c>
      <c r="C2" s="291"/>
    </row>
    <row r="3" spans="1:3" s="33" customFormat="1" ht="18.75" customHeight="1">
      <c r="A3" s="292" t="s">
        <v>381</v>
      </c>
      <c r="B3" s="292"/>
      <c r="C3" s="34">
        <v>3</v>
      </c>
    </row>
    <row r="4" spans="1:3" s="33" customFormat="1" ht="12" customHeight="1">
      <c r="A4" s="35" t="s">
        <v>172</v>
      </c>
      <c r="B4" s="36" t="s">
        <v>424</v>
      </c>
      <c r="C4" s="37">
        <v>5</v>
      </c>
    </row>
    <row r="5" spans="1:3" s="33" customFormat="1" ht="5.0999999999999996" customHeight="1">
      <c r="A5" s="35"/>
      <c r="B5" s="36"/>
      <c r="C5" s="37"/>
    </row>
    <row r="6" spans="1:3" s="33" customFormat="1" ht="22.5" customHeight="1">
      <c r="A6" s="32" t="s">
        <v>173</v>
      </c>
      <c r="B6" s="36" t="s">
        <v>396</v>
      </c>
      <c r="C6" s="38">
        <v>5</v>
      </c>
    </row>
    <row r="7" spans="1:3" s="33" customFormat="1" ht="9" customHeight="1">
      <c r="A7" s="32"/>
    </row>
    <row r="8" spans="1:3" s="33" customFormat="1" ht="33.950000000000003" customHeight="1">
      <c r="A8" s="39" t="s">
        <v>84</v>
      </c>
      <c r="B8" s="36" t="s">
        <v>397</v>
      </c>
      <c r="C8" s="38">
        <v>6</v>
      </c>
    </row>
    <row r="9" spans="1:3" s="33" customFormat="1" ht="5.0999999999999996" customHeight="1">
      <c r="A9" s="32"/>
      <c r="B9" s="40"/>
    </row>
    <row r="10" spans="1:3" s="33" customFormat="1" ht="22.5" customHeight="1">
      <c r="A10" s="39" t="s">
        <v>85</v>
      </c>
      <c r="B10" s="36" t="s">
        <v>398</v>
      </c>
      <c r="C10" s="38">
        <v>7</v>
      </c>
    </row>
    <row r="11" spans="1:3" s="33" customFormat="1" ht="5.0999999999999996" customHeight="1">
      <c r="A11" s="32"/>
      <c r="B11" s="40"/>
    </row>
    <row r="12" spans="1:3" s="33" customFormat="1" ht="22.5" customHeight="1">
      <c r="A12" s="39" t="s">
        <v>87</v>
      </c>
      <c r="B12" s="36" t="s">
        <v>399</v>
      </c>
      <c r="C12" s="38">
        <v>8</v>
      </c>
    </row>
    <row r="13" spans="1:3" s="33" customFormat="1" ht="5.0999999999999996" customHeight="1">
      <c r="A13" s="32"/>
      <c r="B13" s="40"/>
    </row>
    <row r="14" spans="1:3" s="33" customFormat="1" ht="22.5" customHeight="1">
      <c r="A14" s="39" t="s">
        <v>179</v>
      </c>
      <c r="B14" s="36" t="s">
        <v>400</v>
      </c>
      <c r="C14" s="38">
        <v>9</v>
      </c>
    </row>
    <row r="15" spans="1:3" s="33" customFormat="1" ht="5.0999999999999996" customHeight="1">
      <c r="A15" s="32"/>
      <c r="B15" s="40"/>
    </row>
    <row r="16" spans="1:3" s="33" customFormat="1" ht="33.950000000000003" customHeight="1">
      <c r="A16" s="39" t="s">
        <v>129</v>
      </c>
      <c r="B16" s="36" t="s">
        <v>401</v>
      </c>
      <c r="C16" s="38">
        <v>10</v>
      </c>
    </row>
    <row r="17" spans="1:3" s="33" customFormat="1" ht="5.0999999999999996" customHeight="1">
      <c r="A17" s="32"/>
      <c r="B17" s="40"/>
    </row>
    <row r="18" spans="1:3" s="33" customFormat="1" ht="22.5" customHeight="1">
      <c r="A18" s="39" t="s">
        <v>180</v>
      </c>
      <c r="B18" s="41" t="s">
        <v>402</v>
      </c>
      <c r="C18" s="38">
        <v>11</v>
      </c>
    </row>
    <row r="19" spans="1:3" s="33" customFormat="1" ht="5.0999999999999996" customHeight="1">
      <c r="A19" s="32"/>
      <c r="B19" s="42"/>
    </row>
    <row r="20" spans="1:3" s="33" customFormat="1" ht="33.950000000000003" customHeight="1">
      <c r="A20" s="39" t="s">
        <v>130</v>
      </c>
      <c r="B20" s="41" t="s">
        <v>403</v>
      </c>
      <c r="C20" s="38">
        <v>12</v>
      </c>
    </row>
    <row r="21" spans="1:3" s="33" customFormat="1" ht="5.0999999999999996" customHeight="1">
      <c r="A21" s="32"/>
      <c r="B21" s="42"/>
    </row>
    <row r="22" spans="1:3" s="44" customFormat="1" ht="33.950000000000003" customHeight="1">
      <c r="A22" s="39" t="s">
        <v>181</v>
      </c>
      <c r="B22" s="36" t="s">
        <v>404</v>
      </c>
      <c r="C22" s="43">
        <v>13</v>
      </c>
    </row>
    <row r="23" spans="1:3" s="44" customFormat="1" ht="5.0999999999999996" customHeight="1">
      <c r="A23" s="32"/>
      <c r="B23" s="40"/>
    </row>
    <row r="24" spans="1:3" s="44" customFormat="1" ht="33.950000000000003" customHeight="1">
      <c r="A24" s="39" t="s">
        <v>92</v>
      </c>
      <c r="B24" s="36" t="s">
        <v>405</v>
      </c>
      <c r="C24" s="43">
        <v>14</v>
      </c>
    </row>
    <row r="25" spans="1:3" s="44" customFormat="1" ht="5.0999999999999996" customHeight="1">
      <c r="A25" s="32"/>
      <c r="B25" s="40"/>
    </row>
    <row r="26" spans="1:3" s="44" customFormat="1" ht="33.950000000000003" customHeight="1">
      <c r="A26" s="39" t="s">
        <v>94</v>
      </c>
      <c r="B26" s="36" t="s">
        <v>406</v>
      </c>
      <c r="C26" s="43">
        <v>16</v>
      </c>
    </row>
    <row r="27" spans="1:3" s="44" customFormat="1" ht="5.0999999999999996" customHeight="1">
      <c r="A27" s="32"/>
      <c r="B27" s="40"/>
    </row>
    <row r="28" spans="1:3" s="33" customFormat="1" ht="33.950000000000003" customHeight="1">
      <c r="A28" s="39" t="s">
        <v>118</v>
      </c>
      <c r="B28" s="36" t="s">
        <v>407</v>
      </c>
      <c r="C28" s="38">
        <v>17</v>
      </c>
    </row>
    <row r="29" spans="1:3" s="33" customFormat="1" ht="5.0999999999999996" customHeight="1">
      <c r="A29" s="32"/>
      <c r="B29" s="40"/>
    </row>
    <row r="30" spans="1:3" s="33" customFormat="1" ht="22.5" customHeight="1">
      <c r="A30" s="39" t="s">
        <v>122</v>
      </c>
      <c r="B30" s="36" t="s">
        <v>408</v>
      </c>
      <c r="C30" s="38">
        <v>18</v>
      </c>
    </row>
    <row r="31" spans="1:3" s="33" customFormat="1" ht="5.0999999999999996" customHeight="1">
      <c r="A31" s="32"/>
      <c r="B31" s="40"/>
    </row>
    <row r="32" spans="1:3" s="33" customFormat="1" ht="22.5" customHeight="1">
      <c r="A32" s="39" t="s">
        <v>123</v>
      </c>
      <c r="B32" s="41" t="s">
        <v>409</v>
      </c>
      <c r="C32" s="38">
        <v>19</v>
      </c>
    </row>
    <row r="33" spans="1:3" s="44" customFormat="1" ht="5.0999999999999996" customHeight="1">
      <c r="A33" s="32"/>
      <c r="B33" s="40"/>
    </row>
    <row r="34" spans="1:3" s="44" customFormat="1" ht="33.950000000000003" customHeight="1">
      <c r="A34" s="39" t="s">
        <v>183</v>
      </c>
      <c r="B34" s="36" t="s">
        <v>410</v>
      </c>
      <c r="C34" s="43">
        <v>20</v>
      </c>
    </row>
    <row r="35" spans="1:3" s="44" customFormat="1" ht="5.0999999999999996" customHeight="1">
      <c r="A35" s="32"/>
      <c r="B35" s="40"/>
    </row>
    <row r="36" spans="1:3" s="44" customFormat="1" ht="22.5" customHeight="1">
      <c r="A36" s="39" t="s">
        <v>192</v>
      </c>
      <c r="B36" s="36" t="s">
        <v>411</v>
      </c>
      <c r="C36" s="43">
        <v>21</v>
      </c>
    </row>
    <row r="37" spans="1:3" s="44" customFormat="1" ht="5.0999999999999996" customHeight="1">
      <c r="A37" s="32"/>
      <c r="B37" s="40"/>
    </row>
    <row r="38" spans="1:3" s="33" customFormat="1" ht="33.950000000000003" customHeight="1">
      <c r="A38" s="39" t="s">
        <v>184</v>
      </c>
      <c r="B38" s="36" t="s">
        <v>412</v>
      </c>
      <c r="C38" s="38">
        <v>22</v>
      </c>
    </row>
    <row r="39" spans="1:3" s="33" customFormat="1" ht="5.0999999999999996" customHeight="1">
      <c r="A39" s="32"/>
      <c r="B39" s="40"/>
    </row>
    <row r="40" spans="1:3" s="33" customFormat="1" ht="33.950000000000003" customHeight="1">
      <c r="A40" s="39" t="s">
        <v>193</v>
      </c>
      <c r="B40" s="36" t="s">
        <v>413</v>
      </c>
      <c r="C40" s="38">
        <v>23</v>
      </c>
    </row>
    <row r="41" spans="1:3" s="33" customFormat="1" ht="3.95" customHeight="1">
      <c r="A41" s="32"/>
      <c r="B41" s="40"/>
    </row>
    <row r="42" spans="1:3" s="33" customFormat="1" ht="33.950000000000003" customHeight="1">
      <c r="A42" s="39" t="s">
        <v>185</v>
      </c>
      <c r="B42" s="41" t="s">
        <v>414</v>
      </c>
      <c r="C42" s="38">
        <v>24</v>
      </c>
    </row>
    <row r="43" spans="1:3" s="33" customFormat="1" ht="5.0999999999999996" customHeight="1">
      <c r="A43" s="32"/>
      <c r="B43" s="40"/>
    </row>
    <row r="44" spans="1:3" s="33" customFormat="1" ht="15.95" customHeight="1">
      <c r="A44" s="293" t="s">
        <v>415</v>
      </c>
      <c r="B44" s="293"/>
      <c r="C44" s="37">
        <v>26</v>
      </c>
    </row>
    <row r="45" spans="1:3" s="33" customFormat="1" ht="15.95" customHeight="1">
      <c r="A45" s="293" t="s">
        <v>416</v>
      </c>
      <c r="B45" s="293"/>
      <c r="C45" s="37">
        <v>27</v>
      </c>
    </row>
    <row r="46" spans="1:3" s="33" customFormat="1" ht="11.45" customHeight="1">
      <c r="A46" s="32"/>
      <c r="B46" s="40"/>
    </row>
    <row r="47" spans="1:3" s="33" customFormat="1" ht="11.45" customHeight="1">
      <c r="A47" s="32"/>
      <c r="B47" s="40"/>
    </row>
    <row r="48" spans="1:3" s="33" customFormat="1" ht="11.45" customHeight="1">
      <c r="A48" s="32"/>
      <c r="B48" s="40"/>
    </row>
    <row r="49" spans="1:2" s="33" customFormat="1" ht="11.45" customHeight="1">
      <c r="A49" s="32"/>
      <c r="B49" s="40"/>
    </row>
    <row r="50" spans="1:2" s="33" customFormat="1" ht="11.45" customHeight="1">
      <c r="A50" s="32"/>
      <c r="B50" s="40"/>
    </row>
    <row r="51" spans="1:2" s="33" customFormat="1" ht="11.45" customHeight="1">
      <c r="A51" s="32"/>
      <c r="B51" s="40"/>
    </row>
    <row r="52" spans="1:2" s="33" customFormat="1" ht="11.45" customHeight="1">
      <c r="A52" s="32"/>
      <c r="B52" s="40"/>
    </row>
    <row r="53" spans="1:2" s="33" customFormat="1" ht="11.45" customHeight="1">
      <c r="A53" s="32"/>
      <c r="B53" s="40"/>
    </row>
    <row r="54" spans="1:2" s="33" customFormat="1" ht="11.45" customHeight="1">
      <c r="A54" s="32"/>
      <c r="B54" s="40"/>
    </row>
    <row r="55" spans="1:2" s="33" customFormat="1" ht="11.45" customHeight="1">
      <c r="A55" s="32"/>
      <c r="B55" s="40"/>
    </row>
    <row r="56" spans="1:2" s="33" customFormat="1" ht="11.45" customHeight="1">
      <c r="A56" s="32"/>
      <c r="B56" s="40"/>
    </row>
    <row r="57" spans="1:2" s="33" customFormat="1" ht="11.45" customHeight="1">
      <c r="A57" s="32"/>
      <c r="B57" s="40"/>
    </row>
    <row r="58" spans="1:2" s="33" customFormat="1" ht="11.45" customHeight="1">
      <c r="A58" s="32"/>
      <c r="B58" s="40"/>
    </row>
    <row r="59" spans="1:2" s="33" customFormat="1" ht="11.45" customHeight="1">
      <c r="A59" s="32"/>
      <c r="B59" s="40"/>
    </row>
    <row r="60" spans="1:2" s="33" customFormat="1" ht="11.45" customHeight="1">
      <c r="A60" s="32"/>
      <c r="B60" s="40"/>
    </row>
    <row r="61" spans="1:2" s="33" customFormat="1" ht="11.45" customHeight="1">
      <c r="A61" s="32"/>
      <c r="B61" s="40"/>
    </row>
    <row r="62" spans="1:2" s="33" customFormat="1" ht="11.45" customHeight="1">
      <c r="A62" s="32"/>
      <c r="B62" s="40"/>
    </row>
    <row r="63" spans="1:2" s="33" customFormat="1" ht="11.45" customHeight="1">
      <c r="A63" s="32"/>
      <c r="B63" s="40"/>
    </row>
    <row r="64" spans="1:2" s="33" customFormat="1" ht="11.45" customHeight="1">
      <c r="A64" s="32"/>
      <c r="B64" s="40"/>
    </row>
    <row r="65" spans="1:2" s="33" customFormat="1" ht="11.45" customHeight="1">
      <c r="A65" s="32"/>
      <c r="B65" s="40"/>
    </row>
    <row r="66" spans="1:2" s="33" customFormat="1" ht="11.45" customHeight="1">
      <c r="A66" s="32"/>
      <c r="B66" s="40"/>
    </row>
    <row r="67" spans="1:2" s="33" customFormat="1" ht="11.45" customHeight="1">
      <c r="A67" s="32"/>
      <c r="B67" s="40"/>
    </row>
    <row r="68" spans="1:2" s="33" customFormat="1" ht="11.45" customHeight="1">
      <c r="A68" s="32"/>
      <c r="B68" s="40"/>
    </row>
    <row r="69" spans="1:2" s="33" customFormat="1" ht="11.45" customHeight="1">
      <c r="A69" s="32"/>
      <c r="B69" s="40"/>
    </row>
    <row r="70" spans="1:2" s="33" customFormat="1" ht="11.45" customHeight="1">
      <c r="A70" s="32"/>
      <c r="B70" s="40"/>
    </row>
    <row r="71" spans="1:2" s="33" customFormat="1" ht="11.45" customHeight="1">
      <c r="A71" s="32"/>
      <c r="B71" s="40"/>
    </row>
    <row r="72" spans="1:2" s="33" customFormat="1" ht="11.45" customHeight="1">
      <c r="A72" s="32"/>
      <c r="B72" s="40"/>
    </row>
    <row r="73" spans="1:2" s="33" customFormat="1" ht="11.45" customHeight="1">
      <c r="A73" s="32"/>
      <c r="B73" s="40"/>
    </row>
    <row r="74" spans="1:2" s="33" customFormat="1" ht="11.45" customHeight="1">
      <c r="A74" s="32"/>
      <c r="B74" s="40"/>
    </row>
    <row r="75" spans="1:2" s="33" customFormat="1" ht="11.45" customHeight="1">
      <c r="A75" s="32"/>
      <c r="B75" s="40"/>
    </row>
    <row r="76" spans="1:2" s="33" customFormat="1" ht="11.45" customHeight="1">
      <c r="A76" s="32"/>
      <c r="B76" s="40"/>
    </row>
    <row r="77" spans="1:2" s="33" customFormat="1" ht="11.45" customHeight="1">
      <c r="A77" s="32"/>
      <c r="B77" s="40"/>
    </row>
    <row r="78" spans="1:2" s="33" customFormat="1" ht="11.45" customHeight="1">
      <c r="A78" s="32"/>
      <c r="B78" s="40"/>
    </row>
    <row r="79" spans="1:2" s="33" customFormat="1" ht="11.45" customHeight="1">
      <c r="A79" s="32"/>
      <c r="B79" s="40"/>
    </row>
    <row r="80" spans="1:2" s="33" customFormat="1" ht="11.45" customHeight="1">
      <c r="A80" s="32"/>
      <c r="B80" s="40"/>
    </row>
    <row r="81" spans="1:2" s="33" customFormat="1" ht="11.45" customHeight="1">
      <c r="A81" s="32"/>
      <c r="B81" s="40"/>
    </row>
    <row r="82" spans="1:2" s="33" customFormat="1" ht="11.45" customHeight="1">
      <c r="A82" s="32"/>
      <c r="B82" s="40"/>
    </row>
    <row r="83" spans="1:2" s="33" customFormat="1" ht="11.45" customHeight="1">
      <c r="A83" s="32"/>
      <c r="B83" s="40"/>
    </row>
    <row r="84" spans="1:2" s="33" customFormat="1" ht="11.45" customHeight="1">
      <c r="A84" s="32"/>
      <c r="B84" s="40"/>
    </row>
    <row r="85" spans="1:2" s="33" customFormat="1" ht="11.45" customHeight="1">
      <c r="A85" s="32"/>
      <c r="B85" s="40"/>
    </row>
    <row r="86" spans="1:2" s="33" customFormat="1" ht="11.45" customHeight="1">
      <c r="A86" s="32"/>
      <c r="B86" s="40"/>
    </row>
    <row r="87" spans="1:2" s="33" customFormat="1" ht="11.45" customHeight="1">
      <c r="A87" s="32"/>
      <c r="B87" s="40"/>
    </row>
    <row r="88" spans="1:2" s="33" customFormat="1" ht="11.45" customHeight="1">
      <c r="A88" s="32"/>
      <c r="B88" s="40"/>
    </row>
    <row r="89" spans="1:2" s="33" customFormat="1" ht="11.45" customHeight="1">
      <c r="A89" s="32"/>
      <c r="B89" s="40"/>
    </row>
    <row r="90" spans="1:2" s="33" customFormat="1" ht="11.45" customHeight="1">
      <c r="A90" s="32"/>
      <c r="B90" s="40"/>
    </row>
    <row r="91" spans="1:2" s="33" customFormat="1" ht="11.45" customHeight="1">
      <c r="A91" s="32"/>
      <c r="B91" s="40"/>
    </row>
    <row r="92" spans="1:2" s="33" customFormat="1" ht="11.45" customHeight="1">
      <c r="A92" s="32"/>
      <c r="B92" s="40"/>
    </row>
    <row r="93" spans="1:2" s="33" customFormat="1" ht="11.45" customHeight="1">
      <c r="A93" s="32"/>
      <c r="B93" s="40"/>
    </row>
    <row r="94" spans="1:2" s="33" customFormat="1" ht="11.45" customHeight="1">
      <c r="A94" s="32"/>
      <c r="B94" s="40"/>
    </row>
    <row r="95" spans="1:2" s="33" customFormat="1" ht="11.45" customHeight="1">
      <c r="A95" s="32"/>
      <c r="B95" s="40"/>
    </row>
    <row r="96" spans="1:2" s="33" customFormat="1" ht="11.45" customHeight="1">
      <c r="A96" s="32"/>
      <c r="B96" s="40"/>
    </row>
    <row r="97" spans="1:2" s="33" customFormat="1" ht="11.45" customHeight="1">
      <c r="A97" s="32"/>
      <c r="B97" s="40"/>
    </row>
    <row r="98" spans="1:2" s="33" customFormat="1" ht="11.45" customHeight="1">
      <c r="A98" s="32"/>
      <c r="B98" s="40"/>
    </row>
    <row r="99" spans="1:2" s="33" customFormat="1" ht="11.45" customHeight="1">
      <c r="A99" s="32"/>
      <c r="B99" s="40"/>
    </row>
    <row r="100" spans="1:2" s="33" customFormat="1" ht="11.45" customHeight="1">
      <c r="A100" s="32"/>
      <c r="B100" s="40"/>
    </row>
    <row r="101" spans="1:2" s="33" customFormat="1" ht="11.45" customHeight="1">
      <c r="A101" s="32"/>
      <c r="B101" s="40"/>
    </row>
    <row r="102" spans="1:2" s="33" customFormat="1" ht="11.45" customHeight="1">
      <c r="A102" s="32"/>
      <c r="B102" s="40"/>
    </row>
    <row r="103" spans="1:2" s="33" customFormat="1" ht="11.45" customHeight="1">
      <c r="A103" s="32"/>
      <c r="B103" s="40"/>
    </row>
    <row r="104" spans="1:2" s="33" customFormat="1" ht="11.45" customHeight="1">
      <c r="A104" s="32"/>
      <c r="B104" s="40"/>
    </row>
    <row r="105" spans="1:2" s="33" customFormat="1" ht="11.45" customHeight="1">
      <c r="A105" s="32"/>
      <c r="B105" s="40"/>
    </row>
    <row r="106" spans="1:2" s="33" customFormat="1" ht="11.45" customHeight="1">
      <c r="A106" s="32"/>
      <c r="B106" s="40"/>
    </row>
    <row r="107" spans="1:2" s="33" customFormat="1" ht="11.45" customHeight="1">
      <c r="A107" s="32"/>
      <c r="B107" s="40"/>
    </row>
    <row r="108" spans="1:2" s="33" customFormat="1" ht="11.45" customHeight="1">
      <c r="A108" s="32"/>
      <c r="B108" s="40"/>
    </row>
    <row r="109" spans="1:2" s="33" customFormat="1" ht="11.45" customHeight="1">
      <c r="A109" s="32"/>
      <c r="B109" s="40"/>
    </row>
    <row r="110" spans="1:2" s="33" customFormat="1" ht="11.45" customHeight="1">
      <c r="A110" s="32"/>
      <c r="B110" s="40"/>
    </row>
    <row r="111" spans="1:2" s="33" customFormat="1" ht="11.45" customHeight="1">
      <c r="A111" s="32"/>
      <c r="B111" s="40"/>
    </row>
    <row r="112" spans="1:2" s="33" customFormat="1" ht="11.45" customHeight="1">
      <c r="A112" s="32"/>
      <c r="B112" s="40"/>
    </row>
    <row r="113" spans="1:2" s="33" customFormat="1" ht="11.45" customHeight="1">
      <c r="A113" s="32"/>
      <c r="B113" s="40"/>
    </row>
    <row r="114" spans="1:2" s="33" customFormat="1" ht="11.45" customHeight="1">
      <c r="A114" s="32"/>
      <c r="B114" s="40"/>
    </row>
    <row r="115" spans="1:2" s="33" customFormat="1" ht="11.45" customHeight="1">
      <c r="A115" s="32"/>
      <c r="B115" s="40"/>
    </row>
    <row r="116" spans="1:2" s="33" customFormat="1" ht="11.45" customHeight="1">
      <c r="A116" s="32"/>
      <c r="B116" s="40"/>
    </row>
  </sheetData>
  <mergeCells count="5">
    <mergeCell ref="A1:C1"/>
    <mergeCell ref="B2:C2"/>
    <mergeCell ref="A3:B3"/>
    <mergeCell ref="A44:B44"/>
    <mergeCell ref="A45:B4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A1:I54"/>
  <sheetViews>
    <sheetView zoomScale="140" zoomScaleNormal="14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 activeCell="C7" sqref="C7:H7"/>
    </sheetView>
  </sheetViews>
  <sheetFormatPr baseColWidth="10" defaultColWidth="19.85546875" defaultRowHeight="11.45" customHeight="1"/>
  <cols>
    <col min="1" max="1" width="3.7109375" style="188" customWidth="1"/>
    <col min="2" max="2" width="22.7109375" style="188" customWidth="1"/>
    <col min="3" max="3" width="11.7109375" style="188" customWidth="1"/>
    <col min="4" max="8" width="10.7109375" style="188" customWidth="1"/>
    <col min="9" max="253" width="11.42578125" style="188" customWidth="1"/>
    <col min="254" max="16384" width="19.85546875" style="188"/>
  </cols>
  <sheetData>
    <row r="1" spans="1:9" s="138" customFormat="1" ht="48" customHeight="1">
      <c r="A1" s="297" t="s">
        <v>184</v>
      </c>
      <c r="B1" s="298"/>
      <c r="C1" s="299" t="s">
        <v>378</v>
      </c>
      <c r="D1" s="299"/>
      <c r="E1" s="299"/>
      <c r="F1" s="299"/>
      <c r="G1" s="299"/>
      <c r="H1" s="300"/>
      <c r="I1" s="207"/>
    </row>
    <row r="2" spans="1:9" ht="11.45" customHeight="1">
      <c r="A2" s="347" t="s">
        <v>83</v>
      </c>
      <c r="B2" s="338" t="s">
        <v>329</v>
      </c>
      <c r="C2" s="338" t="s">
        <v>320</v>
      </c>
      <c r="D2" s="338" t="s">
        <v>2</v>
      </c>
      <c r="E2" s="338"/>
      <c r="F2" s="338"/>
      <c r="G2" s="338"/>
      <c r="H2" s="348"/>
      <c r="I2" s="201"/>
    </row>
    <row r="3" spans="1:9" ht="11.45" customHeight="1">
      <c r="A3" s="347"/>
      <c r="B3" s="338"/>
      <c r="C3" s="304"/>
      <c r="D3" s="338" t="s">
        <v>96</v>
      </c>
      <c r="E3" s="338" t="s">
        <v>93</v>
      </c>
      <c r="F3" s="338" t="s">
        <v>95</v>
      </c>
      <c r="G3" s="338" t="s">
        <v>202</v>
      </c>
      <c r="H3" s="348" t="s">
        <v>90</v>
      </c>
      <c r="I3" s="201"/>
    </row>
    <row r="4" spans="1:9" ht="11.45" customHeight="1">
      <c r="A4" s="347"/>
      <c r="B4" s="338"/>
      <c r="C4" s="304"/>
      <c r="D4" s="338"/>
      <c r="E4" s="338"/>
      <c r="F4" s="338"/>
      <c r="G4" s="338"/>
      <c r="H4" s="348"/>
      <c r="I4" s="201"/>
    </row>
    <row r="5" spans="1:9" ht="11.45" customHeight="1">
      <c r="A5" s="347"/>
      <c r="B5" s="338"/>
      <c r="C5" s="304"/>
      <c r="D5" s="338"/>
      <c r="E5" s="338"/>
      <c r="F5" s="338"/>
      <c r="G5" s="338"/>
      <c r="H5" s="348"/>
      <c r="I5" s="201"/>
    </row>
    <row r="6" spans="1:9" s="68" customFormat="1" ht="11.45" customHeight="1">
      <c r="A6" s="58">
        <v>1</v>
      </c>
      <c r="B6" s="60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66">
        <v>8</v>
      </c>
      <c r="I6" s="67"/>
    </row>
    <row r="7" spans="1:9" ht="20.100000000000001" customHeight="1">
      <c r="A7" s="208"/>
      <c r="B7" s="202"/>
      <c r="C7" s="346" t="s">
        <v>1</v>
      </c>
      <c r="D7" s="346"/>
      <c r="E7" s="346"/>
      <c r="F7" s="346"/>
      <c r="G7" s="346"/>
      <c r="H7" s="346"/>
      <c r="I7" s="201"/>
    </row>
    <row r="8" spans="1:9" ht="11.1" customHeight="1">
      <c r="A8" s="63">
        <f>IF(D8&lt;&gt;"",COUNTA($D8:D$8),"")</f>
        <v>1</v>
      </c>
      <c r="B8" s="203" t="s">
        <v>67</v>
      </c>
      <c r="C8" s="258">
        <v>622355</v>
      </c>
      <c r="D8" s="258">
        <v>426729</v>
      </c>
      <c r="E8" s="258">
        <v>195626</v>
      </c>
      <c r="F8" s="258">
        <v>586312</v>
      </c>
      <c r="G8" s="258">
        <v>36041</v>
      </c>
      <c r="H8" s="258">
        <v>22973</v>
      </c>
      <c r="I8" s="201"/>
    </row>
    <row r="9" spans="1:9" ht="11.1" customHeight="1">
      <c r="A9" s="63" t="str">
        <f>IF(D9&lt;&gt;"",COUNTA($D$8:D9),"")</f>
        <v/>
      </c>
      <c r="B9" s="204"/>
      <c r="C9" s="257"/>
      <c r="D9" s="257"/>
      <c r="E9" s="257"/>
      <c r="F9" s="257"/>
      <c r="G9" s="257"/>
      <c r="H9" s="257"/>
      <c r="I9" s="201"/>
    </row>
    <row r="10" spans="1:9" ht="11.1" customHeight="1">
      <c r="A10" s="63">
        <f>IF(D10&lt;&gt;"",COUNTA($D$8:D10),"")</f>
        <v>2</v>
      </c>
      <c r="B10" s="204" t="s">
        <v>222</v>
      </c>
      <c r="C10" s="257">
        <v>82372</v>
      </c>
      <c r="D10" s="257">
        <v>56622</v>
      </c>
      <c r="E10" s="257">
        <v>25750</v>
      </c>
      <c r="F10" s="257">
        <v>75937</v>
      </c>
      <c r="G10" s="257">
        <v>6435</v>
      </c>
      <c r="H10" s="257">
        <v>3223</v>
      </c>
      <c r="I10" s="187"/>
    </row>
    <row r="11" spans="1:9" ht="11.1" customHeight="1">
      <c r="A11" s="63">
        <f>IF(D11&lt;&gt;"",COUNTA($D$8:D11),"")</f>
        <v>3</v>
      </c>
      <c r="B11" s="204" t="s">
        <v>223</v>
      </c>
      <c r="C11" s="257">
        <v>36419</v>
      </c>
      <c r="D11" s="257">
        <v>25420</v>
      </c>
      <c r="E11" s="257">
        <v>10999</v>
      </c>
      <c r="F11" s="257">
        <v>33665</v>
      </c>
      <c r="G11" s="257">
        <v>2754</v>
      </c>
      <c r="H11" s="257">
        <v>1518</v>
      </c>
      <c r="I11" s="187"/>
    </row>
    <row r="12" spans="1:9" ht="11.1" customHeight="1">
      <c r="A12" s="63" t="str">
        <f>IF(D12&lt;&gt;"",COUNTA($D$8:D12),"")</f>
        <v/>
      </c>
      <c r="B12" s="204"/>
      <c r="C12" s="257"/>
      <c r="D12" s="257"/>
      <c r="E12" s="257"/>
      <c r="F12" s="257"/>
      <c r="G12" s="257"/>
      <c r="H12" s="257"/>
      <c r="I12" s="187"/>
    </row>
    <row r="13" spans="1:9" ht="11.1" customHeight="1">
      <c r="A13" s="63">
        <f>IF(D13&lt;&gt;"",COUNTA($D$8:D13),"")</f>
        <v>4</v>
      </c>
      <c r="B13" s="204" t="s">
        <v>224</v>
      </c>
      <c r="C13" s="257">
        <v>96994</v>
      </c>
      <c r="D13" s="257">
        <v>65008</v>
      </c>
      <c r="E13" s="257">
        <v>31986</v>
      </c>
      <c r="F13" s="257">
        <v>93133</v>
      </c>
      <c r="G13" s="257">
        <v>3861</v>
      </c>
      <c r="H13" s="257">
        <v>3657</v>
      </c>
      <c r="I13" s="187"/>
    </row>
    <row r="14" spans="1:9" s="206" customFormat="1" ht="11.1" customHeight="1">
      <c r="A14" s="63">
        <f>IF(D14&lt;&gt;"",COUNTA($D$8:D14),"")</f>
        <v>5</v>
      </c>
      <c r="B14" s="205" t="s">
        <v>225</v>
      </c>
      <c r="C14" s="257">
        <v>23168</v>
      </c>
      <c r="D14" s="257">
        <v>15611</v>
      </c>
      <c r="E14" s="257">
        <v>7557</v>
      </c>
      <c r="F14" s="257">
        <v>21821</v>
      </c>
      <c r="G14" s="257">
        <v>1347</v>
      </c>
      <c r="H14" s="257">
        <v>1068</v>
      </c>
      <c r="I14" s="237"/>
    </row>
    <row r="15" spans="1:9" ht="11.1" customHeight="1">
      <c r="A15" s="63">
        <f>IF(D15&lt;&gt;"",COUNTA($D$8:D15),"")</f>
        <v>6</v>
      </c>
      <c r="B15" s="204" t="s">
        <v>226</v>
      </c>
      <c r="C15" s="257">
        <v>84665</v>
      </c>
      <c r="D15" s="257">
        <v>58115</v>
      </c>
      <c r="E15" s="257">
        <v>26550</v>
      </c>
      <c r="F15" s="257">
        <v>80473</v>
      </c>
      <c r="G15" s="257">
        <v>4192</v>
      </c>
      <c r="H15" s="257">
        <v>2874</v>
      </c>
      <c r="I15" s="187"/>
    </row>
    <row r="16" spans="1:9" ht="11.1" customHeight="1">
      <c r="A16" s="63">
        <f>IF(D16&lt;&gt;"",COUNTA($D$8:D16),"")</f>
        <v>7</v>
      </c>
      <c r="B16" s="204" t="s">
        <v>227</v>
      </c>
      <c r="C16" s="257">
        <v>85061</v>
      </c>
      <c r="D16" s="257">
        <v>58683</v>
      </c>
      <c r="E16" s="257">
        <v>26378</v>
      </c>
      <c r="F16" s="257">
        <v>79798</v>
      </c>
      <c r="G16" s="257">
        <v>5262</v>
      </c>
      <c r="H16" s="257">
        <v>3213</v>
      </c>
      <c r="I16" s="187"/>
    </row>
    <row r="17" spans="1:9" s="206" customFormat="1" ht="11.1" customHeight="1">
      <c r="A17" s="63">
        <f>IF(D17&lt;&gt;"",COUNTA($D$8:D17),"")</f>
        <v>8</v>
      </c>
      <c r="B17" s="205" t="s">
        <v>228</v>
      </c>
      <c r="C17" s="257">
        <v>20688</v>
      </c>
      <c r="D17" s="257">
        <v>13886</v>
      </c>
      <c r="E17" s="257">
        <v>6802</v>
      </c>
      <c r="F17" s="257">
        <v>19483</v>
      </c>
      <c r="G17" s="257">
        <v>1204</v>
      </c>
      <c r="H17" s="257">
        <v>896</v>
      </c>
      <c r="I17" s="237"/>
    </row>
    <row r="18" spans="1:9" ht="11.1" customHeight="1">
      <c r="A18" s="63">
        <f>IF(D18&lt;&gt;"",COUNTA($D$8:D18),"")</f>
        <v>9</v>
      </c>
      <c r="B18" s="204" t="s">
        <v>229</v>
      </c>
      <c r="C18" s="257">
        <v>63574</v>
      </c>
      <c r="D18" s="257">
        <v>43733</v>
      </c>
      <c r="E18" s="257">
        <v>19841</v>
      </c>
      <c r="F18" s="257">
        <v>60888</v>
      </c>
      <c r="G18" s="257">
        <v>2686</v>
      </c>
      <c r="H18" s="257">
        <v>2338</v>
      </c>
      <c r="I18" s="187"/>
    </row>
    <row r="19" spans="1:9" s="206" customFormat="1" ht="11.1" customHeight="1">
      <c r="A19" s="63">
        <f>IF(D19&lt;&gt;"",COUNTA($D$8:D19),"")</f>
        <v>10</v>
      </c>
      <c r="B19" s="205" t="s">
        <v>230</v>
      </c>
      <c r="C19" s="257">
        <v>15632</v>
      </c>
      <c r="D19" s="257">
        <v>10385</v>
      </c>
      <c r="E19" s="257">
        <v>5247</v>
      </c>
      <c r="F19" s="257">
        <v>14411</v>
      </c>
      <c r="G19" s="257">
        <v>1221</v>
      </c>
      <c r="H19" s="257">
        <v>634</v>
      </c>
      <c r="I19" s="237"/>
    </row>
    <row r="20" spans="1:9" ht="11.1" customHeight="1">
      <c r="A20" s="63">
        <f>IF(D20&lt;&gt;"",COUNTA($D$8:D20),"")</f>
        <v>11</v>
      </c>
      <c r="B20" s="204" t="s">
        <v>231</v>
      </c>
      <c r="C20" s="257">
        <v>86119</v>
      </c>
      <c r="D20" s="257">
        <v>56601</v>
      </c>
      <c r="E20" s="257">
        <v>29518</v>
      </c>
      <c r="F20" s="257">
        <v>81439</v>
      </c>
      <c r="G20" s="257">
        <v>4680</v>
      </c>
      <c r="H20" s="257">
        <v>3350</v>
      </c>
      <c r="I20" s="187"/>
    </row>
    <row r="21" spans="1:9" s="206" customFormat="1" ht="11.1" customHeight="1">
      <c r="A21" s="63">
        <f>IF(D21&lt;&gt;"",COUNTA($D$8:D21),"")</f>
        <v>12</v>
      </c>
      <c r="B21" s="205" t="s">
        <v>232</v>
      </c>
      <c r="C21" s="257">
        <v>23925</v>
      </c>
      <c r="D21" s="257">
        <v>15350</v>
      </c>
      <c r="E21" s="257">
        <v>8575</v>
      </c>
      <c r="F21" s="257">
        <v>22003</v>
      </c>
      <c r="G21" s="257">
        <v>1922</v>
      </c>
      <c r="H21" s="257">
        <v>873</v>
      </c>
      <c r="I21" s="237"/>
    </row>
    <row r="22" spans="1:9" ht="11.1" customHeight="1">
      <c r="A22" s="63">
        <f>IF(D22&lt;&gt;"",COUNTA($D$8:D22),"")</f>
        <v>13</v>
      </c>
      <c r="B22" s="204" t="s">
        <v>233</v>
      </c>
      <c r="C22" s="257">
        <v>87151</v>
      </c>
      <c r="D22" s="257">
        <v>62547</v>
      </c>
      <c r="E22" s="257">
        <v>24604</v>
      </c>
      <c r="F22" s="257">
        <v>80979</v>
      </c>
      <c r="G22" s="257">
        <v>6171</v>
      </c>
      <c r="H22" s="257">
        <v>2800</v>
      </c>
      <c r="I22" s="187"/>
    </row>
    <row r="23" spans="1:9" ht="20.100000000000001" customHeight="1">
      <c r="A23" s="63" t="str">
        <f>IF(D23&lt;&gt;"",COUNTA($D$8:D23),"")</f>
        <v/>
      </c>
      <c r="B23" s="204"/>
      <c r="C23" s="346" t="s">
        <v>162</v>
      </c>
      <c r="D23" s="346"/>
      <c r="E23" s="346"/>
      <c r="F23" s="346"/>
      <c r="G23" s="346"/>
      <c r="H23" s="346"/>
    </row>
    <row r="24" spans="1:9" ht="11.1" customHeight="1">
      <c r="A24" s="63">
        <f>IF(D24&lt;&gt;"",COUNTA($D$8:D24),"")</f>
        <v>14</v>
      </c>
      <c r="B24" s="203" t="s">
        <v>67</v>
      </c>
      <c r="C24" s="258">
        <v>316556</v>
      </c>
      <c r="D24" s="258">
        <v>271902</v>
      </c>
      <c r="E24" s="258">
        <v>44654</v>
      </c>
      <c r="F24" s="258">
        <v>294756</v>
      </c>
      <c r="G24" s="258">
        <v>21800</v>
      </c>
      <c r="H24" s="258">
        <v>13168</v>
      </c>
    </row>
    <row r="25" spans="1:9" ht="11.1" customHeight="1">
      <c r="A25" s="63" t="str">
        <f>IF(D25&lt;&gt;"",COUNTA($D$8:D25),"")</f>
        <v/>
      </c>
      <c r="B25" s="204"/>
      <c r="C25" s="257"/>
      <c r="D25" s="257"/>
      <c r="E25" s="257"/>
      <c r="F25" s="257"/>
      <c r="G25" s="257"/>
      <c r="H25" s="257"/>
    </row>
    <row r="26" spans="1:9" ht="11.1" customHeight="1">
      <c r="A26" s="63">
        <f>IF(D26&lt;&gt;"",COUNTA($D$8:D26),"")</f>
        <v>15</v>
      </c>
      <c r="B26" s="204" t="s">
        <v>222</v>
      </c>
      <c r="C26" s="257">
        <v>42756</v>
      </c>
      <c r="D26" s="257">
        <v>35326</v>
      </c>
      <c r="E26" s="257">
        <v>7430</v>
      </c>
      <c r="F26" s="257">
        <v>38840</v>
      </c>
      <c r="G26" s="257">
        <v>3916</v>
      </c>
      <c r="H26" s="257">
        <v>1792</v>
      </c>
      <c r="I26" s="187"/>
    </row>
    <row r="27" spans="1:9" ht="11.1" customHeight="1">
      <c r="A27" s="63">
        <f>IF(D27&lt;&gt;"",COUNTA($D$8:D27),"")</f>
        <v>16</v>
      </c>
      <c r="B27" s="204" t="s">
        <v>223</v>
      </c>
      <c r="C27" s="257">
        <v>18338</v>
      </c>
      <c r="D27" s="257">
        <v>15503</v>
      </c>
      <c r="E27" s="257">
        <v>2835</v>
      </c>
      <c r="F27" s="257">
        <v>16690</v>
      </c>
      <c r="G27" s="257">
        <v>1648</v>
      </c>
      <c r="H27" s="257">
        <v>785</v>
      </c>
      <c r="I27" s="187"/>
    </row>
    <row r="28" spans="1:9" ht="11.1" customHeight="1">
      <c r="A28" s="63" t="str">
        <f>IF(D28&lt;&gt;"",COUNTA($D$8:D28),"")</f>
        <v/>
      </c>
      <c r="B28" s="204"/>
      <c r="C28" s="257"/>
      <c r="D28" s="257"/>
      <c r="E28" s="257"/>
      <c r="F28" s="257"/>
      <c r="G28" s="257"/>
      <c r="H28" s="257"/>
      <c r="I28" s="187"/>
    </row>
    <row r="29" spans="1:9" ht="11.1" customHeight="1">
      <c r="A29" s="63">
        <f>IF(D29&lt;&gt;"",COUNTA($D$8:D29),"")</f>
        <v>17</v>
      </c>
      <c r="B29" s="204" t="s">
        <v>224</v>
      </c>
      <c r="C29" s="257">
        <v>49256</v>
      </c>
      <c r="D29" s="257">
        <v>42141</v>
      </c>
      <c r="E29" s="257">
        <v>7115</v>
      </c>
      <c r="F29" s="257">
        <v>46884</v>
      </c>
      <c r="G29" s="257">
        <v>2372</v>
      </c>
      <c r="H29" s="257">
        <v>2125</v>
      </c>
      <c r="I29" s="187"/>
    </row>
    <row r="30" spans="1:9" s="206" customFormat="1" ht="11.1" customHeight="1">
      <c r="A30" s="63">
        <f>IF(D30&lt;&gt;"",COUNTA($D$8:D30),"")</f>
        <v>18</v>
      </c>
      <c r="B30" s="205" t="s">
        <v>225</v>
      </c>
      <c r="C30" s="257">
        <v>11755</v>
      </c>
      <c r="D30" s="257">
        <v>9818</v>
      </c>
      <c r="E30" s="257">
        <v>1937</v>
      </c>
      <c r="F30" s="257">
        <v>10865</v>
      </c>
      <c r="G30" s="257">
        <v>890</v>
      </c>
      <c r="H30" s="257">
        <v>570</v>
      </c>
      <c r="I30" s="237"/>
    </row>
    <row r="31" spans="1:9" ht="11.1" customHeight="1">
      <c r="A31" s="63">
        <f>IF(D31&lt;&gt;"",COUNTA($D$8:D31),"")</f>
        <v>19</v>
      </c>
      <c r="B31" s="204" t="s">
        <v>226</v>
      </c>
      <c r="C31" s="257">
        <v>42417</v>
      </c>
      <c r="D31" s="257">
        <v>37117</v>
      </c>
      <c r="E31" s="257">
        <v>5300</v>
      </c>
      <c r="F31" s="257">
        <v>39839</v>
      </c>
      <c r="G31" s="257">
        <v>2578</v>
      </c>
      <c r="H31" s="257">
        <v>1700</v>
      </c>
      <c r="I31" s="187"/>
    </row>
    <row r="32" spans="1:9" ht="11.1" customHeight="1">
      <c r="A32" s="63">
        <f>IF(D32&lt;&gt;"",COUNTA($D$8:D32),"")</f>
        <v>20</v>
      </c>
      <c r="B32" s="204" t="s">
        <v>227</v>
      </c>
      <c r="C32" s="257">
        <v>42459</v>
      </c>
      <c r="D32" s="257">
        <v>36284</v>
      </c>
      <c r="E32" s="257">
        <v>6175</v>
      </c>
      <c r="F32" s="257">
        <v>39476</v>
      </c>
      <c r="G32" s="257">
        <v>2983</v>
      </c>
      <c r="H32" s="257">
        <v>1836</v>
      </c>
      <c r="I32" s="187"/>
    </row>
    <row r="33" spans="1:9" s="206" customFormat="1" ht="11.1" customHeight="1">
      <c r="A33" s="63">
        <f>IF(D33&lt;&gt;"",COUNTA($D$8:D33),"")</f>
        <v>21</v>
      </c>
      <c r="B33" s="205" t="s">
        <v>228</v>
      </c>
      <c r="C33" s="257">
        <v>10456</v>
      </c>
      <c r="D33" s="257">
        <v>8580</v>
      </c>
      <c r="E33" s="257">
        <v>1876</v>
      </c>
      <c r="F33" s="257">
        <v>9653</v>
      </c>
      <c r="G33" s="257">
        <v>803</v>
      </c>
      <c r="H33" s="257">
        <v>492</v>
      </c>
      <c r="I33" s="237"/>
    </row>
    <row r="34" spans="1:9" ht="11.1" customHeight="1">
      <c r="A34" s="63">
        <f>IF(D34&lt;&gt;"",COUNTA($D$8:D34),"")</f>
        <v>22</v>
      </c>
      <c r="B34" s="204" t="s">
        <v>229</v>
      </c>
      <c r="C34" s="257">
        <v>32694</v>
      </c>
      <c r="D34" s="257">
        <v>28891</v>
      </c>
      <c r="E34" s="257">
        <v>3803</v>
      </c>
      <c r="F34" s="257">
        <v>31088</v>
      </c>
      <c r="G34" s="257">
        <v>1606</v>
      </c>
      <c r="H34" s="257">
        <v>1378</v>
      </c>
      <c r="I34" s="187"/>
    </row>
    <row r="35" spans="1:9" s="206" customFormat="1" ht="11.1" customHeight="1">
      <c r="A35" s="63">
        <f>IF(D35&lt;&gt;"",COUNTA($D$8:D35),"")</f>
        <v>23</v>
      </c>
      <c r="B35" s="205" t="s">
        <v>230</v>
      </c>
      <c r="C35" s="257">
        <v>8180</v>
      </c>
      <c r="D35" s="257">
        <v>6884</v>
      </c>
      <c r="E35" s="257">
        <v>1296</v>
      </c>
      <c r="F35" s="257">
        <v>7414</v>
      </c>
      <c r="G35" s="257">
        <v>766</v>
      </c>
      <c r="H35" s="257">
        <v>354</v>
      </c>
      <c r="I35" s="237"/>
    </row>
    <row r="36" spans="1:9" ht="11.1" customHeight="1">
      <c r="A36" s="63">
        <f>IF(D36&lt;&gt;"",COUNTA($D$8:D36),"")</f>
        <v>24</v>
      </c>
      <c r="B36" s="204" t="s">
        <v>231</v>
      </c>
      <c r="C36" s="257">
        <v>43167</v>
      </c>
      <c r="D36" s="257">
        <v>35649</v>
      </c>
      <c r="E36" s="257">
        <v>7518</v>
      </c>
      <c r="F36" s="257">
        <v>40458</v>
      </c>
      <c r="G36" s="257">
        <v>2709</v>
      </c>
      <c r="H36" s="257">
        <v>1882</v>
      </c>
      <c r="I36" s="187"/>
    </row>
    <row r="37" spans="1:9" s="206" customFormat="1" ht="11.1" customHeight="1">
      <c r="A37" s="63">
        <f>IF(D37&lt;&gt;"",COUNTA($D$8:D37),"")</f>
        <v>25</v>
      </c>
      <c r="B37" s="205" t="s">
        <v>232</v>
      </c>
      <c r="C37" s="257">
        <v>11989</v>
      </c>
      <c r="D37" s="257">
        <v>9319</v>
      </c>
      <c r="E37" s="257">
        <v>2670</v>
      </c>
      <c r="F37" s="257">
        <v>10784</v>
      </c>
      <c r="G37" s="257">
        <v>1205</v>
      </c>
      <c r="H37" s="257">
        <v>423</v>
      </c>
      <c r="I37" s="237"/>
    </row>
    <row r="38" spans="1:9" ht="11.1" customHeight="1">
      <c r="A38" s="63">
        <f>IF(D38&lt;&gt;"",COUNTA($D$8:D38),"")</f>
        <v>26</v>
      </c>
      <c r="B38" s="204" t="s">
        <v>233</v>
      </c>
      <c r="C38" s="257">
        <v>45469</v>
      </c>
      <c r="D38" s="257">
        <v>40991</v>
      </c>
      <c r="E38" s="257">
        <v>4478</v>
      </c>
      <c r="F38" s="257">
        <v>41481</v>
      </c>
      <c r="G38" s="257">
        <v>3988</v>
      </c>
      <c r="H38" s="257">
        <v>1670</v>
      </c>
      <c r="I38" s="187"/>
    </row>
    <row r="39" spans="1:9" ht="20.100000000000001" customHeight="1">
      <c r="A39" s="63" t="str">
        <f>IF(D39&lt;&gt;"",COUNTA($D$8:D39),"")</f>
        <v/>
      </c>
      <c r="B39" s="204"/>
      <c r="C39" s="346" t="s">
        <v>163</v>
      </c>
      <c r="D39" s="346"/>
      <c r="E39" s="346"/>
      <c r="F39" s="346"/>
      <c r="G39" s="346"/>
      <c r="H39" s="346"/>
    </row>
    <row r="40" spans="1:9" ht="11.1" customHeight="1">
      <c r="A40" s="63">
        <f>IF(D40&lt;&gt;"",COUNTA($D$8:D40),"")</f>
        <v>27</v>
      </c>
      <c r="B40" s="203" t="s">
        <v>67</v>
      </c>
      <c r="C40" s="258">
        <v>305799</v>
      </c>
      <c r="D40" s="258">
        <v>154827</v>
      </c>
      <c r="E40" s="258">
        <v>150972</v>
      </c>
      <c r="F40" s="258">
        <v>291556</v>
      </c>
      <c r="G40" s="258">
        <v>14241</v>
      </c>
      <c r="H40" s="258">
        <v>9805</v>
      </c>
    </row>
    <row r="41" spans="1:9" ht="11.1" customHeight="1">
      <c r="A41" s="63" t="str">
        <f>IF(D41&lt;&gt;"",COUNTA($D$8:D41),"")</f>
        <v/>
      </c>
      <c r="B41" s="204"/>
      <c r="C41" s="257"/>
      <c r="D41" s="257"/>
      <c r="E41" s="257"/>
      <c r="F41" s="257"/>
      <c r="G41" s="257"/>
      <c r="H41" s="257"/>
    </row>
    <row r="42" spans="1:9" ht="11.1" customHeight="1">
      <c r="A42" s="63">
        <f>IF(D42&lt;&gt;"",COUNTA($D$8:D42),"")</f>
        <v>28</v>
      </c>
      <c r="B42" s="204" t="s">
        <v>222</v>
      </c>
      <c r="C42" s="257">
        <v>39616</v>
      </c>
      <c r="D42" s="257">
        <v>21296</v>
      </c>
      <c r="E42" s="257">
        <v>18320</v>
      </c>
      <c r="F42" s="257">
        <v>37097</v>
      </c>
      <c r="G42" s="257">
        <v>2519</v>
      </c>
      <c r="H42" s="257">
        <v>1431</v>
      </c>
      <c r="I42" s="187"/>
    </row>
    <row r="43" spans="1:9" ht="11.1" customHeight="1">
      <c r="A43" s="63">
        <f>IF(D43&lt;&gt;"",COUNTA($D$8:D43),"")</f>
        <v>29</v>
      </c>
      <c r="B43" s="204" t="s">
        <v>223</v>
      </c>
      <c r="C43" s="257">
        <v>18081</v>
      </c>
      <c r="D43" s="257">
        <v>9917</v>
      </c>
      <c r="E43" s="257">
        <v>8164</v>
      </c>
      <c r="F43" s="257">
        <v>16975</v>
      </c>
      <c r="G43" s="257">
        <v>1106</v>
      </c>
      <c r="H43" s="257">
        <v>733</v>
      </c>
      <c r="I43" s="187"/>
    </row>
    <row r="44" spans="1:9" ht="11.1" customHeight="1">
      <c r="A44" s="63" t="str">
        <f>IF(D44&lt;&gt;"",COUNTA($D$8:D44),"")</f>
        <v/>
      </c>
      <c r="B44" s="204"/>
      <c r="C44" s="257"/>
      <c r="D44" s="257"/>
      <c r="E44" s="257"/>
      <c r="F44" s="257"/>
      <c r="G44" s="257"/>
      <c r="H44" s="257"/>
      <c r="I44" s="187"/>
    </row>
    <row r="45" spans="1:9" ht="11.1" customHeight="1">
      <c r="A45" s="63">
        <f>IF(D45&lt;&gt;"",COUNTA($D$8:D45),"")</f>
        <v>30</v>
      </c>
      <c r="B45" s="204" t="s">
        <v>224</v>
      </c>
      <c r="C45" s="257">
        <v>47738</v>
      </c>
      <c r="D45" s="257">
        <v>22867</v>
      </c>
      <c r="E45" s="257">
        <v>24871</v>
      </c>
      <c r="F45" s="257">
        <v>46249</v>
      </c>
      <c r="G45" s="257">
        <v>1489</v>
      </c>
      <c r="H45" s="257">
        <v>1532</v>
      </c>
      <c r="I45" s="187"/>
    </row>
    <row r="46" spans="1:9" s="206" customFormat="1" ht="11.1" customHeight="1">
      <c r="A46" s="63">
        <f>IF(D46&lt;&gt;"",COUNTA($D$8:D46),"")</f>
        <v>31</v>
      </c>
      <c r="B46" s="205" t="s">
        <v>225</v>
      </c>
      <c r="C46" s="257">
        <v>11413</v>
      </c>
      <c r="D46" s="257">
        <v>5793</v>
      </c>
      <c r="E46" s="257">
        <v>5620</v>
      </c>
      <c r="F46" s="257">
        <v>10956</v>
      </c>
      <c r="G46" s="257">
        <v>457</v>
      </c>
      <c r="H46" s="257">
        <v>498</v>
      </c>
      <c r="I46" s="237"/>
    </row>
    <row r="47" spans="1:9" ht="11.1" customHeight="1">
      <c r="A47" s="63">
        <f>IF(D47&lt;&gt;"",COUNTA($D$8:D47),"")</f>
        <v>32</v>
      </c>
      <c r="B47" s="204" t="s">
        <v>226</v>
      </c>
      <c r="C47" s="257">
        <v>42248</v>
      </c>
      <c r="D47" s="257">
        <v>20998</v>
      </c>
      <c r="E47" s="257">
        <v>21250</v>
      </c>
      <c r="F47" s="257">
        <v>40634</v>
      </c>
      <c r="G47" s="257">
        <v>1614</v>
      </c>
      <c r="H47" s="257">
        <v>1174</v>
      </c>
      <c r="I47" s="187"/>
    </row>
    <row r="48" spans="1:9" ht="11.1" customHeight="1">
      <c r="A48" s="63">
        <f>IF(D48&lt;&gt;"",COUNTA($D$8:D48),"")</f>
        <v>33</v>
      </c>
      <c r="B48" s="204" t="s">
        <v>227</v>
      </c>
      <c r="C48" s="257">
        <v>42602</v>
      </c>
      <c r="D48" s="257">
        <v>22399</v>
      </c>
      <c r="E48" s="257">
        <v>20203</v>
      </c>
      <c r="F48" s="257">
        <v>40322</v>
      </c>
      <c r="G48" s="257">
        <v>2279</v>
      </c>
      <c r="H48" s="257">
        <v>1377</v>
      </c>
      <c r="I48" s="187"/>
    </row>
    <row r="49" spans="1:9" s="206" customFormat="1" ht="11.1" customHeight="1">
      <c r="A49" s="63">
        <f>IF(D49&lt;&gt;"",COUNTA($D$8:D49),"")</f>
        <v>34</v>
      </c>
      <c r="B49" s="205" t="s">
        <v>228</v>
      </c>
      <c r="C49" s="257">
        <v>10232</v>
      </c>
      <c r="D49" s="257">
        <v>5306</v>
      </c>
      <c r="E49" s="257">
        <v>4926</v>
      </c>
      <c r="F49" s="257">
        <v>9830</v>
      </c>
      <c r="G49" s="257">
        <v>401</v>
      </c>
      <c r="H49" s="257">
        <v>404</v>
      </c>
      <c r="I49" s="237"/>
    </row>
    <row r="50" spans="1:9" ht="11.1" customHeight="1">
      <c r="A50" s="63">
        <f>IF(D50&lt;&gt;"",COUNTA($D$8:D50),"")</f>
        <v>35</v>
      </c>
      <c r="B50" s="204" t="s">
        <v>229</v>
      </c>
      <c r="C50" s="257">
        <v>30880</v>
      </c>
      <c r="D50" s="257">
        <v>14842</v>
      </c>
      <c r="E50" s="257">
        <v>16038</v>
      </c>
      <c r="F50" s="257">
        <v>29800</v>
      </c>
      <c r="G50" s="257">
        <v>1080</v>
      </c>
      <c r="H50" s="257">
        <v>960</v>
      </c>
      <c r="I50" s="187"/>
    </row>
    <row r="51" spans="1:9" s="206" customFormat="1" ht="11.1" customHeight="1">
      <c r="A51" s="63">
        <f>IF(D51&lt;&gt;"",COUNTA($D$8:D51),"")</f>
        <v>36</v>
      </c>
      <c r="B51" s="205" t="s">
        <v>230</v>
      </c>
      <c r="C51" s="257">
        <v>7452</v>
      </c>
      <c r="D51" s="257">
        <v>3501</v>
      </c>
      <c r="E51" s="257">
        <v>3951</v>
      </c>
      <c r="F51" s="257">
        <v>6997</v>
      </c>
      <c r="G51" s="257">
        <v>455</v>
      </c>
      <c r="H51" s="257">
        <v>280</v>
      </c>
      <c r="I51" s="237"/>
    </row>
    <row r="52" spans="1:9" ht="11.1" customHeight="1">
      <c r="A52" s="63">
        <f>IF(D52&lt;&gt;"",COUNTA($D$8:D52),"")</f>
        <v>37</v>
      </c>
      <c r="B52" s="204" t="s">
        <v>231</v>
      </c>
      <c r="C52" s="257">
        <v>42952</v>
      </c>
      <c r="D52" s="257">
        <v>20952</v>
      </c>
      <c r="E52" s="257">
        <v>22000</v>
      </c>
      <c r="F52" s="257">
        <v>40981</v>
      </c>
      <c r="G52" s="257">
        <v>1971</v>
      </c>
      <c r="H52" s="257">
        <v>1468</v>
      </c>
      <c r="I52" s="187"/>
    </row>
    <row r="53" spans="1:9" s="206" customFormat="1" ht="11.1" customHeight="1">
      <c r="A53" s="63">
        <f>IF(D53&lt;&gt;"",COUNTA($D$8:D53),"")</f>
        <v>38</v>
      </c>
      <c r="B53" s="205" t="s">
        <v>232</v>
      </c>
      <c r="C53" s="257">
        <v>11936</v>
      </c>
      <c r="D53" s="257">
        <v>6031</v>
      </c>
      <c r="E53" s="257">
        <v>5905</v>
      </c>
      <c r="F53" s="257">
        <v>11219</v>
      </c>
      <c r="G53" s="257">
        <v>717</v>
      </c>
      <c r="H53" s="257">
        <v>450</v>
      </c>
      <c r="I53" s="237"/>
    </row>
    <row r="54" spans="1:9" ht="11.1" customHeight="1">
      <c r="A54" s="63">
        <f>IF(D54&lt;&gt;"",COUNTA($D$8:D54),"")</f>
        <v>39</v>
      </c>
      <c r="B54" s="204" t="s">
        <v>233</v>
      </c>
      <c r="C54" s="257">
        <v>41682</v>
      </c>
      <c r="D54" s="257">
        <v>21556</v>
      </c>
      <c r="E54" s="257">
        <v>20126</v>
      </c>
      <c r="F54" s="257">
        <v>39498</v>
      </c>
      <c r="G54" s="257">
        <v>2183</v>
      </c>
      <c r="H54" s="257">
        <v>1130</v>
      </c>
      <c r="I54" s="187"/>
    </row>
  </sheetData>
  <mergeCells count="14">
    <mergeCell ref="C23:H23"/>
    <mergeCell ref="C39:H39"/>
    <mergeCell ref="A1:B1"/>
    <mergeCell ref="C1:H1"/>
    <mergeCell ref="A2:A5"/>
    <mergeCell ref="B2:B5"/>
    <mergeCell ref="C2:C5"/>
    <mergeCell ref="D2:H2"/>
    <mergeCell ref="D3:D5"/>
    <mergeCell ref="E3:E5"/>
    <mergeCell ref="F3:F5"/>
    <mergeCell ref="G3:G5"/>
    <mergeCell ref="H3:H5"/>
    <mergeCell ref="C7:H7"/>
  </mergeCells>
  <conditionalFormatting sqref="C8:H54">
    <cfRule type="cellIs" dxfId="11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9"/>
  <dimension ref="A1:M65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:H7"/>
    </sheetView>
  </sheetViews>
  <sheetFormatPr baseColWidth="10" defaultColWidth="20.7109375" defaultRowHeight="9" customHeight="1"/>
  <cols>
    <col min="1" max="1" width="3.28515625" style="188" customWidth="1"/>
    <col min="2" max="2" width="30.7109375" style="188" customWidth="1"/>
    <col min="3" max="3" width="8.7109375" style="216" customWidth="1"/>
    <col min="4" max="6" width="9.7109375" style="188" customWidth="1"/>
    <col min="7" max="7" width="10.28515625" style="188" customWidth="1"/>
    <col min="8" max="8" width="9.7109375" style="188" customWidth="1"/>
    <col min="9" max="246" width="11.42578125" style="188" customWidth="1"/>
    <col min="247" max="247" width="19.85546875" style="188" customWidth="1"/>
    <col min="248" max="248" width="9.42578125" style="188" customWidth="1"/>
    <col min="249" max="254" width="10.42578125" style="188" customWidth="1"/>
    <col min="255" max="255" width="3.28515625" style="188" customWidth="1"/>
    <col min="256" max="16384" width="20.7109375" style="188"/>
  </cols>
  <sheetData>
    <row r="1" spans="1:8" s="138" customFormat="1" ht="48" customHeight="1">
      <c r="A1" s="313" t="s">
        <v>193</v>
      </c>
      <c r="B1" s="313"/>
      <c r="C1" s="297"/>
      <c r="D1" s="300" t="s">
        <v>379</v>
      </c>
      <c r="E1" s="343"/>
      <c r="F1" s="343"/>
      <c r="G1" s="343"/>
      <c r="H1" s="343"/>
    </row>
    <row r="2" spans="1:8" ht="11.45" customHeight="1">
      <c r="A2" s="347" t="s">
        <v>83</v>
      </c>
      <c r="B2" s="338" t="s">
        <v>329</v>
      </c>
      <c r="C2" s="368" t="s">
        <v>186</v>
      </c>
      <c r="D2" s="344" t="s">
        <v>1</v>
      </c>
      <c r="E2" s="329" t="s">
        <v>200</v>
      </c>
      <c r="F2" s="330"/>
      <c r="G2" s="330"/>
      <c r="H2" s="330"/>
    </row>
    <row r="3" spans="1:8" ht="11.45" customHeight="1">
      <c r="A3" s="352"/>
      <c r="B3" s="338"/>
      <c r="C3" s="369"/>
      <c r="D3" s="344"/>
      <c r="E3" s="294" t="s">
        <v>323</v>
      </c>
      <c r="F3" s="294" t="s">
        <v>319</v>
      </c>
      <c r="G3" s="340" t="s">
        <v>191</v>
      </c>
      <c r="H3" s="340" t="s">
        <v>194</v>
      </c>
    </row>
    <row r="4" spans="1:8" ht="11.45" customHeight="1">
      <c r="A4" s="352"/>
      <c r="B4" s="338"/>
      <c r="C4" s="369"/>
      <c r="D4" s="344"/>
      <c r="E4" s="294"/>
      <c r="F4" s="294"/>
      <c r="G4" s="340"/>
      <c r="H4" s="340"/>
    </row>
    <row r="5" spans="1:8" ht="11.45" customHeight="1">
      <c r="A5" s="352"/>
      <c r="B5" s="338"/>
      <c r="C5" s="370"/>
      <c r="D5" s="344"/>
      <c r="E5" s="294"/>
      <c r="F5" s="294"/>
      <c r="G5" s="340"/>
      <c r="H5" s="340"/>
    </row>
    <row r="6" spans="1:8" s="62" customFormat="1" ht="11.45" customHeight="1">
      <c r="A6" s="58">
        <v>1</v>
      </c>
      <c r="B6" s="60">
        <v>2</v>
      </c>
      <c r="C6" s="59">
        <v>3</v>
      </c>
      <c r="D6" s="59">
        <v>4</v>
      </c>
      <c r="E6" s="59">
        <v>5</v>
      </c>
      <c r="F6" s="59">
        <v>6</v>
      </c>
      <c r="G6" s="61">
        <v>7</v>
      </c>
      <c r="H6" s="61">
        <v>8</v>
      </c>
    </row>
    <row r="7" spans="1:8" ht="20.100000000000001" customHeight="1">
      <c r="A7" s="64"/>
      <c r="B7" s="238"/>
      <c r="C7" s="213"/>
      <c r="D7" s="363" t="s">
        <v>1</v>
      </c>
      <c r="E7" s="349"/>
      <c r="F7" s="349"/>
      <c r="G7" s="349"/>
      <c r="H7" s="349"/>
    </row>
    <row r="8" spans="1:8" ht="11.1" customHeight="1">
      <c r="A8" s="65">
        <f>IF(C8&lt;&gt;"",COUNTA($C8:C$8),"")</f>
        <v>1</v>
      </c>
      <c r="B8" s="203" t="s">
        <v>67</v>
      </c>
      <c r="C8" s="211" t="s">
        <v>4</v>
      </c>
      <c r="D8" s="259">
        <v>305799</v>
      </c>
      <c r="E8" s="260">
        <v>215830</v>
      </c>
      <c r="F8" s="260">
        <v>46866</v>
      </c>
      <c r="G8" s="260">
        <v>22481</v>
      </c>
      <c r="H8" s="260">
        <v>20622</v>
      </c>
    </row>
    <row r="9" spans="1:8" ht="11.1" customHeight="1">
      <c r="A9" s="65">
        <f>IF(C9&lt;&gt;"",COUNTA($C$8:C9),"")</f>
        <v>2</v>
      </c>
      <c r="B9" s="203"/>
      <c r="C9" s="211" t="s">
        <v>187</v>
      </c>
      <c r="D9" s="259">
        <v>622355</v>
      </c>
      <c r="E9" s="260">
        <v>435103</v>
      </c>
      <c r="F9" s="260">
        <v>86359</v>
      </c>
      <c r="G9" s="260">
        <v>53977</v>
      </c>
      <c r="H9" s="260">
        <v>46916</v>
      </c>
    </row>
    <row r="10" spans="1:8" ht="6" customHeight="1">
      <c r="A10" s="65" t="str">
        <f>IF(C10&lt;&gt;"",COUNTA($C$8:C10),"")</f>
        <v/>
      </c>
      <c r="B10" s="239"/>
      <c r="C10" s="213"/>
      <c r="D10" s="261"/>
      <c r="E10" s="262"/>
      <c r="F10" s="262"/>
      <c r="G10" s="262"/>
      <c r="H10" s="262"/>
    </row>
    <row r="11" spans="1:8" ht="11.1" customHeight="1">
      <c r="A11" s="65">
        <f>IF(C11&lt;&gt;"",COUNTA($C$8:C11),"")</f>
        <v>3</v>
      </c>
      <c r="B11" s="204" t="s">
        <v>222</v>
      </c>
      <c r="C11" s="214" t="s">
        <v>4</v>
      </c>
      <c r="D11" s="261">
        <v>39616</v>
      </c>
      <c r="E11" s="262">
        <v>23952</v>
      </c>
      <c r="F11" s="262">
        <v>9586</v>
      </c>
      <c r="G11" s="262">
        <v>3585</v>
      </c>
      <c r="H11" s="262">
        <v>2493</v>
      </c>
    </row>
    <row r="12" spans="1:8" ht="11.1" customHeight="1">
      <c r="A12" s="65">
        <f>IF(C12&lt;&gt;"",COUNTA($C$8:C12),"")</f>
        <v>4</v>
      </c>
      <c r="B12" s="204"/>
      <c r="C12" s="214" t="s">
        <v>187</v>
      </c>
      <c r="D12" s="261">
        <v>82372</v>
      </c>
      <c r="E12" s="262">
        <v>49270</v>
      </c>
      <c r="F12" s="262">
        <v>18876</v>
      </c>
      <c r="G12" s="262">
        <v>8504</v>
      </c>
      <c r="H12" s="262">
        <v>5722</v>
      </c>
    </row>
    <row r="13" spans="1:8" ht="11.1" customHeight="1">
      <c r="A13" s="65">
        <f>IF(C13&lt;&gt;"",COUNTA($C$8:C13),"")</f>
        <v>5</v>
      </c>
      <c r="B13" s="204" t="s">
        <v>223</v>
      </c>
      <c r="C13" s="214" t="s">
        <v>4</v>
      </c>
      <c r="D13" s="261">
        <v>18081</v>
      </c>
      <c r="E13" s="262">
        <v>11570</v>
      </c>
      <c r="F13" s="262">
        <v>3615</v>
      </c>
      <c r="G13" s="262">
        <v>1523</v>
      </c>
      <c r="H13" s="262">
        <v>1373</v>
      </c>
    </row>
    <row r="14" spans="1:8" ht="11.1" customHeight="1">
      <c r="A14" s="65">
        <f>IF(C14&lt;&gt;"",COUNTA($C$8:C14),"")</f>
        <v>6</v>
      </c>
      <c r="B14" s="204"/>
      <c r="C14" s="214" t="s">
        <v>187</v>
      </c>
      <c r="D14" s="261">
        <v>36419</v>
      </c>
      <c r="E14" s="262">
        <v>22884</v>
      </c>
      <c r="F14" s="262">
        <v>6754</v>
      </c>
      <c r="G14" s="262">
        <v>3611</v>
      </c>
      <c r="H14" s="262">
        <v>3170</v>
      </c>
    </row>
    <row r="15" spans="1:8" ht="5.0999999999999996" customHeight="1">
      <c r="A15" s="65" t="str">
        <f>IF(C15&lt;&gt;"",COUNTA($C$8:C15),"")</f>
        <v/>
      </c>
      <c r="B15" s="204"/>
      <c r="C15" s="214"/>
      <c r="D15" s="261"/>
      <c r="E15" s="262"/>
      <c r="F15" s="262"/>
      <c r="G15" s="262"/>
      <c r="H15" s="262"/>
    </row>
    <row r="16" spans="1:8" ht="11.1" customHeight="1">
      <c r="A16" s="65">
        <f>IF(C16&lt;&gt;"",COUNTA($C$8:C16),"")</f>
        <v>7</v>
      </c>
      <c r="B16" s="204" t="s">
        <v>224</v>
      </c>
      <c r="C16" s="214" t="s">
        <v>4</v>
      </c>
      <c r="D16" s="261">
        <v>47738</v>
      </c>
      <c r="E16" s="262">
        <v>35121</v>
      </c>
      <c r="F16" s="262">
        <v>6379</v>
      </c>
      <c r="G16" s="262">
        <v>3399</v>
      </c>
      <c r="H16" s="262">
        <v>2839</v>
      </c>
    </row>
    <row r="17" spans="1:8" ht="11.1" customHeight="1">
      <c r="A17" s="65">
        <f>IF(C17&lt;&gt;"",COUNTA($C$8:C17),"")</f>
        <v>8</v>
      </c>
      <c r="B17" s="204"/>
      <c r="C17" s="214" t="s">
        <v>187</v>
      </c>
      <c r="D17" s="261">
        <v>96994</v>
      </c>
      <c r="E17" s="262">
        <v>71248</v>
      </c>
      <c r="F17" s="262">
        <v>11220</v>
      </c>
      <c r="G17" s="262">
        <v>8212</v>
      </c>
      <c r="H17" s="262">
        <v>6314</v>
      </c>
    </row>
    <row r="18" spans="1:8" s="206" customFormat="1" ht="11.1" customHeight="1">
      <c r="A18" s="65">
        <f>IF(C18&lt;&gt;"",COUNTA($C$8:C18),"")</f>
        <v>9</v>
      </c>
      <c r="B18" s="205" t="s">
        <v>225</v>
      </c>
      <c r="C18" s="214" t="s">
        <v>4</v>
      </c>
      <c r="D18" s="261">
        <v>11413</v>
      </c>
      <c r="E18" s="262">
        <v>7947</v>
      </c>
      <c r="F18" s="262">
        <v>1857</v>
      </c>
      <c r="G18" s="262">
        <v>1017</v>
      </c>
      <c r="H18" s="262">
        <v>592</v>
      </c>
    </row>
    <row r="19" spans="1:8" s="206" customFormat="1" ht="11.1" customHeight="1">
      <c r="A19" s="65">
        <f>IF(C19&lt;&gt;"",COUNTA($C$8:C19),"")</f>
        <v>10</v>
      </c>
      <c r="B19" s="205"/>
      <c r="C19" s="214" t="s">
        <v>187</v>
      </c>
      <c r="D19" s="261">
        <v>23168</v>
      </c>
      <c r="E19" s="262">
        <v>15822</v>
      </c>
      <c r="F19" s="262">
        <v>3421</v>
      </c>
      <c r="G19" s="262">
        <v>2537</v>
      </c>
      <c r="H19" s="262">
        <v>1388</v>
      </c>
    </row>
    <row r="20" spans="1:8" ht="11.1" customHeight="1">
      <c r="A20" s="65">
        <f>IF(C20&lt;&gt;"",COUNTA($C$8:C20),"")</f>
        <v>11</v>
      </c>
      <c r="B20" s="204" t="s">
        <v>226</v>
      </c>
      <c r="C20" s="214" t="s">
        <v>4</v>
      </c>
      <c r="D20" s="261">
        <v>42248</v>
      </c>
      <c r="E20" s="262">
        <v>30493</v>
      </c>
      <c r="F20" s="262">
        <v>6590</v>
      </c>
      <c r="G20" s="262">
        <v>2394</v>
      </c>
      <c r="H20" s="262">
        <v>2771</v>
      </c>
    </row>
    <row r="21" spans="1:8" ht="11.1" customHeight="1">
      <c r="A21" s="65">
        <f>IF(C21&lt;&gt;"",COUNTA($C$8:C21),"")</f>
        <v>12</v>
      </c>
      <c r="B21" s="204"/>
      <c r="C21" s="214" t="s">
        <v>187</v>
      </c>
      <c r="D21" s="261">
        <v>84665</v>
      </c>
      <c r="E21" s="262">
        <v>60553</v>
      </c>
      <c r="F21" s="262">
        <v>11777</v>
      </c>
      <c r="G21" s="262">
        <v>5851</v>
      </c>
      <c r="H21" s="262">
        <v>6484</v>
      </c>
    </row>
    <row r="22" spans="1:8" ht="11.1" customHeight="1">
      <c r="A22" s="65">
        <f>IF(C22&lt;&gt;"",COUNTA($C$8:C22),"")</f>
        <v>13</v>
      </c>
      <c r="B22" s="204" t="s">
        <v>227</v>
      </c>
      <c r="C22" s="214" t="s">
        <v>4</v>
      </c>
      <c r="D22" s="261">
        <v>42602</v>
      </c>
      <c r="E22" s="262">
        <v>31378</v>
      </c>
      <c r="F22" s="262">
        <v>5199</v>
      </c>
      <c r="G22" s="262">
        <v>2939</v>
      </c>
      <c r="H22" s="262">
        <v>3086</v>
      </c>
    </row>
    <row r="23" spans="1:8" ht="11.1" customHeight="1">
      <c r="A23" s="65">
        <f>IF(C23&lt;&gt;"",COUNTA($C$8:C23),"")</f>
        <v>14</v>
      </c>
      <c r="B23" s="204"/>
      <c r="C23" s="214" t="s">
        <v>187</v>
      </c>
      <c r="D23" s="261">
        <v>85061</v>
      </c>
      <c r="E23" s="262">
        <v>61992</v>
      </c>
      <c r="F23" s="262">
        <v>9408</v>
      </c>
      <c r="G23" s="262">
        <v>6951</v>
      </c>
      <c r="H23" s="262">
        <v>6710</v>
      </c>
    </row>
    <row r="24" spans="1:8" s="206" customFormat="1" ht="11.1" customHeight="1">
      <c r="A24" s="65">
        <f>IF(C24&lt;&gt;"",COUNTA($C$8:C24),"")</f>
        <v>15</v>
      </c>
      <c r="B24" s="205" t="s">
        <v>228</v>
      </c>
      <c r="C24" s="214" t="s">
        <v>4</v>
      </c>
      <c r="D24" s="261">
        <v>10232</v>
      </c>
      <c r="E24" s="262">
        <v>7073</v>
      </c>
      <c r="F24" s="262">
        <v>1668</v>
      </c>
      <c r="G24" s="262">
        <v>878</v>
      </c>
      <c r="H24" s="262">
        <v>613</v>
      </c>
    </row>
    <row r="25" spans="1:8" s="206" customFormat="1" ht="11.1" customHeight="1">
      <c r="A25" s="65">
        <f>IF(C25&lt;&gt;"",COUNTA($C$8:C25),"")</f>
        <v>16</v>
      </c>
      <c r="B25" s="205"/>
      <c r="C25" s="214" t="s">
        <v>187</v>
      </c>
      <c r="D25" s="261">
        <v>20688</v>
      </c>
      <c r="E25" s="262">
        <v>14050</v>
      </c>
      <c r="F25" s="262">
        <v>3187</v>
      </c>
      <c r="G25" s="262">
        <v>2157</v>
      </c>
      <c r="H25" s="262">
        <v>1294</v>
      </c>
    </row>
    <row r="26" spans="1:8" ht="11.1" customHeight="1">
      <c r="A26" s="65">
        <f>IF(C26&lt;&gt;"",COUNTA($C$8:C26),"")</f>
        <v>17</v>
      </c>
      <c r="B26" s="204" t="s">
        <v>229</v>
      </c>
      <c r="C26" s="214" t="s">
        <v>4</v>
      </c>
      <c r="D26" s="261">
        <v>30880</v>
      </c>
      <c r="E26" s="262">
        <v>22458</v>
      </c>
      <c r="F26" s="262">
        <v>4139</v>
      </c>
      <c r="G26" s="262">
        <v>2222</v>
      </c>
      <c r="H26" s="262">
        <v>2061</v>
      </c>
    </row>
    <row r="27" spans="1:8" ht="11.1" customHeight="1">
      <c r="A27" s="65">
        <f>IF(C27&lt;&gt;"",COUNTA($C$8:C27),"")</f>
        <v>18</v>
      </c>
      <c r="B27" s="204"/>
      <c r="C27" s="214" t="s">
        <v>187</v>
      </c>
      <c r="D27" s="261">
        <v>63574</v>
      </c>
      <c r="E27" s="262">
        <v>45776</v>
      </c>
      <c r="F27" s="262">
        <v>7710</v>
      </c>
      <c r="G27" s="262">
        <v>5476</v>
      </c>
      <c r="H27" s="262">
        <v>4612</v>
      </c>
    </row>
    <row r="28" spans="1:8" s="206" customFormat="1" ht="11.1" customHeight="1">
      <c r="A28" s="65">
        <f>IF(C28&lt;&gt;"",COUNTA($C$8:C28),"")</f>
        <v>19</v>
      </c>
      <c r="B28" s="205" t="s">
        <v>230</v>
      </c>
      <c r="C28" s="214" t="s">
        <v>4</v>
      </c>
      <c r="D28" s="261">
        <v>7452</v>
      </c>
      <c r="E28" s="262">
        <v>5007</v>
      </c>
      <c r="F28" s="262">
        <v>1267</v>
      </c>
      <c r="G28" s="262">
        <v>653</v>
      </c>
      <c r="H28" s="262">
        <v>525</v>
      </c>
    </row>
    <row r="29" spans="1:8" s="206" customFormat="1" ht="11.1" customHeight="1">
      <c r="A29" s="65">
        <f>IF(C29&lt;&gt;"",COUNTA($C$8:C29),"")</f>
        <v>20</v>
      </c>
      <c r="B29" s="205"/>
      <c r="C29" s="214" t="s">
        <v>187</v>
      </c>
      <c r="D29" s="261">
        <v>15632</v>
      </c>
      <c r="E29" s="262">
        <v>10346</v>
      </c>
      <c r="F29" s="262">
        <v>2463</v>
      </c>
      <c r="G29" s="262">
        <v>1681</v>
      </c>
      <c r="H29" s="262">
        <v>1142</v>
      </c>
    </row>
    <row r="30" spans="1:8" ht="11.1" customHeight="1">
      <c r="A30" s="65">
        <f>IF(C30&lt;&gt;"",COUNTA($C$8:C30),"")</f>
        <v>21</v>
      </c>
      <c r="B30" s="204" t="s">
        <v>231</v>
      </c>
      <c r="C30" s="214" t="s">
        <v>4</v>
      </c>
      <c r="D30" s="261">
        <v>42952</v>
      </c>
      <c r="E30" s="262">
        <v>29896</v>
      </c>
      <c r="F30" s="262">
        <v>6886</v>
      </c>
      <c r="G30" s="262">
        <v>3488</v>
      </c>
      <c r="H30" s="262">
        <v>2682</v>
      </c>
    </row>
    <row r="31" spans="1:8" ht="11.1" customHeight="1">
      <c r="A31" s="65">
        <f>IF(C31&lt;&gt;"",COUNTA($C$8:C31),"")</f>
        <v>22</v>
      </c>
      <c r="B31" s="204"/>
      <c r="C31" s="214" t="s">
        <v>187</v>
      </c>
      <c r="D31" s="261">
        <v>86119</v>
      </c>
      <c r="E31" s="262">
        <v>59876</v>
      </c>
      <c r="F31" s="262">
        <v>12682</v>
      </c>
      <c r="G31" s="262">
        <v>7943</v>
      </c>
      <c r="H31" s="262">
        <v>5618</v>
      </c>
    </row>
    <row r="32" spans="1:8" s="206" customFormat="1" ht="11.1" customHeight="1">
      <c r="A32" s="65">
        <f>IF(C32&lt;&gt;"",COUNTA($C$8:C32),"")</f>
        <v>23</v>
      </c>
      <c r="B32" s="205" t="s">
        <v>232</v>
      </c>
      <c r="C32" s="214" t="s">
        <v>4</v>
      </c>
      <c r="D32" s="261">
        <v>11936</v>
      </c>
      <c r="E32" s="262">
        <v>6803</v>
      </c>
      <c r="F32" s="262">
        <v>3392</v>
      </c>
      <c r="G32" s="262">
        <v>1166</v>
      </c>
      <c r="H32" s="262">
        <v>575</v>
      </c>
    </row>
    <row r="33" spans="1:13" s="206" customFormat="1" ht="11.1" customHeight="1">
      <c r="A33" s="65">
        <f>IF(C33&lt;&gt;"",COUNTA($C$8:C33),"")</f>
        <v>24</v>
      </c>
      <c r="B33" s="205"/>
      <c r="C33" s="214" t="s">
        <v>187</v>
      </c>
      <c r="D33" s="261">
        <v>23925</v>
      </c>
      <c r="E33" s="262">
        <v>13523</v>
      </c>
      <c r="F33" s="262">
        <v>6517</v>
      </c>
      <c r="G33" s="262">
        <v>2533</v>
      </c>
      <c r="H33" s="262">
        <v>1352</v>
      </c>
    </row>
    <row r="34" spans="1:13" ht="11.1" customHeight="1">
      <c r="A34" s="65">
        <f>IF(C34&lt;&gt;"",COUNTA($C$8:C34),"")</f>
        <v>25</v>
      </c>
      <c r="B34" s="204" t="s">
        <v>233</v>
      </c>
      <c r="C34" s="214" t="s">
        <v>4</v>
      </c>
      <c r="D34" s="261">
        <v>41682</v>
      </c>
      <c r="E34" s="262">
        <v>30962</v>
      </c>
      <c r="F34" s="262">
        <v>4472</v>
      </c>
      <c r="G34" s="262">
        <v>2931</v>
      </c>
      <c r="H34" s="262">
        <v>3317</v>
      </c>
    </row>
    <row r="35" spans="1:13" ht="11.1" customHeight="1">
      <c r="A35" s="65">
        <f>IF(C35&lt;&gt;"",COUNTA($C$8:C35),"")</f>
        <v>26</v>
      </c>
      <c r="B35" s="239"/>
      <c r="C35" s="214" t="s">
        <v>187</v>
      </c>
      <c r="D35" s="261">
        <v>87151</v>
      </c>
      <c r="E35" s="262">
        <v>63504</v>
      </c>
      <c r="F35" s="262">
        <v>7932</v>
      </c>
      <c r="G35" s="262">
        <v>7429</v>
      </c>
      <c r="H35" s="262">
        <v>8286</v>
      </c>
    </row>
    <row r="36" spans="1:13" ht="20.100000000000001" customHeight="1">
      <c r="A36" s="65" t="str">
        <f>IF(C36&lt;&gt;"",COUNTA($C$8:C36),"")</f>
        <v/>
      </c>
      <c r="B36" s="239"/>
      <c r="C36" s="214"/>
      <c r="D36" s="305" t="s">
        <v>55</v>
      </c>
      <c r="E36" s="312"/>
      <c r="F36" s="312"/>
      <c r="G36" s="312"/>
      <c r="H36" s="312"/>
    </row>
    <row r="37" spans="1:13" ht="20.100000000000001" customHeight="1">
      <c r="A37" s="65" t="str">
        <f>IF(C37&lt;&gt;"",COUNTA($C$8:C37),"")</f>
        <v/>
      </c>
      <c r="B37" s="204"/>
      <c r="C37" s="214"/>
      <c r="D37" s="366" t="s">
        <v>221</v>
      </c>
      <c r="E37" s="367"/>
      <c r="F37" s="367"/>
      <c r="G37" s="367"/>
      <c r="H37" s="367"/>
    </row>
    <row r="38" spans="1:13" ht="11.1" customHeight="1">
      <c r="A38" s="65">
        <f>IF(C38&lt;&gt;"",COUNTA($C$8:C38),"")</f>
        <v>27</v>
      </c>
      <c r="B38" s="203" t="s">
        <v>67</v>
      </c>
      <c r="C38" s="211" t="s">
        <v>4</v>
      </c>
      <c r="D38" s="259">
        <v>291556</v>
      </c>
      <c r="E38" s="260">
        <v>211964</v>
      </c>
      <c r="F38" s="260">
        <v>43551</v>
      </c>
      <c r="G38" s="260">
        <v>20124</v>
      </c>
      <c r="H38" s="260">
        <v>15917</v>
      </c>
      <c r="I38" s="240"/>
      <c r="J38" s="240"/>
      <c r="K38" s="240"/>
      <c r="L38" s="240"/>
      <c r="M38" s="240"/>
    </row>
    <row r="39" spans="1:13" ht="11.1" customHeight="1">
      <c r="A39" s="65">
        <f>IF(C39&lt;&gt;"",COUNTA($C$8:C39),"")</f>
        <v>28</v>
      </c>
      <c r="B39" s="203"/>
      <c r="C39" s="211" t="s">
        <v>187</v>
      </c>
      <c r="D39" s="259">
        <v>586312</v>
      </c>
      <c r="E39" s="260">
        <v>425255</v>
      </c>
      <c r="F39" s="260">
        <v>79733</v>
      </c>
      <c r="G39" s="260">
        <v>47002</v>
      </c>
      <c r="H39" s="260">
        <v>34322</v>
      </c>
      <c r="I39" s="240"/>
      <c r="J39" s="240"/>
      <c r="K39" s="240"/>
      <c r="L39" s="240"/>
      <c r="M39" s="240"/>
    </row>
    <row r="40" spans="1:13" ht="6" customHeight="1">
      <c r="A40" s="65" t="str">
        <f>IF(C40&lt;&gt;"",COUNTA($C$8:C40),"")</f>
        <v/>
      </c>
      <c r="B40" s="239"/>
      <c r="C40" s="213"/>
      <c r="D40" s="261"/>
      <c r="E40" s="262"/>
      <c r="F40" s="262"/>
      <c r="G40" s="262"/>
      <c r="H40" s="262"/>
      <c r="I40" s="240"/>
      <c r="J40" s="240"/>
      <c r="K40" s="240"/>
      <c r="L40" s="240"/>
      <c r="M40" s="240"/>
    </row>
    <row r="41" spans="1:13" ht="11.1" customHeight="1">
      <c r="A41" s="65">
        <f>IF(C41&lt;&gt;"",COUNTA($C$8:C41),"")</f>
        <v>29</v>
      </c>
      <c r="B41" s="204" t="s">
        <v>222</v>
      </c>
      <c r="C41" s="214" t="s">
        <v>4</v>
      </c>
      <c r="D41" s="261">
        <v>37097</v>
      </c>
      <c r="E41" s="262">
        <v>23299</v>
      </c>
      <c r="F41" s="262">
        <v>8795</v>
      </c>
      <c r="G41" s="262">
        <v>3163</v>
      </c>
      <c r="H41" s="262">
        <v>1840</v>
      </c>
      <c r="I41" s="240"/>
      <c r="J41" s="240"/>
      <c r="K41" s="240"/>
      <c r="L41" s="240"/>
      <c r="M41" s="240"/>
    </row>
    <row r="42" spans="1:13" ht="11.1" customHeight="1">
      <c r="A42" s="65">
        <f>IF(C42&lt;&gt;"",COUNTA($C$8:C42),"")</f>
        <v>30</v>
      </c>
      <c r="B42" s="204"/>
      <c r="C42" s="214" t="s">
        <v>187</v>
      </c>
      <c r="D42" s="261">
        <v>75937</v>
      </c>
      <c r="E42" s="262">
        <v>47603</v>
      </c>
      <c r="F42" s="262">
        <v>17101</v>
      </c>
      <c r="G42" s="262">
        <v>7325</v>
      </c>
      <c r="H42" s="262">
        <v>3908</v>
      </c>
      <c r="I42" s="240"/>
      <c r="J42" s="240"/>
      <c r="K42" s="240"/>
      <c r="L42" s="240"/>
      <c r="M42" s="240"/>
    </row>
    <row r="43" spans="1:13" ht="11.1" customHeight="1">
      <c r="A43" s="65">
        <f>IF(C43&lt;&gt;"",COUNTA($C$8:C43),"")</f>
        <v>31</v>
      </c>
      <c r="B43" s="204" t="s">
        <v>223</v>
      </c>
      <c r="C43" s="214" t="s">
        <v>4</v>
      </c>
      <c r="D43" s="261">
        <v>16975</v>
      </c>
      <c r="E43" s="262">
        <v>11270</v>
      </c>
      <c r="F43" s="262">
        <v>3359</v>
      </c>
      <c r="G43" s="262">
        <v>1309</v>
      </c>
      <c r="H43" s="262">
        <v>1037</v>
      </c>
      <c r="I43" s="240"/>
      <c r="J43" s="240"/>
      <c r="K43" s="240"/>
      <c r="L43" s="240"/>
      <c r="M43" s="240"/>
    </row>
    <row r="44" spans="1:13" ht="11.1" customHeight="1">
      <c r="A44" s="65">
        <f>IF(C44&lt;&gt;"",COUNTA($C$8:C44),"")</f>
        <v>32</v>
      </c>
      <c r="B44" s="204"/>
      <c r="C44" s="214" t="s">
        <v>187</v>
      </c>
      <c r="D44" s="261">
        <v>33665</v>
      </c>
      <c r="E44" s="262">
        <v>22191</v>
      </c>
      <c r="F44" s="262">
        <v>6246</v>
      </c>
      <c r="G44" s="262">
        <v>2929</v>
      </c>
      <c r="H44" s="262">
        <v>2299</v>
      </c>
      <c r="I44" s="240"/>
      <c r="J44" s="240"/>
      <c r="K44" s="240"/>
      <c r="L44" s="240"/>
      <c r="M44" s="240"/>
    </row>
    <row r="45" spans="1:13" ht="5.0999999999999996" customHeight="1">
      <c r="A45" s="65" t="str">
        <f>IF(C45&lt;&gt;"",COUNTA($C$8:C45),"")</f>
        <v/>
      </c>
      <c r="B45" s="204"/>
      <c r="C45" s="214"/>
      <c r="D45" s="261"/>
      <c r="E45" s="262"/>
      <c r="F45" s="262"/>
      <c r="G45" s="262"/>
      <c r="H45" s="262"/>
      <c r="I45" s="240"/>
      <c r="J45" s="240"/>
      <c r="K45" s="240"/>
      <c r="L45" s="240"/>
      <c r="M45" s="240"/>
    </row>
    <row r="46" spans="1:13" ht="11.1" customHeight="1">
      <c r="A46" s="65">
        <f>IF(C46&lt;&gt;"",COUNTA($C$8:C46),"")</f>
        <v>33</v>
      </c>
      <c r="B46" s="204" t="s">
        <v>224</v>
      </c>
      <c r="C46" s="214" t="s">
        <v>4</v>
      </c>
      <c r="D46" s="261">
        <v>46249</v>
      </c>
      <c r="E46" s="262">
        <v>34745</v>
      </c>
      <c r="F46" s="262">
        <v>6000</v>
      </c>
      <c r="G46" s="262">
        <v>3153</v>
      </c>
      <c r="H46" s="262">
        <v>2351</v>
      </c>
      <c r="I46" s="240"/>
      <c r="J46" s="240"/>
      <c r="K46" s="240"/>
      <c r="L46" s="240"/>
      <c r="M46" s="240"/>
    </row>
    <row r="47" spans="1:13" ht="11.1" customHeight="1">
      <c r="A47" s="65">
        <f>IF(C47&lt;&gt;"",COUNTA($C$8:C47),"")</f>
        <v>34</v>
      </c>
      <c r="B47" s="204"/>
      <c r="C47" s="214" t="s">
        <v>187</v>
      </c>
      <c r="D47" s="261">
        <v>93133</v>
      </c>
      <c r="E47" s="262">
        <v>70257</v>
      </c>
      <c r="F47" s="262">
        <v>10478</v>
      </c>
      <c r="G47" s="262">
        <v>7395</v>
      </c>
      <c r="H47" s="262">
        <v>5003</v>
      </c>
      <c r="I47" s="240"/>
      <c r="J47" s="240"/>
      <c r="K47" s="240"/>
      <c r="L47" s="240"/>
      <c r="M47" s="240"/>
    </row>
    <row r="48" spans="1:13" s="206" customFormat="1" ht="11.1" customHeight="1">
      <c r="A48" s="65">
        <f>IF(C48&lt;&gt;"",COUNTA($C$8:C48),"")</f>
        <v>35</v>
      </c>
      <c r="B48" s="205" t="s">
        <v>225</v>
      </c>
      <c r="C48" s="214" t="s">
        <v>4</v>
      </c>
      <c r="D48" s="261">
        <v>10956</v>
      </c>
      <c r="E48" s="262">
        <v>7841</v>
      </c>
      <c r="F48" s="262">
        <v>1701</v>
      </c>
      <c r="G48" s="262">
        <v>915</v>
      </c>
      <c r="H48" s="262">
        <v>499</v>
      </c>
      <c r="I48" s="240"/>
      <c r="J48" s="240"/>
      <c r="K48" s="240"/>
      <c r="L48" s="240"/>
      <c r="M48" s="240"/>
    </row>
    <row r="49" spans="1:13" s="206" customFormat="1" ht="11.1" customHeight="1">
      <c r="A49" s="65">
        <f>IF(C49&lt;&gt;"",COUNTA($C$8:C49),"")</f>
        <v>36</v>
      </c>
      <c r="B49" s="205"/>
      <c r="C49" s="214" t="s">
        <v>187</v>
      </c>
      <c r="D49" s="261">
        <v>21821</v>
      </c>
      <c r="E49" s="262">
        <v>15539</v>
      </c>
      <c r="F49" s="262">
        <v>3102</v>
      </c>
      <c r="G49" s="262">
        <v>2142</v>
      </c>
      <c r="H49" s="262">
        <v>1038</v>
      </c>
      <c r="I49" s="240"/>
      <c r="J49" s="240"/>
      <c r="K49" s="240"/>
      <c r="L49" s="240"/>
      <c r="M49" s="240"/>
    </row>
    <row r="50" spans="1:13" ht="11.1" customHeight="1">
      <c r="A50" s="65">
        <f>IF(C50&lt;&gt;"",COUNTA($C$8:C50),"")</f>
        <v>37</v>
      </c>
      <c r="B50" s="204" t="s">
        <v>226</v>
      </c>
      <c r="C50" s="214" t="s">
        <v>4</v>
      </c>
      <c r="D50" s="261">
        <v>40634</v>
      </c>
      <c r="E50" s="262">
        <v>30082</v>
      </c>
      <c r="F50" s="262">
        <v>6302</v>
      </c>
      <c r="G50" s="262">
        <v>2147</v>
      </c>
      <c r="H50" s="262">
        <v>2103</v>
      </c>
      <c r="I50" s="240"/>
      <c r="J50" s="240"/>
      <c r="K50" s="240"/>
      <c r="L50" s="240"/>
      <c r="M50" s="240"/>
    </row>
    <row r="51" spans="1:13" ht="11.1" customHeight="1">
      <c r="A51" s="65">
        <f>IF(C51&lt;&gt;"",COUNTA($C$8:C51),"")</f>
        <v>38</v>
      </c>
      <c r="B51" s="204"/>
      <c r="C51" s="214" t="s">
        <v>187</v>
      </c>
      <c r="D51" s="261">
        <v>80473</v>
      </c>
      <c r="E51" s="262">
        <v>59438</v>
      </c>
      <c r="F51" s="262">
        <v>11227</v>
      </c>
      <c r="G51" s="262">
        <v>5128</v>
      </c>
      <c r="H51" s="262">
        <v>4680</v>
      </c>
      <c r="I51" s="240"/>
      <c r="J51" s="240"/>
      <c r="K51" s="240"/>
      <c r="L51" s="240"/>
      <c r="M51" s="240"/>
    </row>
    <row r="52" spans="1:13" ht="11.1" customHeight="1">
      <c r="A52" s="65">
        <f>IF(C52&lt;&gt;"",COUNTA($C$8:C52),"")</f>
        <v>39</v>
      </c>
      <c r="B52" s="204" t="s">
        <v>227</v>
      </c>
      <c r="C52" s="214" t="s">
        <v>4</v>
      </c>
      <c r="D52" s="261">
        <v>40322</v>
      </c>
      <c r="E52" s="262">
        <v>30760</v>
      </c>
      <c r="F52" s="262">
        <v>4807</v>
      </c>
      <c r="G52" s="262">
        <v>2555</v>
      </c>
      <c r="H52" s="262">
        <v>2200</v>
      </c>
      <c r="I52" s="240"/>
      <c r="J52" s="240"/>
      <c r="K52" s="240"/>
      <c r="L52" s="240"/>
      <c r="M52" s="240"/>
    </row>
    <row r="53" spans="1:13" ht="11.1" customHeight="1">
      <c r="A53" s="65">
        <f>IF(C53&lt;&gt;"",COUNTA($C$8:C53),"")</f>
        <v>40</v>
      </c>
      <c r="B53" s="204"/>
      <c r="C53" s="214" t="s">
        <v>187</v>
      </c>
      <c r="D53" s="261">
        <v>79798</v>
      </c>
      <c r="E53" s="262">
        <v>60534</v>
      </c>
      <c r="F53" s="262">
        <v>8662</v>
      </c>
      <c r="G53" s="262">
        <v>5977</v>
      </c>
      <c r="H53" s="262">
        <v>4625</v>
      </c>
      <c r="I53" s="240"/>
      <c r="J53" s="240"/>
      <c r="K53" s="240"/>
      <c r="L53" s="240"/>
      <c r="M53" s="240"/>
    </row>
    <row r="54" spans="1:13" s="206" customFormat="1" ht="11.1" customHeight="1">
      <c r="A54" s="65">
        <f>IF(C54&lt;&gt;"",COUNTA($C$8:C54),"")</f>
        <v>41</v>
      </c>
      <c r="B54" s="205" t="s">
        <v>228</v>
      </c>
      <c r="C54" s="214" t="s">
        <v>4</v>
      </c>
      <c r="D54" s="261">
        <v>9830</v>
      </c>
      <c r="E54" s="262">
        <v>6982</v>
      </c>
      <c r="F54" s="262">
        <v>1561</v>
      </c>
      <c r="G54" s="262">
        <v>787</v>
      </c>
      <c r="H54" s="262">
        <v>500</v>
      </c>
      <c r="I54" s="240"/>
      <c r="J54" s="240"/>
      <c r="K54" s="240"/>
      <c r="L54" s="240"/>
      <c r="M54" s="240"/>
    </row>
    <row r="55" spans="1:13" s="206" customFormat="1" ht="11.1" customHeight="1">
      <c r="A55" s="65">
        <f>IF(C55&lt;&gt;"",COUNTA($C$8:C55),"")</f>
        <v>42</v>
      </c>
      <c r="B55" s="205"/>
      <c r="C55" s="214" t="s">
        <v>187</v>
      </c>
      <c r="D55" s="261">
        <v>19483</v>
      </c>
      <c r="E55" s="262">
        <v>13795</v>
      </c>
      <c r="F55" s="262">
        <v>2896</v>
      </c>
      <c r="G55" s="262">
        <v>1852</v>
      </c>
      <c r="H55" s="262">
        <v>940</v>
      </c>
      <c r="I55" s="240"/>
      <c r="J55" s="240"/>
      <c r="K55" s="240"/>
      <c r="L55" s="240"/>
      <c r="M55" s="240"/>
    </row>
    <row r="56" spans="1:13" ht="11.1" customHeight="1">
      <c r="A56" s="65">
        <f>IF(C56&lt;&gt;"",COUNTA($C$8:C56),"")</f>
        <v>43</v>
      </c>
      <c r="B56" s="204" t="s">
        <v>229</v>
      </c>
      <c r="C56" s="214" t="s">
        <v>4</v>
      </c>
      <c r="D56" s="261">
        <v>29800</v>
      </c>
      <c r="E56" s="262">
        <v>22128</v>
      </c>
      <c r="F56" s="262">
        <v>3914</v>
      </c>
      <c r="G56" s="262">
        <v>2081</v>
      </c>
      <c r="H56" s="262">
        <v>1677</v>
      </c>
      <c r="I56" s="240"/>
      <c r="J56" s="240"/>
      <c r="K56" s="240"/>
      <c r="L56" s="240"/>
      <c r="M56" s="240"/>
    </row>
    <row r="57" spans="1:13" ht="11.1" customHeight="1">
      <c r="A57" s="65">
        <f>IF(C57&lt;&gt;"",COUNTA($C$8:C57),"")</f>
        <v>44</v>
      </c>
      <c r="B57" s="204"/>
      <c r="C57" s="214" t="s">
        <v>187</v>
      </c>
      <c r="D57" s="261">
        <v>60888</v>
      </c>
      <c r="E57" s="262">
        <v>45000</v>
      </c>
      <c r="F57" s="262">
        <v>7258</v>
      </c>
      <c r="G57" s="262">
        <v>4979</v>
      </c>
      <c r="H57" s="262">
        <v>3651</v>
      </c>
      <c r="I57" s="240"/>
      <c r="J57" s="240"/>
      <c r="K57" s="240"/>
      <c r="L57" s="240"/>
      <c r="M57" s="240"/>
    </row>
    <row r="58" spans="1:13" s="206" customFormat="1" ht="11.1" customHeight="1">
      <c r="A58" s="65">
        <f>IF(C58&lt;&gt;"",COUNTA($C$8:C58),"")</f>
        <v>45</v>
      </c>
      <c r="B58" s="205" t="s">
        <v>230</v>
      </c>
      <c r="C58" s="214" t="s">
        <v>4</v>
      </c>
      <c r="D58" s="261">
        <v>6997</v>
      </c>
      <c r="E58" s="262">
        <v>4879</v>
      </c>
      <c r="F58" s="262">
        <v>1149</v>
      </c>
      <c r="G58" s="262">
        <v>583</v>
      </c>
      <c r="H58" s="262">
        <v>386</v>
      </c>
      <c r="I58" s="240"/>
      <c r="J58" s="240"/>
      <c r="K58" s="240"/>
      <c r="L58" s="240"/>
      <c r="M58" s="240"/>
    </row>
    <row r="59" spans="1:13" s="206" customFormat="1" ht="11.1" customHeight="1">
      <c r="A59" s="65">
        <f>IF(C59&lt;&gt;"",COUNTA($C$8:C59),"")</f>
        <v>46</v>
      </c>
      <c r="B59" s="205"/>
      <c r="C59" s="214" t="s">
        <v>187</v>
      </c>
      <c r="D59" s="261">
        <v>14411</v>
      </c>
      <c r="E59" s="262">
        <v>10017</v>
      </c>
      <c r="F59" s="262">
        <v>2205</v>
      </c>
      <c r="G59" s="262">
        <v>1398</v>
      </c>
      <c r="H59" s="262">
        <v>791</v>
      </c>
      <c r="I59" s="240"/>
      <c r="J59" s="240"/>
      <c r="K59" s="240"/>
      <c r="L59" s="240"/>
      <c r="M59" s="240"/>
    </row>
    <row r="60" spans="1:13" ht="11.1" customHeight="1">
      <c r="A60" s="65">
        <f>IF(C60&lt;&gt;"",COUNTA($C$8:C60),"")</f>
        <v>47</v>
      </c>
      <c r="B60" s="204" t="s">
        <v>231</v>
      </c>
      <c r="C60" s="214" t="s">
        <v>4</v>
      </c>
      <c r="D60" s="261">
        <v>40981</v>
      </c>
      <c r="E60" s="262">
        <v>29386</v>
      </c>
      <c r="F60" s="262">
        <v>6170</v>
      </c>
      <c r="G60" s="262">
        <v>3209</v>
      </c>
      <c r="H60" s="262">
        <v>2216</v>
      </c>
      <c r="I60" s="240"/>
      <c r="J60" s="240"/>
      <c r="K60" s="240"/>
      <c r="L60" s="240"/>
      <c r="M60" s="240"/>
    </row>
    <row r="61" spans="1:13" ht="11.1" customHeight="1">
      <c r="A61" s="65">
        <f>IF(C61&lt;&gt;"",COUNTA($C$8:C61),"")</f>
        <v>48</v>
      </c>
      <c r="B61" s="204"/>
      <c r="C61" s="214" t="s">
        <v>187</v>
      </c>
      <c r="D61" s="261">
        <v>81439</v>
      </c>
      <c r="E61" s="262">
        <v>58517</v>
      </c>
      <c r="F61" s="262">
        <v>11320</v>
      </c>
      <c r="G61" s="262">
        <v>7162</v>
      </c>
      <c r="H61" s="262">
        <v>4440</v>
      </c>
      <c r="I61" s="240"/>
      <c r="J61" s="240"/>
      <c r="K61" s="240"/>
      <c r="L61" s="240"/>
      <c r="M61" s="240"/>
    </row>
    <row r="62" spans="1:13" s="206" customFormat="1" ht="11.1" customHeight="1">
      <c r="A62" s="65">
        <f>IF(C62&lt;&gt;"",COUNTA($C$8:C62),"")</f>
        <v>49</v>
      </c>
      <c r="B62" s="205" t="s">
        <v>232</v>
      </c>
      <c r="C62" s="214" t="s">
        <v>4</v>
      </c>
      <c r="D62" s="261">
        <v>11219</v>
      </c>
      <c r="E62" s="262">
        <v>6693</v>
      </c>
      <c r="F62" s="262">
        <v>3020</v>
      </c>
      <c r="G62" s="262">
        <v>1057</v>
      </c>
      <c r="H62" s="262">
        <v>449</v>
      </c>
      <c r="I62" s="240"/>
      <c r="J62" s="240"/>
      <c r="K62" s="240"/>
      <c r="L62" s="240"/>
      <c r="M62" s="240"/>
    </row>
    <row r="63" spans="1:13" s="206" customFormat="1" ht="11.1" customHeight="1">
      <c r="A63" s="65">
        <f>IF(C63&lt;&gt;"",COUNTA($C$8:C63),"")</f>
        <v>50</v>
      </c>
      <c r="B63" s="205"/>
      <c r="C63" s="214" t="s">
        <v>187</v>
      </c>
      <c r="D63" s="261">
        <v>22003</v>
      </c>
      <c r="E63" s="262">
        <v>13074</v>
      </c>
      <c r="F63" s="262">
        <v>5747</v>
      </c>
      <c r="G63" s="262">
        <v>2212</v>
      </c>
      <c r="H63" s="262">
        <v>970</v>
      </c>
      <c r="I63" s="240"/>
      <c r="J63" s="240"/>
      <c r="K63" s="240"/>
      <c r="L63" s="240"/>
      <c r="M63" s="240"/>
    </row>
    <row r="64" spans="1:13" ht="11.1" customHeight="1">
      <c r="A64" s="65">
        <f>IF(C64&lt;&gt;"",COUNTA($C$8:C64),"")</f>
        <v>51</v>
      </c>
      <c r="B64" s="204" t="s">
        <v>233</v>
      </c>
      <c r="C64" s="214" t="s">
        <v>4</v>
      </c>
      <c r="D64" s="261">
        <v>39498</v>
      </c>
      <c r="E64" s="262">
        <v>30294</v>
      </c>
      <c r="F64" s="262">
        <v>4204</v>
      </c>
      <c r="G64" s="262">
        <v>2507</v>
      </c>
      <c r="H64" s="262">
        <v>2493</v>
      </c>
      <c r="I64" s="240"/>
      <c r="J64" s="240"/>
      <c r="K64" s="240"/>
      <c r="L64" s="240"/>
      <c r="M64" s="240"/>
    </row>
    <row r="65" spans="1:13" ht="11.1" customHeight="1">
      <c r="A65" s="65">
        <f>IF(C65&lt;&gt;"",COUNTA($C$8:C65),"")</f>
        <v>52</v>
      </c>
      <c r="B65" s="239"/>
      <c r="C65" s="214" t="s">
        <v>187</v>
      </c>
      <c r="D65" s="261">
        <v>80979</v>
      </c>
      <c r="E65" s="262">
        <v>61715</v>
      </c>
      <c r="F65" s="262">
        <v>7441</v>
      </c>
      <c r="G65" s="262">
        <v>6107</v>
      </c>
      <c r="H65" s="262">
        <v>5716</v>
      </c>
      <c r="I65" s="240"/>
      <c r="J65" s="240"/>
      <c r="K65" s="240"/>
      <c r="L65" s="240"/>
      <c r="M65" s="240"/>
    </row>
  </sheetData>
  <mergeCells count="14">
    <mergeCell ref="D37:H37"/>
    <mergeCell ref="H3:H5"/>
    <mergeCell ref="D7:H7"/>
    <mergeCell ref="D36:H36"/>
    <mergeCell ref="A1:C1"/>
    <mergeCell ref="D1:H1"/>
    <mergeCell ref="A2:A5"/>
    <mergeCell ref="B2:B5"/>
    <mergeCell ref="C2:C5"/>
    <mergeCell ref="D2:D5"/>
    <mergeCell ref="E2:H2"/>
    <mergeCell ref="E3:E5"/>
    <mergeCell ref="F3:F5"/>
    <mergeCell ref="G3:G5"/>
  </mergeCells>
  <conditionalFormatting sqref="D7:H7 D37:H37">
    <cfRule type="cellIs" dxfId="10" priority="6" stopIfTrue="1" operator="lessThan">
      <formula>6</formula>
    </cfRule>
  </conditionalFormatting>
  <conditionalFormatting sqref="D11:H35 D8:H9 D36 D37:H37">
    <cfRule type="cellIs" dxfId="9" priority="5" stopIfTrue="1" operator="between">
      <formula>0.1</formula>
      <formula>2.9</formula>
    </cfRule>
  </conditionalFormatting>
  <conditionalFormatting sqref="D10:H35">
    <cfRule type="cellIs" dxfId="8" priority="4" stopIfTrue="1" operator="between">
      <formula>0.1</formula>
      <formula>2.9</formula>
    </cfRule>
  </conditionalFormatting>
  <conditionalFormatting sqref="D41:H65 D38:H39">
    <cfRule type="cellIs" dxfId="7" priority="2" stopIfTrue="1" operator="between">
      <formula>0.1</formula>
      <formula>2.9</formula>
    </cfRule>
  </conditionalFormatting>
  <conditionalFormatting sqref="D40:H65">
    <cfRule type="cellIs" dxfId="6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:I7"/>
    </sheetView>
  </sheetViews>
  <sheetFormatPr baseColWidth="10" defaultColWidth="10.42578125" defaultRowHeight="11.45" customHeight="1"/>
  <cols>
    <col min="1" max="1" width="3.140625" style="149" customWidth="1"/>
    <col min="2" max="2" width="5" style="149" customWidth="1"/>
    <col min="3" max="3" width="39.85546875" style="151" customWidth="1"/>
    <col min="4" max="15" width="7.28515625" style="149" customWidth="1"/>
    <col min="16" max="250" width="11.42578125" style="149" customWidth="1"/>
    <col min="251" max="251" width="6.140625" style="149" customWidth="1"/>
    <col min="252" max="252" width="33.7109375" style="149" customWidth="1"/>
    <col min="253" max="16384" width="10.42578125" style="149"/>
  </cols>
  <sheetData>
    <row r="1" spans="1:17" s="138" customFormat="1" ht="48" customHeight="1">
      <c r="A1" s="297" t="s">
        <v>185</v>
      </c>
      <c r="B1" s="298"/>
      <c r="C1" s="298"/>
      <c r="D1" s="299" t="s">
        <v>380</v>
      </c>
      <c r="E1" s="299"/>
      <c r="F1" s="299"/>
      <c r="G1" s="299"/>
      <c r="H1" s="299"/>
      <c r="I1" s="300"/>
      <c r="J1" s="358" t="s">
        <v>380</v>
      </c>
      <c r="K1" s="299"/>
      <c r="L1" s="299"/>
      <c r="M1" s="299"/>
      <c r="N1" s="299"/>
      <c r="O1" s="300"/>
    </row>
    <row r="2" spans="1:17" ht="11.45" customHeight="1">
      <c r="A2" s="301" t="s">
        <v>86</v>
      </c>
      <c r="B2" s="294" t="s">
        <v>88</v>
      </c>
      <c r="C2" s="294" t="s">
        <v>54</v>
      </c>
      <c r="D2" s="338" t="s">
        <v>65</v>
      </c>
      <c r="E2" s="338" t="s">
        <v>66</v>
      </c>
      <c r="F2" s="338" t="s">
        <v>206</v>
      </c>
      <c r="G2" s="217" t="s">
        <v>55</v>
      </c>
      <c r="H2" s="338" t="s">
        <v>117</v>
      </c>
      <c r="I2" s="348" t="s">
        <v>165</v>
      </c>
      <c r="J2" s="218" t="s">
        <v>55</v>
      </c>
      <c r="K2" s="338" t="s">
        <v>166</v>
      </c>
      <c r="L2" s="217" t="s">
        <v>55</v>
      </c>
      <c r="M2" s="338" t="s">
        <v>207</v>
      </c>
      <c r="N2" s="217" t="s">
        <v>55</v>
      </c>
      <c r="O2" s="348" t="s">
        <v>167</v>
      </c>
    </row>
    <row r="3" spans="1:17" ht="11.45" customHeight="1">
      <c r="A3" s="301"/>
      <c r="B3" s="294"/>
      <c r="C3" s="294"/>
      <c r="D3" s="338"/>
      <c r="E3" s="338"/>
      <c r="F3" s="338"/>
      <c r="G3" s="354" t="s">
        <v>164</v>
      </c>
      <c r="H3" s="338"/>
      <c r="I3" s="348"/>
      <c r="J3" s="355" t="s">
        <v>81</v>
      </c>
      <c r="K3" s="338"/>
      <c r="L3" s="353" t="s">
        <v>82</v>
      </c>
      <c r="M3" s="338"/>
      <c r="N3" s="354" t="s">
        <v>208</v>
      </c>
      <c r="O3" s="348"/>
    </row>
    <row r="4" spans="1:17" ht="11.45" customHeight="1">
      <c r="A4" s="301"/>
      <c r="B4" s="294"/>
      <c r="C4" s="294"/>
      <c r="D4" s="338"/>
      <c r="E4" s="338"/>
      <c r="F4" s="338"/>
      <c r="G4" s="354"/>
      <c r="H4" s="338"/>
      <c r="I4" s="348"/>
      <c r="J4" s="355"/>
      <c r="K4" s="338"/>
      <c r="L4" s="353"/>
      <c r="M4" s="338"/>
      <c r="N4" s="354"/>
      <c r="O4" s="348"/>
    </row>
    <row r="5" spans="1:17" ht="11.45" customHeight="1">
      <c r="A5" s="301"/>
      <c r="B5" s="294"/>
      <c r="C5" s="294"/>
      <c r="D5" s="338"/>
      <c r="E5" s="338"/>
      <c r="F5" s="338"/>
      <c r="G5" s="354"/>
      <c r="H5" s="338"/>
      <c r="I5" s="348"/>
      <c r="J5" s="355"/>
      <c r="K5" s="338"/>
      <c r="L5" s="353"/>
      <c r="M5" s="338"/>
      <c r="N5" s="354"/>
      <c r="O5" s="348"/>
    </row>
    <row r="6" spans="1:17" s="62" customFormat="1" ht="11.45" customHeight="1">
      <c r="A6" s="58">
        <v>1</v>
      </c>
      <c r="B6" s="59">
        <v>2</v>
      </c>
      <c r="C6" s="60">
        <v>3</v>
      </c>
      <c r="D6" s="59">
        <v>4</v>
      </c>
      <c r="E6" s="59">
        <v>5</v>
      </c>
      <c r="F6" s="60">
        <v>6</v>
      </c>
      <c r="G6" s="59">
        <v>7</v>
      </c>
      <c r="H6" s="59">
        <v>8</v>
      </c>
      <c r="I6" s="61">
        <v>9</v>
      </c>
      <c r="J6" s="58">
        <v>10</v>
      </c>
      <c r="K6" s="60">
        <v>11</v>
      </c>
      <c r="L6" s="60">
        <v>12</v>
      </c>
      <c r="M6" s="60">
        <v>13</v>
      </c>
      <c r="N6" s="60">
        <v>14</v>
      </c>
      <c r="O6" s="61">
        <v>15</v>
      </c>
    </row>
    <row r="7" spans="1:17" ht="20.100000000000001" customHeight="1">
      <c r="A7" s="220"/>
      <c r="B7" s="142"/>
      <c r="C7" s="153"/>
      <c r="D7" s="356" t="s">
        <v>1</v>
      </c>
      <c r="E7" s="357"/>
      <c r="F7" s="357"/>
      <c r="G7" s="357"/>
      <c r="H7" s="357"/>
      <c r="I7" s="357"/>
      <c r="J7" s="357" t="s">
        <v>1</v>
      </c>
      <c r="K7" s="357"/>
      <c r="L7" s="357"/>
      <c r="M7" s="357"/>
      <c r="N7" s="357"/>
      <c r="O7" s="357"/>
    </row>
    <row r="8" spans="1:17" ht="11.1" customHeight="1">
      <c r="A8" s="63">
        <f>IF(E8&lt;&gt;"",COUNTA($E8:E$8),"")</f>
        <v>1</v>
      </c>
      <c r="B8" s="162" t="s">
        <v>50</v>
      </c>
      <c r="C8" s="144" t="s">
        <v>317</v>
      </c>
      <c r="D8" s="264">
        <v>82372</v>
      </c>
      <c r="E8" s="264">
        <v>36419</v>
      </c>
      <c r="F8" s="264">
        <v>96994</v>
      </c>
      <c r="G8" s="264">
        <v>23168</v>
      </c>
      <c r="H8" s="264">
        <v>84665</v>
      </c>
      <c r="I8" s="264">
        <v>85061</v>
      </c>
      <c r="J8" s="264">
        <v>20688</v>
      </c>
      <c r="K8" s="264">
        <v>63574</v>
      </c>
      <c r="L8" s="264">
        <v>15632</v>
      </c>
      <c r="M8" s="264">
        <v>86119</v>
      </c>
      <c r="N8" s="264">
        <v>23925</v>
      </c>
      <c r="O8" s="264">
        <v>87151</v>
      </c>
    </row>
    <row r="9" spans="1:17" ht="6" customHeight="1">
      <c r="A9" s="63" t="str">
        <f>IF(E9&lt;&gt;"",COUNTA($E$8:E9),"")</f>
        <v/>
      </c>
      <c r="B9" s="159"/>
      <c r="C9" s="148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</row>
    <row r="10" spans="1:17" ht="10.5" customHeight="1">
      <c r="A10" s="63">
        <f>IF(E10&lt;&gt;"",COUNTA($E$8:E10),"")</f>
        <v>2</v>
      </c>
      <c r="B10" s="148" t="s">
        <v>6</v>
      </c>
      <c r="C10" s="159" t="s">
        <v>236</v>
      </c>
      <c r="D10" s="263">
        <v>157</v>
      </c>
      <c r="E10" s="263">
        <v>123</v>
      </c>
      <c r="F10" s="263">
        <v>2726</v>
      </c>
      <c r="G10" s="263">
        <v>80</v>
      </c>
      <c r="H10" s="263">
        <v>2535</v>
      </c>
      <c r="I10" s="263">
        <v>1819</v>
      </c>
      <c r="J10" s="263">
        <v>36</v>
      </c>
      <c r="K10" s="263">
        <v>1522</v>
      </c>
      <c r="L10" s="263">
        <v>71</v>
      </c>
      <c r="M10" s="263">
        <v>2023</v>
      </c>
      <c r="N10" s="263">
        <v>65</v>
      </c>
      <c r="O10" s="263">
        <v>3462</v>
      </c>
      <c r="P10" s="219"/>
      <c r="Q10" s="219"/>
    </row>
    <row r="11" spans="1:17" ht="10.5" customHeight="1">
      <c r="A11" s="63">
        <f>IF(E11&lt;&gt;"",COUNTA($E$8:E11),"")</f>
        <v>3</v>
      </c>
      <c r="B11" s="148" t="s">
        <v>8</v>
      </c>
      <c r="C11" s="159" t="s">
        <v>154</v>
      </c>
      <c r="D11" s="263">
        <v>9437</v>
      </c>
      <c r="E11" s="263">
        <v>4427</v>
      </c>
      <c r="F11" s="263">
        <v>12914</v>
      </c>
      <c r="G11" s="263">
        <v>2946</v>
      </c>
      <c r="H11" s="263">
        <v>10940</v>
      </c>
      <c r="I11" s="263">
        <v>7414</v>
      </c>
      <c r="J11" s="263">
        <v>1573</v>
      </c>
      <c r="K11" s="263">
        <v>12581</v>
      </c>
      <c r="L11" s="263">
        <v>3128</v>
      </c>
      <c r="M11" s="263">
        <v>8996</v>
      </c>
      <c r="N11" s="263">
        <v>2120</v>
      </c>
      <c r="O11" s="263">
        <v>18730</v>
      </c>
      <c r="P11" s="219"/>
    </row>
    <row r="12" spans="1:17" ht="10.5" customHeight="1">
      <c r="A12" s="63">
        <f>IF(E12&lt;&gt;"",COUNTA($E$8:E12),"")</f>
        <v>4</v>
      </c>
      <c r="B12" s="148" t="s">
        <v>10</v>
      </c>
      <c r="C12" s="159" t="s">
        <v>155</v>
      </c>
      <c r="D12" s="263">
        <v>7789</v>
      </c>
      <c r="E12" s="263">
        <v>3512</v>
      </c>
      <c r="F12" s="263">
        <v>10612</v>
      </c>
      <c r="G12" s="263">
        <v>2414</v>
      </c>
      <c r="H12" s="263">
        <v>8885</v>
      </c>
      <c r="I12" s="263">
        <v>5745</v>
      </c>
      <c r="J12" s="263">
        <v>1213</v>
      </c>
      <c r="K12" s="263">
        <v>10946</v>
      </c>
      <c r="L12" s="263">
        <v>2815</v>
      </c>
      <c r="M12" s="263">
        <v>7426</v>
      </c>
      <c r="N12" s="263">
        <v>1832</v>
      </c>
      <c r="O12" s="263">
        <v>16615</v>
      </c>
      <c r="P12" s="219"/>
    </row>
    <row r="13" spans="1:17" ht="10.5" customHeight="1">
      <c r="A13" s="63">
        <f>IF(E13&lt;&gt;"",COUNTA($E$8:E13),"")</f>
        <v>5</v>
      </c>
      <c r="B13" s="148" t="s">
        <v>20</v>
      </c>
      <c r="C13" s="159" t="s">
        <v>169</v>
      </c>
      <c r="D13" s="263">
        <v>3751</v>
      </c>
      <c r="E13" s="263">
        <v>2143</v>
      </c>
      <c r="F13" s="263">
        <v>7584</v>
      </c>
      <c r="G13" s="263">
        <v>1174</v>
      </c>
      <c r="H13" s="263">
        <v>6736</v>
      </c>
      <c r="I13" s="263">
        <v>6929</v>
      </c>
      <c r="J13" s="263">
        <v>1353</v>
      </c>
      <c r="K13" s="263">
        <v>5418</v>
      </c>
      <c r="L13" s="263">
        <v>997</v>
      </c>
      <c r="M13" s="263">
        <v>6811</v>
      </c>
      <c r="N13" s="263">
        <v>1403</v>
      </c>
      <c r="O13" s="263">
        <v>7291</v>
      </c>
      <c r="P13" s="219"/>
    </row>
    <row r="14" spans="1:17" ht="10.5" customHeight="1">
      <c r="A14" s="63">
        <f>IF(E14&lt;&gt;"",COUNTA($E$8:E14),"")</f>
        <v>6</v>
      </c>
      <c r="B14" s="148" t="s">
        <v>23</v>
      </c>
      <c r="C14" s="159" t="s">
        <v>156</v>
      </c>
      <c r="D14" s="263">
        <v>20186</v>
      </c>
      <c r="E14" s="263">
        <v>7436</v>
      </c>
      <c r="F14" s="263">
        <v>24202</v>
      </c>
      <c r="G14" s="263">
        <v>5413</v>
      </c>
      <c r="H14" s="263">
        <v>21541</v>
      </c>
      <c r="I14" s="263">
        <v>25792</v>
      </c>
      <c r="J14" s="263">
        <v>4959</v>
      </c>
      <c r="K14" s="263">
        <v>14233</v>
      </c>
      <c r="L14" s="263">
        <v>3537</v>
      </c>
      <c r="M14" s="263">
        <v>19023</v>
      </c>
      <c r="N14" s="263">
        <v>3905</v>
      </c>
      <c r="O14" s="263">
        <v>18784</v>
      </c>
      <c r="P14" s="219"/>
    </row>
    <row r="15" spans="1:17" ht="10.5" customHeight="1">
      <c r="A15" s="63">
        <f>IF(E15&lt;&gt;"",COUNTA($E$8:E15),"")</f>
        <v>7</v>
      </c>
      <c r="B15" s="148" t="s">
        <v>27</v>
      </c>
      <c r="C15" s="159" t="s">
        <v>170</v>
      </c>
      <c r="D15" s="263">
        <v>3097</v>
      </c>
      <c r="E15" s="263">
        <v>1435</v>
      </c>
      <c r="F15" s="263">
        <v>1482</v>
      </c>
      <c r="G15" s="263">
        <v>576</v>
      </c>
      <c r="H15" s="263">
        <v>1535</v>
      </c>
      <c r="I15" s="263">
        <v>1112</v>
      </c>
      <c r="J15" s="263">
        <v>466</v>
      </c>
      <c r="K15" s="263">
        <v>996</v>
      </c>
      <c r="L15" s="263">
        <v>283</v>
      </c>
      <c r="M15" s="263">
        <v>1130</v>
      </c>
      <c r="N15" s="263">
        <v>576</v>
      </c>
      <c r="O15" s="263">
        <v>1278</v>
      </c>
      <c r="P15" s="219"/>
    </row>
    <row r="16" spans="1:17" ht="10.5" customHeight="1">
      <c r="A16" s="63">
        <f>IF(E16&lt;&gt;"",COUNTA($E$8:E16),"")</f>
        <v>8</v>
      </c>
      <c r="B16" s="148" t="s">
        <v>30</v>
      </c>
      <c r="C16" s="159" t="s">
        <v>204</v>
      </c>
      <c r="D16" s="263">
        <v>1521</v>
      </c>
      <c r="E16" s="263">
        <v>711</v>
      </c>
      <c r="F16" s="263">
        <v>1316</v>
      </c>
      <c r="G16" s="263">
        <v>347</v>
      </c>
      <c r="H16" s="263">
        <v>1313</v>
      </c>
      <c r="I16" s="263">
        <v>922</v>
      </c>
      <c r="J16" s="263">
        <v>262</v>
      </c>
      <c r="K16" s="263">
        <v>981</v>
      </c>
      <c r="L16" s="263">
        <v>228</v>
      </c>
      <c r="M16" s="263">
        <v>1057</v>
      </c>
      <c r="N16" s="263">
        <v>312</v>
      </c>
      <c r="O16" s="263">
        <v>1236</v>
      </c>
      <c r="P16" s="219"/>
    </row>
    <row r="17" spans="1:17" ht="10.5" customHeight="1">
      <c r="A17" s="63">
        <f>IF(E17&lt;&gt;"",COUNTA($E$8:E17),"")</f>
        <v>9</v>
      </c>
      <c r="B17" s="148" t="s">
        <v>32</v>
      </c>
      <c r="C17" s="159" t="s">
        <v>171</v>
      </c>
      <c r="D17" s="263">
        <v>1331</v>
      </c>
      <c r="E17" s="263">
        <v>432</v>
      </c>
      <c r="F17" s="263">
        <v>1110</v>
      </c>
      <c r="G17" s="263">
        <v>285</v>
      </c>
      <c r="H17" s="263">
        <v>1371</v>
      </c>
      <c r="I17" s="263">
        <v>1437</v>
      </c>
      <c r="J17" s="263">
        <v>286</v>
      </c>
      <c r="K17" s="263">
        <v>726</v>
      </c>
      <c r="L17" s="263">
        <v>190</v>
      </c>
      <c r="M17" s="263">
        <v>1159</v>
      </c>
      <c r="N17" s="263">
        <v>275</v>
      </c>
      <c r="O17" s="263">
        <v>768</v>
      </c>
      <c r="P17" s="219"/>
    </row>
    <row r="18" spans="1:17" s="164" customFormat="1" ht="21" customHeight="1">
      <c r="A18" s="63">
        <f>IF(E18&lt;&gt;"",COUNTA($E$8:E18),"")</f>
        <v>10</v>
      </c>
      <c r="B18" s="145" t="s">
        <v>49</v>
      </c>
      <c r="C18" s="159" t="s">
        <v>212</v>
      </c>
      <c r="D18" s="263">
        <v>13772</v>
      </c>
      <c r="E18" s="263">
        <v>5734</v>
      </c>
      <c r="F18" s="263">
        <v>10932</v>
      </c>
      <c r="G18" s="263">
        <v>3369</v>
      </c>
      <c r="H18" s="263">
        <v>10173</v>
      </c>
      <c r="I18" s="263">
        <v>9791</v>
      </c>
      <c r="J18" s="263">
        <v>3221</v>
      </c>
      <c r="K18" s="263">
        <v>6563</v>
      </c>
      <c r="L18" s="263">
        <v>2087</v>
      </c>
      <c r="M18" s="263">
        <v>11337</v>
      </c>
      <c r="N18" s="263">
        <v>4085</v>
      </c>
      <c r="O18" s="263">
        <v>9268</v>
      </c>
      <c r="P18" s="219"/>
    </row>
    <row r="19" spans="1:17" s="151" customFormat="1" ht="21" customHeight="1">
      <c r="A19" s="63">
        <f>IF(E19&lt;&gt;"",COUNTA($E$8:E19),"")</f>
        <v>11</v>
      </c>
      <c r="B19" s="145" t="s">
        <v>38</v>
      </c>
      <c r="C19" s="159" t="s">
        <v>205</v>
      </c>
      <c r="D19" s="263">
        <v>25492</v>
      </c>
      <c r="E19" s="263">
        <v>12408</v>
      </c>
      <c r="F19" s="263">
        <v>31005</v>
      </c>
      <c r="G19" s="263">
        <v>8030</v>
      </c>
      <c r="H19" s="263">
        <v>25713</v>
      </c>
      <c r="I19" s="263">
        <v>26169</v>
      </c>
      <c r="J19" s="263">
        <v>7554</v>
      </c>
      <c r="K19" s="263">
        <v>18562</v>
      </c>
      <c r="L19" s="263">
        <v>4488</v>
      </c>
      <c r="M19" s="263">
        <v>31366</v>
      </c>
      <c r="N19" s="263">
        <v>10188</v>
      </c>
      <c r="O19" s="263">
        <v>23992</v>
      </c>
      <c r="P19" s="219"/>
    </row>
    <row r="20" spans="1:17" s="151" customFormat="1" ht="21" customHeight="1">
      <c r="A20" s="63">
        <f>IF(E20&lt;&gt;"",COUNTA($E$8:E20),"")</f>
        <v>12</v>
      </c>
      <c r="B20" s="145" t="s">
        <v>43</v>
      </c>
      <c r="C20" s="159" t="s">
        <v>213</v>
      </c>
      <c r="D20" s="263">
        <v>3622</v>
      </c>
      <c r="E20" s="263">
        <v>1567</v>
      </c>
      <c r="F20" s="263">
        <v>3720</v>
      </c>
      <c r="G20" s="263">
        <v>948</v>
      </c>
      <c r="H20" s="263">
        <v>2803</v>
      </c>
      <c r="I20" s="263">
        <v>3668</v>
      </c>
      <c r="J20" s="263">
        <v>977</v>
      </c>
      <c r="K20" s="263">
        <v>1990</v>
      </c>
      <c r="L20" s="263">
        <v>622</v>
      </c>
      <c r="M20" s="263">
        <v>3216</v>
      </c>
      <c r="N20" s="263">
        <v>995</v>
      </c>
      <c r="O20" s="263">
        <v>2341</v>
      </c>
      <c r="P20" s="219"/>
    </row>
    <row r="21" spans="1:17" ht="11.1" customHeight="1">
      <c r="A21" s="63" t="str">
        <f>IF(E21&lt;&gt;"",COUNTA($E$8:E21),"")</f>
        <v/>
      </c>
      <c r="B21" s="148"/>
      <c r="C21" s="157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</row>
    <row r="22" spans="1:17" ht="10.5" customHeight="1">
      <c r="A22" s="63">
        <f>IF(E22&lt;&gt;"",COUNTA($E$8:E22),"")</f>
        <v>13</v>
      </c>
      <c r="B22" s="148"/>
      <c r="C22" s="159" t="s">
        <v>56</v>
      </c>
      <c r="D22" s="263">
        <v>1492</v>
      </c>
      <c r="E22" s="263">
        <v>770</v>
      </c>
      <c r="F22" s="263">
        <v>2519</v>
      </c>
      <c r="G22" s="263">
        <v>687</v>
      </c>
      <c r="H22" s="263">
        <v>1955</v>
      </c>
      <c r="I22" s="263">
        <v>2174</v>
      </c>
      <c r="J22" s="263">
        <v>515</v>
      </c>
      <c r="K22" s="263">
        <v>1644</v>
      </c>
      <c r="L22" s="263">
        <v>372</v>
      </c>
      <c r="M22" s="263">
        <v>2171</v>
      </c>
      <c r="N22" s="263">
        <v>462</v>
      </c>
      <c r="O22" s="263">
        <v>2073</v>
      </c>
      <c r="P22" s="219"/>
      <c r="Q22" s="219"/>
    </row>
    <row r="23" spans="1:17" ht="10.5" customHeight="1">
      <c r="A23" s="63">
        <f>IF(E23&lt;&gt;"",COUNTA($E$8:E23),"")</f>
        <v>14</v>
      </c>
      <c r="B23" s="148"/>
      <c r="C23" s="159" t="s">
        <v>57</v>
      </c>
      <c r="D23" s="263">
        <v>6869</v>
      </c>
      <c r="E23" s="263">
        <v>2858</v>
      </c>
      <c r="F23" s="263">
        <v>6376</v>
      </c>
      <c r="G23" s="263">
        <v>2096</v>
      </c>
      <c r="H23" s="263">
        <v>4492</v>
      </c>
      <c r="I23" s="263">
        <v>5584</v>
      </c>
      <c r="J23" s="263">
        <v>1701</v>
      </c>
      <c r="K23" s="263">
        <v>3942</v>
      </c>
      <c r="L23" s="263">
        <v>1277</v>
      </c>
      <c r="M23" s="263">
        <v>5506</v>
      </c>
      <c r="N23" s="263">
        <v>1811</v>
      </c>
      <c r="O23" s="263">
        <v>5094</v>
      </c>
      <c r="P23" s="219"/>
    </row>
    <row r="24" spans="1:17" ht="10.5" customHeight="1">
      <c r="A24" s="63">
        <f>IF(E24&lt;&gt;"",COUNTA($E$8:E24),"")</f>
        <v>15</v>
      </c>
      <c r="B24" s="148"/>
      <c r="C24" s="159" t="s">
        <v>58</v>
      </c>
      <c r="D24" s="263">
        <v>8924</v>
      </c>
      <c r="E24" s="263">
        <v>2794</v>
      </c>
      <c r="F24" s="263">
        <v>5664</v>
      </c>
      <c r="G24" s="263">
        <v>1739</v>
      </c>
      <c r="H24" s="263">
        <v>4454</v>
      </c>
      <c r="I24" s="263">
        <v>5211</v>
      </c>
      <c r="J24" s="263">
        <v>1670</v>
      </c>
      <c r="K24" s="263">
        <v>3751</v>
      </c>
      <c r="L24" s="263">
        <v>1267</v>
      </c>
      <c r="M24" s="263">
        <v>5759</v>
      </c>
      <c r="N24" s="263">
        <v>2627</v>
      </c>
      <c r="O24" s="263">
        <v>5001</v>
      </c>
      <c r="P24" s="219"/>
    </row>
    <row r="25" spans="1:17" ht="10.5" customHeight="1">
      <c r="A25" s="63">
        <f>IF(E25&lt;&gt;"",COUNTA($E$8:E25),"")</f>
        <v>16</v>
      </c>
      <c r="B25" s="148"/>
      <c r="C25" s="159" t="s">
        <v>59</v>
      </c>
      <c r="D25" s="263">
        <v>10653</v>
      </c>
      <c r="E25" s="263">
        <v>4073</v>
      </c>
      <c r="F25" s="263">
        <v>8780</v>
      </c>
      <c r="G25" s="263">
        <v>2327</v>
      </c>
      <c r="H25" s="263">
        <v>7779</v>
      </c>
      <c r="I25" s="263">
        <v>7966</v>
      </c>
      <c r="J25" s="263">
        <v>2126</v>
      </c>
      <c r="K25" s="263">
        <v>6083</v>
      </c>
      <c r="L25" s="263">
        <v>1645</v>
      </c>
      <c r="M25" s="263">
        <v>8540</v>
      </c>
      <c r="N25" s="263">
        <v>3295</v>
      </c>
      <c r="O25" s="263">
        <v>8183</v>
      </c>
      <c r="P25" s="219"/>
    </row>
    <row r="26" spans="1:17" ht="10.5" customHeight="1">
      <c r="A26" s="63">
        <f>IF(E26&lt;&gt;"",COUNTA($E$8:E26),"")</f>
        <v>17</v>
      </c>
      <c r="B26" s="148"/>
      <c r="C26" s="159" t="s">
        <v>60</v>
      </c>
      <c r="D26" s="263">
        <v>11660</v>
      </c>
      <c r="E26" s="263">
        <v>4896</v>
      </c>
      <c r="F26" s="263">
        <v>12139</v>
      </c>
      <c r="G26" s="263">
        <v>3022</v>
      </c>
      <c r="H26" s="263">
        <v>11282</v>
      </c>
      <c r="I26" s="263">
        <v>10889</v>
      </c>
      <c r="J26" s="263">
        <v>2722</v>
      </c>
      <c r="K26" s="263">
        <v>8350</v>
      </c>
      <c r="L26" s="263">
        <v>2049</v>
      </c>
      <c r="M26" s="263">
        <v>11204</v>
      </c>
      <c r="N26" s="263">
        <v>3631</v>
      </c>
      <c r="O26" s="263">
        <v>11178</v>
      </c>
      <c r="P26" s="219"/>
    </row>
    <row r="27" spans="1:17" ht="10.5" customHeight="1">
      <c r="A27" s="63">
        <f>IF(E27&lt;&gt;"",COUNTA($E$8:E27),"")</f>
        <v>18</v>
      </c>
      <c r="B27" s="148"/>
      <c r="C27" s="159" t="s">
        <v>61</v>
      </c>
      <c r="D27" s="263">
        <v>9816</v>
      </c>
      <c r="E27" s="263">
        <v>4535</v>
      </c>
      <c r="F27" s="263">
        <v>11964</v>
      </c>
      <c r="G27" s="263">
        <v>2719</v>
      </c>
      <c r="H27" s="263">
        <v>11135</v>
      </c>
      <c r="I27" s="263">
        <v>10663</v>
      </c>
      <c r="J27" s="263">
        <v>2679</v>
      </c>
      <c r="K27" s="263">
        <v>8268</v>
      </c>
      <c r="L27" s="263">
        <v>1933</v>
      </c>
      <c r="M27" s="263">
        <v>10819</v>
      </c>
      <c r="N27" s="263">
        <v>3005</v>
      </c>
      <c r="O27" s="263">
        <v>10847</v>
      </c>
      <c r="P27" s="219"/>
    </row>
    <row r="28" spans="1:17" ht="10.5" customHeight="1">
      <c r="A28" s="63">
        <f>IF(E28&lt;&gt;"",COUNTA($E$8:E28),"")</f>
        <v>19</v>
      </c>
      <c r="B28" s="148"/>
      <c r="C28" s="159" t="s">
        <v>62</v>
      </c>
      <c r="D28" s="263">
        <v>7374</v>
      </c>
      <c r="E28" s="263">
        <v>3740</v>
      </c>
      <c r="F28" s="263">
        <v>10139</v>
      </c>
      <c r="G28" s="263">
        <v>2326</v>
      </c>
      <c r="H28" s="263">
        <v>8860</v>
      </c>
      <c r="I28" s="263">
        <v>8587</v>
      </c>
      <c r="J28" s="263">
        <v>2077</v>
      </c>
      <c r="K28" s="263">
        <v>6839</v>
      </c>
      <c r="L28" s="263">
        <v>1608</v>
      </c>
      <c r="M28" s="263">
        <v>8762</v>
      </c>
      <c r="N28" s="263">
        <v>2228</v>
      </c>
      <c r="O28" s="263">
        <v>9171</v>
      </c>
      <c r="P28" s="219"/>
    </row>
    <row r="29" spans="1:17" ht="10.5" customHeight="1">
      <c r="A29" s="63">
        <f>IF(E29&lt;&gt;"",COUNTA($E$8:E29),"")</f>
        <v>20</v>
      </c>
      <c r="B29" s="148"/>
      <c r="C29" s="159" t="s">
        <v>63</v>
      </c>
      <c r="D29" s="263">
        <v>7961</v>
      </c>
      <c r="E29" s="263">
        <v>3937</v>
      </c>
      <c r="F29" s="263">
        <v>11507</v>
      </c>
      <c r="G29" s="263">
        <v>2373</v>
      </c>
      <c r="H29" s="263">
        <v>10132</v>
      </c>
      <c r="I29" s="263">
        <v>9975</v>
      </c>
      <c r="J29" s="263">
        <v>2245</v>
      </c>
      <c r="K29" s="263">
        <v>7540</v>
      </c>
      <c r="L29" s="263">
        <v>1606</v>
      </c>
      <c r="M29" s="263">
        <v>9802</v>
      </c>
      <c r="N29" s="263">
        <v>2138</v>
      </c>
      <c r="O29" s="263">
        <v>10783</v>
      </c>
      <c r="P29" s="219"/>
    </row>
    <row r="30" spans="1:17" ht="10.5" customHeight="1">
      <c r="A30" s="63">
        <f>IF(E30&lt;&gt;"",COUNTA($E$8:E30),"")</f>
        <v>21</v>
      </c>
      <c r="B30" s="148"/>
      <c r="C30" s="159" t="s">
        <v>64</v>
      </c>
      <c r="D30" s="263">
        <v>9364</v>
      </c>
      <c r="E30" s="263">
        <v>4675</v>
      </c>
      <c r="F30" s="263">
        <v>14704</v>
      </c>
      <c r="G30" s="263">
        <v>3023</v>
      </c>
      <c r="H30" s="263">
        <v>12873</v>
      </c>
      <c r="I30" s="263">
        <v>12756</v>
      </c>
      <c r="J30" s="263">
        <v>2632</v>
      </c>
      <c r="K30" s="263">
        <v>9415</v>
      </c>
      <c r="L30" s="263">
        <v>2059</v>
      </c>
      <c r="M30" s="263">
        <v>12215</v>
      </c>
      <c r="N30" s="263">
        <v>2509</v>
      </c>
      <c r="O30" s="263">
        <v>13271</v>
      </c>
      <c r="P30" s="219"/>
    </row>
    <row r="31" spans="1:17" ht="10.5" customHeight="1">
      <c r="A31" s="63">
        <f>IF(E31&lt;&gt;"",COUNTA($E$8:E31),"")</f>
        <v>22</v>
      </c>
      <c r="B31" s="148"/>
      <c r="C31" s="159" t="s">
        <v>52</v>
      </c>
      <c r="D31" s="263">
        <v>7263</v>
      </c>
      <c r="E31" s="263">
        <v>3636</v>
      </c>
      <c r="F31" s="263">
        <v>11834</v>
      </c>
      <c r="G31" s="263">
        <v>2562</v>
      </c>
      <c r="H31" s="263">
        <v>10444</v>
      </c>
      <c r="I31" s="263">
        <v>10037</v>
      </c>
      <c r="J31" s="263">
        <v>2085</v>
      </c>
      <c r="K31" s="263">
        <v>6875</v>
      </c>
      <c r="L31" s="263">
        <v>1609</v>
      </c>
      <c r="M31" s="263">
        <v>10177</v>
      </c>
      <c r="N31" s="263">
        <v>1978</v>
      </c>
      <c r="O31" s="263">
        <v>10379</v>
      </c>
      <c r="P31" s="219"/>
    </row>
    <row r="32" spans="1:17" ht="10.5" customHeight="1">
      <c r="A32" s="63">
        <f>IF(E32&lt;&gt;"",COUNTA($E$8:E32),"")</f>
        <v>23</v>
      </c>
      <c r="B32" s="148"/>
      <c r="C32" s="159" t="s">
        <v>53</v>
      </c>
      <c r="D32" s="263">
        <v>996</v>
      </c>
      <c r="E32" s="263">
        <v>505</v>
      </c>
      <c r="F32" s="263">
        <v>1368</v>
      </c>
      <c r="G32" s="263">
        <v>294</v>
      </c>
      <c r="H32" s="263">
        <v>1259</v>
      </c>
      <c r="I32" s="263">
        <v>1219</v>
      </c>
      <c r="J32" s="263">
        <v>236</v>
      </c>
      <c r="K32" s="263">
        <v>867</v>
      </c>
      <c r="L32" s="263">
        <v>207</v>
      </c>
      <c r="M32" s="263">
        <v>1164</v>
      </c>
      <c r="N32" s="263">
        <v>241</v>
      </c>
      <c r="O32" s="263">
        <v>1171</v>
      </c>
      <c r="P32" s="219"/>
    </row>
    <row r="33" spans="1:17" ht="20.100000000000001" customHeight="1">
      <c r="A33" s="63" t="str">
        <f>IF(E33&lt;&gt;"",COUNTA($E$8:E33),"")</f>
        <v/>
      </c>
      <c r="B33" s="148"/>
      <c r="C33" s="159"/>
      <c r="D33" s="308" t="s">
        <v>55</v>
      </c>
      <c r="E33" s="371"/>
      <c r="F33" s="371"/>
      <c r="G33" s="371"/>
      <c r="H33" s="371"/>
      <c r="I33" s="371"/>
      <c r="J33" s="371" t="s">
        <v>55</v>
      </c>
      <c r="K33" s="371"/>
      <c r="L33" s="371"/>
      <c r="M33" s="371"/>
      <c r="N33" s="371"/>
      <c r="O33" s="371"/>
      <c r="P33" s="219"/>
    </row>
    <row r="34" spans="1:17" ht="20.100000000000001" customHeight="1">
      <c r="A34" s="63" t="str">
        <f>IF(E34&lt;&gt;"",COUNTA($E$8:E34),"")</f>
        <v/>
      </c>
      <c r="B34" s="148"/>
      <c r="C34" s="159"/>
      <c r="D34" s="305" t="s">
        <v>234</v>
      </c>
      <c r="E34" s="312"/>
      <c r="F34" s="312"/>
      <c r="G34" s="312"/>
      <c r="H34" s="312"/>
      <c r="I34" s="312"/>
      <c r="J34" s="312" t="s">
        <v>234</v>
      </c>
      <c r="K34" s="312"/>
      <c r="L34" s="312"/>
      <c r="M34" s="312"/>
      <c r="N34" s="312"/>
      <c r="O34" s="312"/>
    </row>
    <row r="35" spans="1:17" ht="11.1" customHeight="1">
      <c r="A35" s="63">
        <f>IF(E35&lt;&gt;"",COUNTA($E$8:E35),"")</f>
        <v>24</v>
      </c>
      <c r="B35" s="162" t="s">
        <v>50</v>
      </c>
      <c r="C35" s="144" t="s">
        <v>317</v>
      </c>
      <c r="D35" s="264">
        <v>39616</v>
      </c>
      <c r="E35" s="264">
        <v>18081</v>
      </c>
      <c r="F35" s="264">
        <v>47738</v>
      </c>
      <c r="G35" s="264">
        <v>11413</v>
      </c>
      <c r="H35" s="264">
        <v>42248</v>
      </c>
      <c r="I35" s="264">
        <v>42602</v>
      </c>
      <c r="J35" s="264">
        <v>10232</v>
      </c>
      <c r="K35" s="264">
        <v>30880</v>
      </c>
      <c r="L35" s="264">
        <v>7452</v>
      </c>
      <c r="M35" s="264">
        <v>42952</v>
      </c>
      <c r="N35" s="264">
        <v>11936</v>
      </c>
      <c r="O35" s="264">
        <v>41682</v>
      </c>
    </row>
    <row r="36" spans="1:17" ht="6" customHeight="1">
      <c r="A36" s="63" t="str">
        <f>IF(E36&lt;&gt;"",COUNTA($E$8:E36),"")</f>
        <v/>
      </c>
      <c r="B36" s="159"/>
      <c r="C36" s="148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</row>
    <row r="37" spans="1:17" ht="10.5" customHeight="1">
      <c r="A37" s="63">
        <f>IF(E37&lt;&gt;"",COUNTA($E$8:E37),"")</f>
        <v>25</v>
      </c>
      <c r="B37" s="148" t="s">
        <v>6</v>
      </c>
      <c r="C37" s="159" t="s">
        <v>236</v>
      </c>
      <c r="D37" s="263">
        <v>49</v>
      </c>
      <c r="E37" s="263">
        <v>39</v>
      </c>
      <c r="F37" s="263">
        <v>705</v>
      </c>
      <c r="G37" s="263">
        <v>22</v>
      </c>
      <c r="H37" s="263">
        <v>704</v>
      </c>
      <c r="I37" s="263">
        <v>428</v>
      </c>
      <c r="J37" s="263">
        <v>8</v>
      </c>
      <c r="K37" s="263">
        <v>401</v>
      </c>
      <c r="L37" s="263">
        <v>31</v>
      </c>
      <c r="M37" s="263">
        <v>484</v>
      </c>
      <c r="N37" s="263">
        <v>16</v>
      </c>
      <c r="O37" s="263">
        <v>978</v>
      </c>
      <c r="P37" s="219"/>
      <c r="Q37" s="219"/>
    </row>
    <row r="38" spans="1:17" ht="10.5" customHeight="1">
      <c r="A38" s="63">
        <f>IF(E38&lt;&gt;"",COUNTA($E$8:E38),"")</f>
        <v>26</v>
      </c>
      <c r="B38" s="148" t="s">
        <v>8</v>
      </c>
      <c r="C38" s="159" t="s">
        <v>154</v>
      </c>
      <c r="D38" s="263">
        <v>2261</v>
      </c>
      <c r="E38" s="263">
        <v>1005</v>
      </c>
      <c r="F38" s="263">
        <v>3092</v>
      </c>
      <c r="G38" s="263">
        <v>605</v>
      </c>
      <c r="H38" s="263">
        <v>2675</v>
      </c>
      <c r="I38" s="263">
        <v>1806</v>
      </c>
      <c r="J38" s="263">
        <v>312</v>
      </c>
      <c r="K38" s="263">
        <v>3209</v>
      </c>
      <c r="L38" s="263">
        <v>645</v>
      </c>
      <c r="M38" s="263">
        <v>1942</v>
      </c>
      <c r="N38" s="263">
        <v>443</v>
      </c>
      <c r="O38" s="263">
        <v>5704</v>
      </c>
      <c r="P38" s="219"/>
    </row>
    <row r="39" spans="1:17" ht="10.5" customHeight="1">
      <c r="A39" s="63">
        <f>IF(E39&lt;&gt;"",COUNTA($E$8:E39),"")</f>
        <v>27</v>
      </c>
      <c r="B39" s="148" t="s">
        <v>10</v>
      </c>
      <c r="C39" s="159" t="s">
        <v>155</v>
      </c>
      <c r="D39" s="263">
        <v>1864</v>
      </c>
      <c r="E39" s="263">
        <v>728</v>
      </c>
      <c r="F39" s="263">
        <v>2594</v>
      </c>
      <c r="G39" s="263">
        <v>458</v>
      </c>
      <c r="H39" s="263">
        <v>2215</v>
      </c>
      <c r="I39" s="263">
        <v>1526</v>
      </c>
      <c r="J39" s="263">
        <v>256</v>
      </c>
      <c r="K39" s="263">
        <v>2832</v>
      </c>
      <c r="L39" s="263">
        <v>565</v>
      </c>
      <c r="M39" s="263">
        <v>1659</v>
      </c>
      <c r="N39" s="263">
        <v>385</v>
      </c>
      <c r="O39" s="263">
        <v>5232</v>
      </c>
      <c r="P39" s="219"/>
    </row>
    <row r="40" spans="1:17" ht="10.5" customHeight="1">
      <c r="A40" s="63">
        <f>IF(E40&lt;&gt;"",COUNTA($E$8:E40),"")</f>
        <v>28</v>
      </c>
      <c r="B40" s="148" t="s">
        <v>20</v>
      </c>
      <c r="C40" s="159" t="s">
        <v>169</v>
      </c>
      <c r="D40" s="263">
        <v>436</v>
      </c>
      <c r="E40" s="263">
        <v>211</v>
      </c>
      <c r="F40" s="263">
        <v>855</v>
      </c>
      <c r="G40" s="263">
        <v>162</v>
      </c>
      <c r="H40" s="263">
        <v>842</v>
      </c>
      <c r="I40" s="263">
        <v>761</v>
      </c>
      <c r="J40" s="263">
        <v>142</v>
      </c>
      <c r="K40" s="263">
        <v>584</v>
      </c>
      <c r="L40" s="263">
        <v>124</v>
      </c>
      <c r="M40" s="263">
        <v>706</v>
      </c>
      <c r="N40" s="263">
        <v>179</v>
      </c>
      <c r="O40" s="263">
        <v>806</v>
      </c>
      <c r="P40" s="219"/>
    </row>
    <row r="41" spans="1:17" ht="10.5" customHeight="1">
      <c r="A41" s="63">
        <f>IF(E41&lt;&gt;"",COUNTA($E$8:E41),"")</f>
        <v>29</v>
      </c>
      <c r="B41" s="148" t="s">
        <v>23</v>
      </c>
      <c r="C41" s="159" t="s">
        <v>156</v>
      </c>
      <c r="D41" s="263">
        <v>8838</v>
      </c>
      <c r="E41" s="263">
        <v>3322</v>
      </c>
      <c r="F41" s="263">
        <v>10832</v>
      </c>
      <c r="G41" s="263">
        <v>2308</v>
      </c>
      <c r="H41" s="263">
        <v>9911</v>
      </c>
      <c r="I41" s="263">
        <v>12761</v>
      </c>
      <c r="J41" s="263">
        <v>2347</v>
      </c>
      <c r="K41" s="263">
        <v>6855</v>
      </c>
      <c r="L41" s="263">
        <v>1743</v>
      </c>
      <c r="M41" s="263">
        <v>9192</v>
      </c>
      <c r="N41" s="263">
        <v>1835</v>
      </c>
      <c r="O41" s="263">
        <v>8401</v>
      </c>
      <c r="P41" s="219"/>
    </row>
    <row r="42" spans="1:17" ht="10.5" customHeight="1">
      <c r="A42" s="63">
        <f>IF(E42&lt;&gt;"",COUNTA($E$8:E42),"")</f>
        <v>30</v>
      </c>
      <c r="B42" s="148" t="s">
        <v>27</v>
      </c>
      <c r="C42" s="159" t="s">
        <v>170</v>
      </c>
      <c r="D42" s="263">
        <v>954</v>
      </c>
      <c r="E42" s="263">
        <v>518</v>
      </c>
      <c r="F42" s="263">
        <v>497</v>
      </c>
      <c r="G42" s="263">
        <v>167</v>
      </c>
      <c r="H42" s="263">
        <v>513</v>
      </c>
      <c r="I42" s="263">
        <v>319</v>
      </c>
      <c r="J42" s="263">
        <v>122</v>
      </c>
      <c r="K42" s="263">
        <v>328</v>
      </c>
      <c r="L42" s="263">
        <v>90</v>
      </c>
      <c r="M42" s="263">
        <v>431</v>
      </c>
      <c r="N42" s="263">
        <v>218</v>
      </c>
      <c r="O42" s="263">
        <v>462</v>
      </c>
      <c r="P42" s="219"/>
    </row>
    <row r="43" spans="1:17" ht="10.5" customHeight="1">
      <c r="A43" s="63">
        <f>IF(E43&lt;&gt;"",COUNTA($E$8:E43),"")</f>
        <v>31</v>
      </c>
      <c r="B43" s="148" t="s">
        <v>30</v>
      </c>
      <c r="C43" s="159" t="s">
        <v>204</v>
      </c>
      <c r="D43" s="263">
        <v>795</v>
      </c>
      <c r="E43" s="263">
        <v>386</v>
      </c>
      <c r="F43" s="263">
        <v>833</v>
      </c>
      <c r="G43" s="263">
        <v>195</v>
      </c>
      <c r="H43" s="263">
        <v>847</v>
      </c>
      <c r="I43" s="263">
        <v>590</v>
      </c>
      <c r="J43" s="263">
        <v>157</v>
      </c>
      <c r="K43" s="263">
        <v>644</v>
      </c>
      <c r="L43" s="263">
        <v>145</v>
      </c>
      <c r="M43" s="263">
        <v>647</v>
      </c>
      <c r="N43" s="263">
        <v>166</v>
      </c>
      <c r="O43" s="263">
        <v>845</v>
      </c>
      <c r="P43" s="219"/>
    </row>
    <row r="44" spans="1:17" ht="10.5" customHeight="1">
      <c r="A44" s="63">
        <f>IF(E44&lt;&gt;"",COUNTA($E$8:E44),"")</f>
        <v>32</v>
      </c>
      <c r="B44" s="148" t="s">
        <v>32</v>
      </c>
      <c r="C44" s="159" t="s">
        <v>171</v>
      </c>
      <c r="D44" s="263">
        <v>636</v>
      </c>
      <c r="E44" s="263">
        <v>213</v>
      </c>
      <c r="F44" s="263">
        <v>544</v>
      </c>
      <c r="G44" s="263">
        <v>160</v>
      </c>
      <c r="H44" s="263">
        <v>700</v>
      </c>
      <c r="I44" s="263">
        <v>716</v>
      </c>
      <c r="J44" s="263">
        <v>124</v>
      </c>
      <c r="K44" s="263">
        <v>361</v>
      </c>
      <c r="L44" s="263">
        <v>104</v>
      </c>
      <c r="M44" s="263">
        <v>542</v>
      </c>
      <c r="N44" s="263">
        <v>134</v>
      </c>
      <c r="O44" s="263">
        <v>365</v>
      </c>
      <c r="P44" s="219"/>
    </row>
    <row r="45" spans="1:17" ht="21" customHeight="1">
      <c r="A45" s="63">
        <f>IF(E45&lt;&gt;"",COUNTA($E$8:E45),"")</f>
        <v>33</v>
      </c>
      <c r="B45" s="145" t="s">
        <v>49</v>
      </c>
      <c r="C45" s="159" t="s">
        <v>237</v>
      </c>
      <c r="D45" s="263">
        <v>6092</v>
      </c>
      <c r="E45" s="263">
        <v>2705</v>
      </c>
      <c r="F45" s="263">
        <v>5333</v>
      </c>
      <c r="G45" s="263">
        <v>1500</v>
      </c>
      <c r="H45" s="263">
        <v>5029</v>
      </c>
      <c r="I45" s="263">
        <v>4438</v>
      </c>
      <c r="J45" s="263">
        <v>1321</v>
      </c>
      <c r="K45" s="263">
        <v>3248</v>
      </c>
      <c r="L45" s="263">
        <v>940</v>
      </c>
      <c r="M45" s="263">
        <v>5143</v>
      </c>
      <c r="N45" s="263">
        <v>1769</v>
      </c>
      <c r="O45" s="263">
        <v>4532</v>
      </c>
      <c r="P45" s="219"/>
    </row>
    <row r="46" spans="1:17" ht="21" customHeight="1">
      <c r="A46" s="63">
        <f>IF(E46&lt;&gt;"",COUNTA($E$8:E46),"")</f>
        <v>34</v>
      </c>
      <c r="B46" s="145" t="s">
        <v>38</v>
      </c>
      <c r="C46" s="159" t="s">
        <v>238</v>
      </c>
      <c r="D46" s="263">
        <v>17425</v>
      </c>
      <c r="E46" s="263">
        <v>8689</v>
      </c>
      <c r="F46" s="263">
        <v>22701</v>
      </c>
      <c r="G46" s="263">
        <v>5711</v>
      </c>
      <c r="H46" s="263">
        <v>19257</v>
      </c>
      <c r="I46" s="263">
        <v>18702</v>
      </c>
      <c r="J46" s="263">
        <v>5152</v>
      </c>
      <c r="K46" s="263">
        <v>13974</v>
      </c>
      <c r="L46" s="263">
        <v>3266</v>
      </c>
      <c r="M46" s="263">
        <v>21965</v>
      </c>
      <c r="N46" s="263">
        <v>6635</v>
      </c>
      <c r="O46" s="263">
        <v>18020</v>
      </c>
      <c r="P46" s="219"/>
    </row>
    <row r="47" spans="1:17" ht="21" customHeight="1">
      <c r="A47" s="63">
        <f>IF(E47&lt;&gt;"",COUNTA($E$8:E47),"")</f>
        <v>35</v>
      </c>
      <c r="B47" s="145" t="s">
        <v>43</v>
      </c>
      <c r="C47" s="159" t="s">
        <v>213</v>
      </c>
      <c r="D47" s="263">
        <v>2127</v>
      </c>
      <c r="E47" s="263">
        <v>992</v>
      </c>
      <c r="F47" s="263">
        <v>2344</v>
      </c>
      <c r="G47" s="263">
        <v>583</v>
      </c>
      <c r="H47" s="263">
        <v>1766</v>
      </c>
      <c r="I47" s="263">
        <v>2078</v>
      </c>
      <c r="J47" s="263">
        <v>547</v>
      </c>
      <c r="K47" s="263">
        <v>1276</v>
      </c>
      <c r="L47" s="263">
        <v>364</v>
      </c>
      <c r="M47" s="263">
        <v>1900</v>
      </c>
      <c r="N47" s="263">
        <v>541</v>
      </c>
      <c r="O47" s="263">
        <v>1569</v>
      </c>
      <c r="P47" s="219"/>
    </row>
    <row r="48" spans="1:17" ht="11.1" customHeight="1">
      <c r="A48" s="63" t="str">
        <f>IF(E48&lt;&gt;"",COUNTA($E$8:E48),"")</f>
        <v/>
      </c>
      <c r="B48" s="148"/>
      <c r="C48" s="157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</row>
    <row r="49" spans="1:17" ht="10.5" customHeight="1">
      <c r="A49" s="63">
        <f>IF(E49&lt;&gt;"",COUNTA($E$8:E49),"")</f>
        <v>36</v>
      </c>
      <c r="B49" s="148"/>
      <c r="C49" s="159" t="s">
        <v>56</v>
      </c>
      <c r="D49" s="263">
        <v>703</v>
      </c>
      <c r="E49" s="263">
        <v>376</v>
      </c>
      <c r="F49" s="263">
        <v>1063</v>
      </c>
      <c r="G49" s="263">
        <v>327</v>
      </c>
      <c r="H49" s="263">
        <v>770</v>
      </c>
      <c r="I49" s="263">
        <v>943</v>
      </c>
      <c r="J49" s="263">
        <v>247</v>
      </c>
      <c r="K49" s="263">
        <v>667</v>
      </c>
      <c r="L49" s="263">
        <v>158</v>
      </c>
      <c r="M49" s="263">
        <v>946</v>
      </c>
      <c r="N49" s="263">
        <v>228</v>
      </c>
      <c r="O49" s="263">
        <v>831</v>
      </c>
      <c r="P49" s="219"/>
      <c r="Q49" s="219"/>
    </row>
    <row r="50" spans="1:17" ht="10.5" customHeight="1">
      <c r="A50" s="63">
        <f>IF(E50&lt;&gt;"",COUNTA($E$8:E50),"")</f>
        <v>37</v>
      </c>
      <c r="B50" s="148"/>
      <c r="C50" s="159" t="s">
        <v>57</v>
      </c>
      <c r="D50" s="263">
        <v>3242</v>
      </c>
      <c r="E50" s="263">
        <v>1363</v>
      </c>
      <c r="F50" s="263">
        <v>2720</v>
      </c>
      <c r="G50" s="263">
        <v>940</v>
      </c>
      <c r="H50" s="263">
        <v>1936</v>
      </c>
      <c r="I50" s="263">
        <v>2514</v>
      </c>
      <c r="J50" s="263">
        <v>753</v>
      </c>
      <c r="K50" s="263">
        <v>1742</v>
      </c>
      <c r="L50" s="263">
        <v>591</v>
      </c>
      <c r="M50" s="263">
        <v>2545</v>
      </c>
      <c r="N50" s="263">
        <v>915</v>
      </c>
      <c r="O50" s="263">
        <v>2097</v>
      </c>
      <c r="P50" s="219"/>
    </row>
    <row r="51" spans="1:17" ht="10.5" customHeight="1">
      <c r="A51" s="63">
        <f>IF(E51&lt;&gt;"",COUNTA($E$8:E51),"")</f>
        <v>38</v>
      </c>
      <c r="B51" s="148"/>
      <c r="C51" s="159" t="s">
        <v>58</v>
      </c>
      <c r="D51" s="263">
        <v>4074</v>
      </c>
      <c r="E51" s="263">
        <v>1331</v>
      </c>
      <c r="F51" s="263">
        <v>2631</v>
      </c>
      <c r="G51" s="263">
        <v>770</v>
      </c>
      <c r="H51" s="263">
        <v>2124</v>
      </c>
      <c r="I51" s="263">
        <v>2476</v>
      </c>
      <c r="J51" s="263">
        <v>729</v>
      </c>
      <c r="K51" s="263">
        <v>1741</v>
      </c>
      <c r="L51" s="263">
        <v>564</v>
      </c>
      <c r="M51" s="263">
        <v>2812</v>
      </c>
      <c r="N51" s="263">
        <v>1306</v>
      </c>
      <c r="O51" s="263">
        <v>2306</v>
      </c>
      <c r="P51" s="219"/>
    </row>
    <row r="52" spans="1:17" ht="10.5" customHeight="1">
      <c r="A52" s="63">
        <f>IF(E52&lt;&gt;"",COUNTA($E$8:E52),"")</f>
        <v>39</v>
      </c>
      <c r="B52" s="148"/>
      <c r="C52" s="159" t="s">
        <v>59</v>
      </c>
      <c r="D52" s="263">
        <v>4842</v>
      </c>
      <c r="E52" s="263">
        <v>1925</v>
      </c>
      <c r="F52" s="263">
        <v>4288</v>
      </c>
      <c r="G52" s="263">
        <v>1071</v>
      </c>
      <c r="H52" s="263">
        <v>4041</v>
      </c>
      <c r="I52" s="263">
        <v>4003</v>
      </c>
      <c r="J52" s="263">
        <v>1041</v>
      </c>
      <c r="K52" s="263">
        <v>2991</v>
      </c>
      <c r="L52" s="263">
        <v>695</v>
      </c>
      <c r="M52" s="263">
        <v>4322</v>
      </c>
      <c r="N52" s="263">
        <v>1637</v>
      </c>
      <c r="O52" s="263">
        <v>3953</v>
      </c>
      <c r="P52" s="219"/>
    </row>
    <row r="53" spans="1:17" ht="10.5" customHeight="1">
      <c r="A53" s="63">
        <f>IF(E53&lt;&gt;"",COUNTA($E$8:E53),"")</f>
        <v>40</v>
      </c>
      <c r="B53" s="148"/>
      <c r="C53" s="159" t="s">
        <v>60</v>
      </c>
      <c r="D53" s="263">
        <v>5455</v>
      </c>
      <c r="E53" s="263">
        <v>2363</v>
      </c>
      <c r="F53" s="263">
        <v>6026</v>
      </c>
      <c r="G53" s="263">
        <v>1447</v>
      </c>
      <c r="H53" s="263">
        <v>5793</v>
      </c>
      <c r="I53" s="263">
        <v>5405</v>
      </c>
      <c r="J53" s="263">
        <v>1310</v>
      </c>
      <c r="K53" s="263">
        <v>4156</v>
      </c>
      <c r="L53" s="263">
        <v>964</v>
      </c>
      <c r="M53" s="263">
        <v>5571</v>
      </c>
      <c r="N53" s="263">
        <v>1771</v>
      </c>
      <c r="O53" s="263">
        <v>5369</v>
      </c>
      <c r="P53" s="219"/>
    </row>
    <row r="54" spans="1:17" ht="10.5" customHeight="1">
      <c r="A54" s="63">
        <f>IF(E54&lt;&gt;"",COUNTA($E$8:E54),"")</f>
        <v>41</v>
      </c>
      <c r="B54" s="148"/>
      <c r="C54" s="159" t="s">
        <v>61</v>
      </c>
      <c r="D54" s="263">
        <v>4666</v>
      </c>
      <c r="E54" s="263">
        <v>2247</v>
      </c>
      <c r="F54" s="263">
        <v>5931</v>
      </c>
      <c r="G54" s="263">
        <v>1317</v>
      </c>
      <c r="H54" s="263">
        <v>5547</v>
      </c>
      <c r="I54" s="263">
        <v>5338</v>
      </c>
      <c r="J54" s="263">
        <v>1312</v>
      </c>
      <c r="K54" s="263">
        <v>4028</v>
      </c>
      <c r="L54" s="263">
        <v>896</v>
      </c>
      <c r="M54" s="263">
        <v>5341</v>
      </c>
      <c r="N54" s="263">
        <v>1437</v>
      </c>
      <c r="O54" s="263">
        <v>5199</v>
      </c>
      <c r="P54" s="219"/>
    </row>
    <row r="55" spans="1:17" ht="10.5" customHeight="1">
      <c r="A55" s="63">
        <f>IF(E55&lt;&gt;"",COUNTA($E$8:E55),"")</f>
        <v>42</v>
      </c>
      <c r="B55" s="148"/>
      <c r="C55" s="159" t="s">
        <v>62</v>
      </c>
      <c r="D55" s="263">
        <v>3536</v>
      </c>
      <c r="E55" s="263">
        <v>1850</v>
      </c>
      <c r="F55" s="263">
        <v>5016</v>
      </c>
      <c r="G55" s="263">
        <v>1181</v>
      </c>
      <c r="H55" s="263">
        <v>4354</v>
      </c>
      <c r="I55" s="263">
        <v>4307</v>
      </c>
      <c r="J55" s="263">
        <v>1055</v>
      </c>
      <c r="K55" s="263">
        <v>3274</v>
      </c>
      <c r="L55" s="263">
        <v>780</v>
      </c>
      <c r="M55" s="263">
        <v>4335</v>
      </c>
      <c r="N55" s="263">
        <v>1102</v>
      </c>
      <c r="O55" s="263">
        <v>4288</v>
      </c>
      <c r="P55" s="219"/>
    </row>
    <row r="56" spans="1:17" ht="10.5" customHeight="1">
      <c r="A56" s="63">
        <f>IF(E56&lt;&gt;"",COUNTA($E$8:E56),"")</f>
        <v>43</v>
      </c>
      <c r="B56" s="148"/>
      <c r="C56" s="159" t="s">
        <v>63</v>
      </c>
      <c r="D56" s="263">
        <v>3985</v>
      </c>
      <c r="E56" s="263">
        <v>1951</v>
      </c>
      <c r="F56" s="263">
        <v>5826</v>
      </c>
      <c r="G56" s="263">
        <v>1216</v>
      </c>
      <c r="H56" s="263">
        <v>5219</v>
      </c>
      <c r="I56" s="263">
        <v>5183</v>
      </c>
      <c r="J56" s="263">
        <v>1132</v>
      </c>
      <c r="K56" s="263">
        <v>3720</v>
      </c>
      <c r="L56" s="263">
        <v>803</v>
      </c>
      <c r="M56" s="263">
        <v>5002</v>
      </c>
      <c r="N56" s="263">
        <v>1053</v>
      </c>
      <c r="O56" s="263">
        <v>5351</v>
      </c>
      <c r="P56" s="219"/>
    </row>
    <row r="57" spans="1:17" ht="10.5" customHeight="1">
      <c r="A57" s="63">
        <f>IF(E57&lt;&gt;"",COUNTA($E$8:E57),"")</f>
        <v>44</v>
      </c>
      <c r="B57" s="148"/>
      <c r="C57" s="159" t="s">
        <v>64</v>
      </c>
      <c r="D57" s="263">
        <v>4915</v>
      </c>
      <c r="E57" s="263">
        <v>2505</v>
      </c>
      <c r="F57" s="263">
        <v>7564</v>
      </c>
      <c r="G57" s="263">
        <v>1659</v>
      </c>
      <c r="H57" s="263">
        <v>6680</v>
      </c>
      <c r="I57" s="263">
        <v>6690</v>
      </c>
      <c r="J57" s="263">
        <v>1415</v>
      </c>
      <c r="K57" s="263">
        <v>4725</v>
      </c>
      <c r="L57" s="263">
        <v>1046</v>
      </c>
      <c r="M57" s="263">
        <v>6357</v>
      </c>
      <c r="N57" s="263">
        <v>1351</v>
      </c>
      <c r="O57" s="263">
        <v>6690</v>
      </c>
      <c r="P57" s="219"/>
    </row>
    <row r="58" spans="1:17" ht="10.5" customHeight="1">
      <c r="A58" s="63">
        <f>IF(E58&lt;&gt;"",COUNTA($E$8:E58),"")</f>
        <v>45</v>
      </c>
      <c r="B58" s="148"/>
      <c r="C58" s="159" t="s">
        <v>52</v>
      </c>
      <c r="D58" s="263">
        <v>3788</v>
      </c>
      <c r="E58" s="263">
        <v>1967</v>
      </c>
      <c r="F58" s="263">
        <v>6100</v>
      </c>
      <c r="G58" s="263">
        <v>1358</v>
      </c>
      <c r="H58" s="263">
        <v>5284</v>
      </c>
      <c r="I58" s="263">
        <v>5266</v>
      </c>
      <c r="J58" s="263">
        <v>1137</v>
      </c>
      <c r="K58" s="263">
        <v>3514</v>
      </c>
      <c r="L58" s="263">
        <v>871</v>
      </c>
      <c r="M58" s="263">
        <v>5256</v>
      </c>
      <c r="N58" s="263">
        <v>1040</v>
      </c>
      <c r="O58" s="263">
        <v>5178</v>
      </c>
      <c r="P58" s="219"/>
    </row>
    <row r="59" spans="1:17" ht="10.5" customHeight="1">
      <c r="A59" s="63">
        <f>IF(E59&lt;&gt;"",COUNTA($E$8:E59),"")</f>
        <v>46</v>
      </c>
      <c r="B59" s="148"/>
      <c r="C59" s="159" t="s">
        <v>53</v>
      </c>
      <c r="D59" s="263">
        <v>410</v>
      </c>
      <c r="E59" s="263">
        <v>203</v>
      </c>
      <c r="F59" s="263">
        <v>573</v>
      </c>
      <c r="G59" s="263">
        <v>127</v>
      </c>
      <c r="H59" s="263">
        <v>500</v>
      </c>
      <c r="I59" s="263">
        <v>477</v>
      </c>
      <c r="J59" s="263">
        <v>101</v>
      </c>
      <c r="K59" s="263">
        <v>322</v>
      </c>
      <c r="L59" s="263">
        <v>84</v>
      </c>
      <c r="M59" s="263">
        <v>465</v>
      </c>
      <c r="N59" s="263">
        <v>96</v>
      </c>
      <c r="O59" s="263">
        <v>420</v>
      </c>
      <c r="P59" s="219"/>
    </row>
    <row r="60" spans="1:17" ht="11.45" customHeight="1">
      <c r="A60" s="165"/>
    </row>
    <row r="61" spans="1:17" ht="11.45" customHeight="1">
      <c r="C61" s="149"/>
      <c r="D61" s="163"/>
      <c r="E61" s="163"/>
      <c r="F61" s="163"/>
      <c r="G61" s="163"/>
      <c r="H61" s="163"/>
      <c r="I61" s="163"/>
      <c r="J61" s="163"/>
    </row>
    <row r="62" spans="1:17" ht="11.45" customHeight="1">
      <c r="C62" s="149"/>
      <c r="D62" s="163"/>
      <c r="E62" s="163"/>
      <c r="F62" s="163"/>
      <c r="G62" s="163"/>
      <c r="H62" s="163"/>
      <c r="I62" s="163"/>
      <c r="J62" s="163"/>
    </row>
    <row r="63" spans="1:17" ht="11.45" customHeight="1">
      <c r="D63" s="163"/>
      <c r="E63" s="163"/>
      <c r="F63" s="163"/>
      <c r="G63" s="163"/>
      <c r="H63" s="163"/>
      <c r="I63" s="163"/>
      <c r="J63" s="163"/>
    </row>
  </sheetData>
  <mergeCells count="24">
    <mergeCell ref="D34:I34"/>
    <mergeCell ref="J34:O34"/>
    <mergeCell ref="I2:I5"/>
    <mergeCell ref="K2:K5"/>
    <mergeCell ref="M2:M5"/>
    <mergeCell ref="O2:O5"/>
    <mergeCell ref="D2:D5"/>
    <mergeCell ref="E2:E5"/>
    <mergeCell ref="D7:I7"/>
    <mergeCell ref="J7:O7"/>
    <mergeCell ref="D33:I33"/>
    <mergeCell ref="J33:O33"/>
    <mergeCell ref="G3:G5"/>
    <mergeCell ref="J3:J5"/>
    <mergeCell ref="F2:F5"/>
    <mergeCell ref="H2:H5"/>
    <mergeCell ref="A1:C1"/>
    <mergeCell ref="D1:I1"/>
    <mergeCell ref="J1:O1"/>
    <mergeCell ref="A2:A5"/>
    <mergeCell ref="B2:B5"/>
    <mergeCell ref="C2:C5"/>
    <mergeCell ref="L3:L5"/>
    <mergeCell ref="N3:N5"/>
  </mergeCells>
  <conditionalFormatting sqref="D33 D34:I34">
    <cfRule type="cellIs" dxfId="5" priority="6" stopIfTrue="1" operator="between">
      <formula>0.1</formula>
      <formula>2.9</formula>
    </cfRule>
  </conditionalFormatting>
  <conditionalFormatting sqref="J33 J34:O34">
    <cfRule type="cellIs" dxfId="4" priority="5" stopIfTrue="1" operator="between">
      <formula>0.1</formula>
      <formula>2.9</formula>
    </cfRule>
  </conditionalFormatting>
  <conditionalFormatting sqref="D8:O8">
    <cfRule type="cellIs" dxfId="3" priority="4" stopIfTrue="1" operator="between">
      <formula>0.1</formula>
      <formula>2.9</formula>
    </cfRule>
  </conditionalFormatting>
  <conditionalFormatting sqref="D9:O32">
    <cfRule type="cellIs" dxfId="2" priority="3" stopIfTrue="1" operator="between">
      <formula>0.1</formula>
      <formula>2.9</formula>
    </cfRule>
  </conditionalFormatting>
  <conditionalFormatting sqref="D35:O35">
    <cfRule type="cellIs" dxfId="1" priority="2" stopIfTrue="1" operator="between">
      <formula>0.1</formula>
      <formula>2.9</formula>
    </cfRule>
  </conditionalFormatting>
  <conditionalFormatting sqref="D36:O59">
    <cfRule type="cellIs" dxfId="0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140" zoomScaleNormal="140" zoomScaleSheetLayoutView="100" workbookViewId="0">
      <selection sqref="A1:B1"/>
    </sheetView>
  </sheetViews>
  <sheetFormatPr baseColWidth="10" defaultRowHeight="11.25"/>
  <cols>
    <col min="1" max="1" width="2.7109375" style="125" customWidth="1"/>
    <col min="2" max="2" width="17.7109375" style="125" customWidth="1"/>
    <col min="3" max="3" width="4.7109375" style="125" customWidth="1"/>
    <col min="4" max="4" width="5.7109375" style="125" customWidth="1"/>
    <col min="5" max="5" width="2.28515625" style="125" customWidth="1"/>
    <col min="6" max="6" width="9.85546875" style="125" customWidth="1"/>
    <col min="7" max="7" width="3.7109375" style="125" customWidth="1"/>
    <col min="8" max="8" width="15.7109375" style="125" customWidth="1"/>
    <col min="9" max="9" width="2.28515625" style="125" customWidth="1"/>
    <col min="10" max="10" width="5.7109375" style="125" customWidth="1"/>
    <col min="11" max="11" width="4.7109375" style="125" customWidth="1"/>
    <col min="12" max="12" width="12.5703125" style="125" customWidth="1"/>
    <col min="13" max="13" width="2.7109375" style="125" customWidth="1"/>
    <col min="14" max="16384" width="11.42578125" style="125"/>
  </cols>
  <sheetData>
    <row r="1" spans="1:14" s="90" customFormat="1" ht="20.100000000000001" customHeight="1">
      <c r="A1" s="87"/>
      <c r="B1" s="88" t="s">
        <v>68</v>
      </c>
      <c r="C1" s="88"/>
      <c r="D1" s="89"/>
      <c r="E1" s="89"/>
      <c r="F1" s="89"/>
      <c r="G1" s="89"/>
      <c r="H1" s="89"/>
      <c r="I1" s="89"/>
      <c r="J1" s="89"/>
      <c r="K1" s="89"/>
      <c r="L1" s="89"/>
    </row>
    <row r="2" spans="1:14" s="91" customFormat="1" ht="24" customHeight="1">
      <c r="B2" s="92"/>
      <c r="C2" s="92"/>
      <c r="D2" s="93" t="s">
        <v>69</v>
      </c>
      <c r="E2" s="94"/>
      <c r="F2" s="94"/>
      <c r="G2" s="94"/>
      <c r="H2" s="94"/>
      <c r="I2" s="94"/>
      <c r="J2" s="94"/>
      <c r="K2" s="92"/>
      <c r="L2" s="92"/>
      <c r="M2" s="92"/>
    </row>
    <row r="3" spans="1:14" s="97" customFormat="1" ht="15" customHeight="1">
      <c r="A3" s="95"/>
      <c r="B3" s="96"/>
      <c r="C3" s="96"/>
      <c r="K3" s="96"/>
      <c r="L3" s="96"/>
      <c r="M3" s="98"/>
    </row>
    <row r="4" spans="1:14" s="100" customFormat="1" ht="30" customHeight="1">
      <c r="A4" s="99"/>
      <c r="E4" s="101" t="s">
        <v>70</v>
      </c>
      <c r="F4" s="102"/>
      <c r="G4" s="102"/>
      <c r="H4" s="102"/>
      <c r="I4" s="103"/>
      <c r="M4" s="104"/>
    </row>
    <row r="5" spans="1:14" s="97" customFormat="1" ht="18" customHeight="1">
      <c r="A5" s="105"/>
      <c r="M5" s="106"/>
    </row>
    <row r="6" spans="1:14" s="100" customFormat="1" ht="30" customHeight="1">
      <c r="A6" s="99"/>
      <c r="D6" s="101" t="s">
        <v>71</v>
      </c>
      <c r="E6" s="102"/>
      <c r="F6" s="102"/>
      <c r="G6" s="102"/>
      <c r="H6" s="102"/>
      <c r="I6" s="102"/>
      <c r="J6" s="103"/>
      <c r="M6" s="104"/>
    </row>
    <row r="7" spans="1:14" s="97" customFormat="1" ht="18" customHeight="1">
      <c r="A7" s="105"/>
      <c r="M7" s="106"/>
    </row>
    <row r="8" spans="1:14" s="97" customFormat="1" ht="38.1" customHeight="1">
      <c r="A8" s="105"/>
      <c r="B8" s="107" t="s">
        <v>72</v>
      </c>
      <c r="C8" s="108"/>
      <c r="D8" s="109"/>
      <c r="F8" s="110" t="s">
        <v>73</v>
      </c>
      <c r="G8" s="108"/>
      <c r="H8" s="109"/>
      <c r="J8" s="107" t="s">
        <v>74</v>
      </c>
      <c r="K8" s="108"/>
      <c r="L8" s="109"/>
      <c r="M8" s="106"/>
    </row>
    <row r="9" spans="1:14" s="97" customFormat="1" ht="18" customHeight="1">
      <c r="A9" s="105"/>
      <c r="M9" s="106"/>
    </row>
    <row r="10" spans="1:14" s="97" customFormat="1" ht="53.25" customHeight="1">
      <c r="A10" s="105"/>
      <c r="E10" s="101" t="s">
        <v>195</v>
      </c>
      <c r="F10" s="108"/>
      <c r="G10" s="102"/>
      <c r="H10" s="102"/>
      <c r="I10" s="109"/>
      <c r="M10" s="106"/>
    </row>
    <row r="11" spans="1:14" s="97" customFormat="1" ht="8.25" customHeigh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</row>
    <row r="12" spans="1:14" s="97" customFormat="1" ht="21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s="116" customFormat="1" ht="38.1" customHeight="1">
      <c r="A13" s="115"/>
      <c r="B13" s="115"/>
      <c r="C13" s="382" t="s">
        <v>196</v>
      </c>
      <c r="D13" s="383"/>
      <c r="E13" s="383"/>
      <c r="F13" s="383"/>
      <c r="G13" s="383"/>
      <c r="H13" s="383"/>
      <c r="I13" s="383"/>
      <c r="J13" s="383"/>
      <c r="K13" s="384"/>
      <c r="L13" s="115"/>
      <c r="M13" s="115"/>
      <c r="N13" s="115"/>
    </row>
    <row r="14" spans="1:14" s="97" customFormat="1" ht="21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4"/>
    </row>
    <row r="15" spans="1:14" s="97" customFormat="1" ht="12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8"/>
    </row>
    <row r="16" spans="1:14" s="121" customFormat="1" ht="36.950000000000003" customHeight="1">
      <c r="A16" s="117"/>
      <c r="B16" s="118" t="s">
        <v>391</v>
      </c>
      <c r="C16" s="119"/>
      <c r="D16" s="119"/>
      <c r="E16" s="119"/>
      <c r="F16" s="120"/>
      <c r="H16" s="122" t="s">
        <v>327</v>
      </c>
      <c r="I16" s="119"/>
      <c r="J16" s="119"/>
      <c r="K16" s="119"/>
      <c r="L16" s="120"/>
      <c r="M16" s="123"/>
    </row>
    <row r="17" spans="1:21" ht="27" customHeight="1">
      <c r="A17" s="124"/>
      <c r="B17" s="385" t="s">
        <v>197</v>
      </c>
      <c r="C17" s="386"/>
      <c r="D17" s="386"/>
      <c r="E17" s="386"/>
      <c r="F17" s="387"/>
      <c r="H17" s="388" t="s">
        <v>75</v>
      </c>
      <c r="I17" s="389"/>
      <c r="J17" s="389"/>
      <c r="K17" s="389"/>
      <c r="L17" s="390"/>
      <c r="M17" s="126"/>
    </row>
    <row r="18" spans="1:21" ht="37.5" customHeight="1">
      <c r="A18" s="124"/>
      <c r="B18" s="391" t="s">
        <v>76</v>
      </c>
      <c r="C18" s="392"/>
      <c r="D18" s="392"/>
      <c r="E18" s="392"/>
      <c r="F18" s="393"/>
      <c r="H18" s="394" t="s">
        <v>198</v>
      </c>
      <c r="I18" s="395"/>
      <c r="J18" s="395"/>
      <c r="K18" s="395"/>
      <c r="L18" s="396"/>
      <c r="M18" s="126"/>
    </row>
    <row r="19" spans="1:21" ht="12.75" customHeight="1">
      <c r="A19" s="124"/>
      <c r="M19" s="126"/>
    </row>
    <row r="20" spans="1:21" s="121" customFormat="1" ht="36" customHeight="1">
      <c r="A20" s="117"/>
      <c r="B20" s="127"/>
      <c r="C20" s="127"/>
      <c r="D20" s="127"/>
      <c r="E20" s="397" t="s">
        <v>392</v>
      </c>
      <c r="F20" s="398"/>
      <c r="G20" s="398"/>
      <c r="H20" s="398"/>
      <c r="I20" s="399"/>
      <c r="J20" s="129"/>
      <c r="K20" s="129"/>
      <c r="L20" s="129"/>
      <c r="M20" s="123"/>
    </row>
    <row r="21" spans="1:21" ht="9.75" customHeight="1">
      <c r="A21" s="124"/>
      <c r="M21" s="126"/>
    </row>
    <row r="22" spans="1:21" s="129" customFormat="1" ht="38.25" customHeight="1">
      <c r="A22" s="128"/>
      <c r="B22" s="252"/>
      <c r="C22" s="252"/>
      <c r="D22" s="252"/>
      <c r="E22" s="372" t="s">
        <v>328</v>
      </c>
      <c r="F22" s="373"/>
      <c r="G22" s="373"/>
      <c r="H22" s="373"/>
      <c r="I22" s="374"/>
      <c r="M22" s="130"/>
      <c r="Q22" s="121"/>
      <c r="R22" s="121"/>
      <c r="S22" s="121"/>
      <c r="T22" s="121"/>
      <c r="U22" s="121"/>
    </row>
    <row r="23" spans="1:21" s="129" customFormat="1" ht="37.5" customHeight="1">
      <c r="A23" s="128"/>
      <c r="B23" s="252"/>
      <c r="C23" s="252"/>
      <c r="D23" s="252"/>
      <c r="E23" s="375" t="s">
        <v>393</v>
      </c>
      <c r="F23" s="376"/>
      <c r="G23" s="376"/>
      <c r="H23" s="376"/>
      <c r="I23" s="377"/>
      <c r="M23" s="130"/>
      <c r="Q23" s="121"/>
      <c r="R23" s="121"/>
      <c r="S23" s="121"/>
      <c r="T23" s="121"/>
      <c r="U23" s="121"/>
    </row>
    <row r="24" spans="1:21" s="129" customFormat="1" ht="25.5" customHeight="1">
      <c r="A24" s="128"/>
      <c r="B24" s="252"/>
      <c r="C24" s="252"/>
      <c r="D24" s="252"/>
      <c r="E24" s="378" t="s">
        <v>394</v>
      </c>
      <c r="F24" s="379"/>
      <c r="G24" s="379"/>
      <c r="H24" s="379"/>
      <c r="I24" s="380"/>
      <c r="M24" s="130"/>
      <c r="Q24" s="121"/>
      <c r="R24" s="121"/>
      <c r="S24" s="121"/>
      <c r="T24" s="121"/>
      <c r="U24" s="121"/>
    </row>
    <row r="25" spans="1:21" s="134" customFormat="1" ht="28.5" customHeight="1">
      <c r="A25" s="131"/>
      <c r="B25" s="132"/>
      <c r="C25" s="132"/>
      <c r="D25" s="93" t="s">
        <v>77</v>
      </c>
      <c r="E25" s="93"/>
      <c r="F25" s="93"/>
      <c r="G25" s="93"/>
      <c r="H25" s="93"/>
      <c r="I25" s="93"/>
      <c r="J25" s="93"/>
      <c r="K25" s="132"/>
      <c r="L25" s="132"/>
      <c r="M25" s="133"/>
    </row>
    <row r="26" spans="1:21">
      <c r="A26" s="381" t="s">
        <v>48</v>
      </c>
      <c r="B26" s="381"/>
    </row>
    <row r="27" spans="1:21">
      <c r="A27" s="135" t="s">
        <v>199</v>
      </c>
      <c r="B27" s="135"/>
      <c r="C27" s="135"/>
    </row>
    <row r="28" spans="1:21">
      <c r="A28" s="136"/>
    </row>
  </sheetData>
  <mergeCells count="10">
    <mergeCell ref="E22:I22"/>
    <mergeCell ref="E23:I23"/>
    <mergeCell ref="E24:I24"/>
    <mergeCell ref="A26:B26"/>
    <mergeCell ref="C13:K13"/>
    <mergeCell ref="B17:F17"/>
    <mergeCell ref="H17:L17"/>
    <mergeCell ref="B18:F18"/>
    <mergeCell ref="H18:L18"/>
    <mergeCell ref="E20:I20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140" zoomScaleNormal="140" workbookViewId="0">
      <selection sqref="A1:B1"/>
    </sheetView>
  </sheetViews>
  <sheetFormatPr baseColWidth="10" defaultRowHeight="11.25"/>
  <cols>
    <col min="1" max="1" width="5.7109375" style="16" customWidth="1"/>
    <col min="2" max="2" width="79.5703125" style="16" customWidth="1"/>
    <col min="3" max="16384" width="11.42578125" style="16"/>
  </cols>
  <sheetData>
    <row r="1" spans="1:2" s="241" customFormat="1" ht="48" customHeight="1">
      <c r="A1" s="400" t="s">
        <v>416</v>
      </c>
      <c r="B1" s="400"/>
    </row>
    <row r="2" spans="1:2" s="50" customFormat="1" ht="12">
      <c r="A2" s="48" t="s">
        <v>124</v>
      </c>
      <c r="B2" s="49" t="s">
        <v>417</v>
      </c>
    </row>
    <row r="3" spans="1:2" ht="6" customHeight="1">
      <c r="A3" s="51"/>
      <c r="B3" s="52"/>
    </row>
    <row r="4" spans="1:2" ht="12">
      <c r="A4" s="48" t="s">
        <v>125</v>
      </c>
      <c r="B4" s="52" t="s">
        <v>418</v>
      </c>
    </row>
    <row r="5" spans="1:2" s="50" customFormat="1" ht="6" customHeight="1">
      <c r="A5" s="51"/>
      <c r="B5" s="53"/>
    </row>
    <row r="6" spans="1:2" ht="12">
      <c r="A6" s="48" t="s">
        <v>182</v>
      </c>
      <c r="B6" s="52" t="s">
        <v>419</v>
      </c>
    </row>
    <row r="7" spans="1:2" ht="6" customHeight="1">
      <c r="A7" s="51"/>
      <c r="B7" s="52"/>
    </row>
    <row r="8" spans="1:2" ht="21.75" customHeight="1">
      <c r="A8" s="48" t="s">
        <v>126</v>
      </c>
      <c r="B8" s="54" t="s">
        <v>422</v>
      </c>
    </row>
    <row r="9" spans="1:2" ht="6" customHeight="1">
      <c r="A9" s="51"/>
      <c r="B9" s="55"/>
    </row>
    <row r="10" spans="1:2" ht="12">
      <c r="A10" s="48" t="s">
        <v>127</v>
      </c>
      <c r="B10" s="52" t="s">
        <v>420</v>
      </c>
    </row>
    <row r="11" spans="1:2" ht="6" customHeight="1">
      <c r="B11" s="52"/>
    </row>
    <row r="12" spans="1:2" ht="12">
      <c r="A12" s="48" t="s">
        <v>128</v>
      </c>
      <c r="B12" s="251" t="s">
        <v>421</v>
      </c>
    </row>
    <row r="13" spans="1:2">
      <c r="A13" s="51"/>
    </row>
    <row r="14" spans="1:2">
      <c r="A14" s="51"/>
    </row>
    <row r="15" spans="1:2">
      <c r="A15" s="51"/>
    </row>
    <row r="23" spans="1:1">
      <c r="A23" s="56"/>
    </row>
  </sheetData>
  <mergeCells count="1">
    <mergeCell ref="A1:B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zoomScale="140" zoomScaleNormal="140" zoomScaleSheetLayoutView="115" zoomScalePageLayoutView="115" workbookViewId="0"/>
  </sheetViews>
  <sheetFormatPr baseColWidth="10" defaultRowHeight="11.45" customHeight="1"/>
  <cols>
    <col min="1" max="1" width="95.7109375" style="10" customWidth="1"/>
    <col min="2" max="16384" width="11.42578125" style="2"/>
  </cols>
  <sheetData>
    <row r="1" spans="1:1" ht="45" customHeight="1">
      <c r="A1" s="1" t="s">
        <v>381</v>
      </c>
    </row>
    <row r="2" spans="1:1" ht="11.45" customHeight="1">
      <c r="A2" s="3"/>
    </row>
    <row r="3" spans="1:1" s="243" customFormat="1" ht="11.45" customHeight="1">
      <c r="A3" s="4"/>
    </row>
    <row r="4" spans="1:1" ht="11.45" customHeight="1">
      <c r="A4" s="3"/>
    </row>
    <row r="5" spans="1:1" ht="11.45" customHeight="1">
      <c r="A5" s="5"/>
    </row>
    <row r="6" spans="1:1" ht="11.45" customHeight="1">
      <c r="A6" s="3"/>
    </row>
    <row r="7" spans="1:1" ht="11.45" customHeight="1">
      <c r="A7" s="6"/>
    </row>
    <row r="8" spans="1:1" ht="11.45" customHeight="1">
      <c r="A8" s="3"/>
    </row>
    <row r="9" spans="1:1" ht="11.45" customHeight="1">
      <c r="A9" s="5"/>
    </row>
    <row r="10" spans="1:1" ht="11.45" customHeight="1">
      <c r="A10" s="3"/>
    </row>
    <row r="11" spans="1:1" ht="11.45" customHeight="1">
      <c r="A11" s="6"/>
    </row>
    <row r="12" spans="1:1" ht="11.45" customHeight="1">
      <c r="A12" s="3"/>
    </row>
    <row r="13" spans="1:1" ht="11.45" customHeight="1">
      <c r="A13" s="6"/>
    </row>
    <row r="14" spans="1:1" ht="11.45" customHeight="1">
      <c r="A14" s="3"/>
    </row>
    <row r="15" spans="1:1" ht="11.45" customHeight="1">
      <c r="A15" s="6"/>
    </row>
    <row r="16" spans="1:1" ht="11.45" customHeight="1">
      <c r="A16" s="3"/>
    </row>
    <row r="17" spans="1:1" ht="11.45" customHeight="1">
      <c r="A17" s="7"/>
    </row>
    <row r="18" spans="1:1" ht="11.45" customHeight="1">
      <c r="A18" s="3"/>
    </row>
    <row r="19" spans="1:1" ht="11.45" customHeight="1">
      <c r="A19" s="6"/>
    </row>
    <row r="20" spans="1:1" ht="11.45" customHeight="1">
      <c r="A20" s="3"/>
    </row>
    <row r="21" spans="1:1" ht="11.45" customHeight="1">
      <c r="A21" s="6"/>
    </row>
    <row r="22" spans="1:1" ht="11.45" customHeight="1">
      <c r="A22" s="3"/>
    </row>
    <row r="23" spans="1:1" ht="11.45" customHeight="1">
      <c r="A23" s="6"/>
    </row>
    <row r="24" spans="1:1" ht="11.45" customHeight="1">
      <c r="A24" s="6"/>
    </row>
    <row r="25" spans="1:1" ht="11.45" customHeight="1">
      <c r="A25" s="6"/>
    </row>
    <row r="26" spans="1:1" ht="11.45" customHeight="1">
      <c r="A26" s="3"/>
    </row>
    <row r="27" spans="1:1" ht="11.45" customHeight="1">
      <c r="A27" s="5"/>
    </row>
    <row r="28" spans="1:1" ht="11.45" customHeight="1">
      <c r="A28" s="3"/>
    </row>
    <row r="29" spans="1:1" ht="11.45" customHeight="1">
      <c r="A29" s="7"/>
    </row>
    <row r="30" spans="1:1" ht="11.45" customHeight="1">
      <c r="A30" s="3"/>
    </row>
    <row r="31" spans="1:1" ht="11.45" customHeight="1">
      <c r="A31" s="8"/>
    </row>
    <row r="32" spans="1:1" ht="11.45" customHeight="1">
      <c r="A32" s="3"/>
    </row>
    <row r="33" spans="1:1" ht="11.45" customHeight="1">
      <c r="A33" s="6"/>
    </row>
    <row r="34" spans="1:1" ht="11.45" customHeight="1">
      <c r="A34" s="6"/>
    </row>
    <row r="35" spans="1:1" ht="11.45" customHeight="1">
      <c r="A35" s="3"/>
    </row>
    <row r="36" spans="1:1" ht="11.45" customHeight="1">
      <c r="A36" s="6"/>
    </row>
    <row r="37" spans="1:1" ht="11.45" customHeight="1">
      <c r="A37" s="6"/>
    </row>
    <row r="38" spans="1:1" ht="11.45" customHeight="1">
      <c r="A38" s="6"/>
    </row>
    <row r="39" spans="1:1" ht="11.45" customHeight="1">
      <c r="A39" s="6"/>
    </row>
    <row r="40" spans="1:1" ht="11.45" customHeight="1">
      <c r="A40" s="6"/>
    </row>
    <row r="41" spans="1:1" ht="11.45" customHeight="1">
      <c r="A41" s="3"/>
    </row>
    <row r="42" spans="1:1" ht="11.45" customHeight="1">
      <c r="A42" s="9"/>
    </row>
    <row r="43" spans="1:1" ht="11.45" customHeight="1">
      <c r="A43" s="9"/>
    </row>
    <row r="44" spans="1:1" ht="11.45" customHeight="1">
      <c r="A44" s="9"/>
    </row>
    <row r="45" spans="1:1" ht="11.45" customHeight="1">
      <c r="A45" s="3"/>
    </row>
    <row r="46" spans="1:1" ht="11.45" customHeight="1">
      <c r="A46" s="5"/>
    </row>
    <row r="47" spans="1:1" ht="11.45" customHeight="1">
      <c r="A47" s="3"/>
    </row>
    <row r="48" spans="1:1" ht="11.45" customHeight="1">
      <c r="A48" s="7"/>
    </row>
    <row r="50" spans="1:1" ht="11.45" customHeight="1">
      <c r="A50" s="11"/>
    </row>
    <row r="51" spans="1:1" ht="11.45" customHeight="1">
      <c r="A51" s="3"/>
    </row>
    <row r="52" spans="1:1" ht="11.45" customHeight="1">
      <c r="A52" s="12"/>
    </row>
    <row r="53" spans="1:1" ht="11.45" customHeight="1">
      <c r="A53" s="12"/>
    </row>
    <row r="54" spans="1:1" ht="11.45" customHeight="1">
      <c r="A54" s="12"/>
    </row>
    <row r="65" s="2" customFormat="1" ht="54" customHeight="1"/>
    <row r="80" s="2" customFormat="1" ht="11.45" customHeight="1"/>
    <row r="81" spans="1:2" ht="11.45" customHeight="1">
      <c r="A81" s="2"/>
    </row>
    <row r="82" spans="1:2" ht="11.45" customHeight="1">
      <c r="A82" s="2"/>
    </row>
    <row r="83" spans="1:2" ht="11.45" customHeight="1">
      <c r="A83" s="2"/>
    </row>
    <row r="84" spans="1:2" ht="11.45" customHeight="1">
      <c r="A84" s="2"/>
    </row>
    <row r="85" spans="1:2" ht="11.45" customHeight="1">
      <c r="A85" s="2"/>
    </row>
    <row r="88" spans="1:2" ht="11.45" customHeight="1">
      <c r="A88" s="13"/>
    </row>
    <row r="94" spans="1:2" ht="11.45" customHeight="1">
      <c r="A94" s="13"/>
    </row>
    <row r="96" spans="1:2" ht="11.45" customHeight="1">
      <c r="B96" s="244"/>
    </row>
    <row r="108" spans="2:2" s="10" customFormat="1" ht="12">
      <c r="B108" s="2"/>
    </row>
  </sheetData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rowBreaks count="1" manualBreakCount="1">
    <brk id="6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55"/>
  <sheetViews>
    <sheetView zoomScale="140" zoomScaleNormal="140" workbookViewId="0"/>
  </sheetViews>
  <sheetFormatPr baseColWidth="10" defaultRowHeight="12.75"/>
  <cols>
    <col min="1" max="2" width="45.7109375" style="15" customWidth="1"/>
    <col min="3" max="3" width="30.28515625" style="16" hidden="1" customWidth="1"/>
    <col min="4" max="4" width="8.42578125" style="17" hidden="1" customWidth="1"/>
    <col min="5" max="16384" width="11.42578125" style="15"/>
  </cols>
  <sheetData>
    <row r="1" spans="1:6" ht="48" customHeight="1">
      <c r="A1" s="14" t="s">
        <v>80</v>
      </c>
    </row>
    <row r="2" spans="1:6" ht="11.45" customHeight="1">
      <c r="A2" s="18"/>
      <c r="B2" s="18"/>
    </row>
    <row r="5" spans="1:6">
      <c r="C5" s="19" t="s">
        <v>310</v>
      </c>
    </row>
    <row r="7" spans="1:6">
      <c r="C7" s="16" t="s">
        <v>311</v>
      </c>
      <c r="D7" s="17">
        <f>'1'!D9</f>
        <v>14677</v>
      </c>
      <c r="E7" s="242"/>
      <c r="F7" s="242"/>
    </row>
    <row r="8" spans="1:6">
      <c r="C8" s="16" t="s">
        <v>312</v>
      </c>
      <c r="D8" s="17">
        <f>'1'!D29</f>
        <v>42183</v>
      </c>
      <c r="E8" s="242"/>
      <c r="F8" s="242"/>
    </row>
    <row r="9" spans="1:6">
      <c r="C9" s="16" t="s">
        <v>313</v>
      </c>
      <c r="D9" s="17">
        <f>'1'!D11</f>
        <v>78228</v>
      </c>
      <c r="E9" s="242"/>
      <c r="F9" s="242"/>
    </row>
    <row r="10" spans="1:6">
      <c r="C10" s="16" t="s">
        <v>314</v>
      </c>
      <c r="D10" s="17">
        <f>'1'!D33</f>
        <v>142367</v>
      </c>
      <c r="E10" s="242"/>
      <c r="F10" s="242"/>
    </row>
    <row r="11" spans="1:6">
      <c r="C11" s="16" t="s">
        <v>315</v>
      </c>
      <c r="D11" s="17">
        <f>'1'!D40+'1'!D44+'1'!D47+'1'!D49+'1'!D53</f>
        <v>92744</v>
      </c>
      <c r="E11" s="242"/>
      <c r="F11" s="242"/>
    </row>
    <row r="12" spans="1:6">
      <c r="C12" s="16" t="s">
        <v>316</v>
      </c>
      <c r="D12" s="17">
        <f>'1'!D55+'1'!D61</f>
        <v>210867</v>
      </c>
      <c r="E12" s="242"/>
      <c r="F12" s="242"/>
    </row>
    <row r="13" spans="1:6">
      <c r="D13" s="17">
        <f>SUM(D7:D12)</f>
        <v>581066</v>
      </c>
      <c r="E13" s="242"/>
      <c r="F13" s="242"/>
    </row>
    <row r="30" spans="1:1">
      <c r="A30" s="20"/>
    </row>
    <row r="31" spans="1:1">
      <c r="A31" s="20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5" spans="1:1">
      <c r="A55" s="20"/>
    </row>
  </sheetData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K65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"/>
    </sheetView>
  </sheetViews>
  <sheetFormatPr baseColWidth="10" defaultRowHeight="11.45" customHeight="1"/>
  <cols>
    <col min="1" max="1" width="2.7109375" style="62" customWidth="1"/>
    <col min="2" max="2" width="6.5703125" style="57" customWidth="1"/>
    <col min="3" max="3" width="41.28515625" style="75" customWidth="1"/>
    <col min="4" max="7" width="6.28515625" style="75" customWidth="1"/>
    <col min="8" max="8" width="5.28515625" style="75" customWidth="1"/>
    <col min="9" max="9" width="5.42578125" style="75" customWidth="1"/>
    <col min="10" max="10" width="5.5703125" style="75" customWidth="1"/>
    <col min="11" max="235" width="11.42578125" style="57"/>
    <col min="236" max="236" width="6.28515625" style="57" customWidth="1"/>
    <col min="237" max="237" width="35.28515625" style="57" customWidth="1"/>
    <col min="238" max="241" width="6.85546875" style="57" customWidth="1"/>
    <col min="242" max="242" width="7.140625" style="57" customWidth="1"/>
    <col min="243" max="244" width="6.85546875" style="57" customWidth="1"/>
    <col min="245" max="16384" width="11.42578125" style="57"/>
  </cols>
  <sheetData>
    <row r="1" spans="1:10" s="138" customFormat="1" ht="48" customHeight="1">
      <c r="A1" s="297" t="s">
        <v>84</v>
      </c>
      <c r="B1" s="298"/>
      <c r="C1" s="298"/>
      <c r="D1" s="299" t="s">
        <v>364</v>
      </c>
      <c r="E1" s="299"/>
      <c r="F1" s="299"/>
      <c r="G1" s="299"/>
      <c r="H1" s="299"/>
      <c r="I1" s="299"/>
      <c r="J1" s="300"/>
    </row>
    <row r="2" spans="1:10" s="149" customFormat="1" ht="9.9499999999999993" customHeight="1">
      <c r="A2" s="301" t="s">
        <v>83</v>
      </c>
      <c r="B2" s="294" t="s">
        <v>359</v>
      </c>
      <c r="C2" s="294" t="s">
        <v>203</v>
      </c>
      <c r="D2" s="303" t="s">
        <v>322</v>
      </c>
      <c r="E2" s="295" t="s">
        <v>2</v>
      </c>
      <c r="F2" s="295"/>
      <c r="G2" s="295"/>
      <c r="H2" s="295"/>
      <c r="I2" s="295"/>
      <c r="J2" s="296"/>
    </row>
    <row r="3" spans="1:10" s="149" customFormat="1" ht="9.9499999999999993" customHeight="1">
      <c r="A3" s="302"/>
      <c r="B3" s="294"/>
      <c r="C3" s="295"/>
      <c r="D3" s="304"/>
      <c r="E3" s="294" t="s">
        <v>152</v>
      </c>
      <c r="F3" s="294" t="s">
        <v>153</v>
      </c>
      <c r="G3" s="294" t="s">
        <v>89</v>
      </c>
      <c r="H3" s="294" t="s">
        <v>201</v>
      </c>
      <c r="I3" s="295" t="s">
        <v>5</v>
      </c>
      <c r="J3" s="296"/>
    </row>
    <row r="4" spans="1:10" s="149" customFormat="1" ht="9.9499999999999993" customHeight="1">
      <c r="A4" s="302"/>
      <c r="B4" s="294"/>
      <c r="C4" s="295"/>
      <c r="D4" s="304"/>
      <c r="E4" s="295"/>
      <c r="F4" s="295"/>
      <c r="G4" s="294"/>
      <c r="H4" s="294"/>
      <c r="I4" s="294" t="s">
        <v>151</v>
      </c>
      <c r="J4" s="150" t="s">
        <v>78</v>
      </c>
    </row>
    <row r="5" spans="1:10" s="149" customFormat="1" ht="9.9499999999999993" customHeight="1">
      <c r="A5" s="302"/>
      <c r="B5" s="294"/>
      <c r="C5" s="295"/>
      <c r="D5" s="304"/>
      <c r="E5" s="295"/>
      <c r="F5" s="295"/>
      <c r="G5" s="295"/>
      <c r="H5" s="294"/>
      <c r="I5" s="295"/>
      <c r="J5" s="150" t="s">
        <v>4</v>
      </c>
    </row>
    <row r="6" spans="1:10" s="62" customFormat="1" ht="9.9499999999999993" customHeight="1">
      <c r="A6" s="71">
        <v>1</v>
      </c>
      <c r="B6" s="59">
        <v>2</v>
      </c>
      <c r="C6" s="60">
        <v>3</v>
      </c>
      <c r="D6" s="72">
        <v>4</v>
      </c>
      <c r="E6" s="59">
        <v>5</v>
      </c>
      <c r="F6" s="60">
        <v>6</v>
      </c>
      <c r="G6" s="72">
        <v>7</v>
      </c>
      <c r="H6" s="59">
        <v>8</v>
      </c>
      <c r="I6" s="60">
        <v>9</v>
      </c>
      <c r="J6" s="73">
        <v>10</v>
      </c>
    </row>
    <row r="7" spans="1:10" s="62" customFormat="1" ht="6" customHeight="1">
      <c r="A7" s="74"/>
      <c r="B7" s="141"/>
      <c r="C7" s="142"/>
      <c r="D7" s="253"/>
      <c r="E7" s="253"/>
      <c r="F7" s="253"/>
      <c r="G7" s="253"/>
      <c r="H7" s="255"/>
      <c r="I7" s="255"/>
      <c r="J7" s="255"/>
    </row>
    <row r="8" spans="1:10" s="62" customFormat="1" ht="9.9499999999999993" customHeight="1">
      <c r="A8" s="63">
        <f>IF(D8&lt;&gt;"",COUNTA($D8:D$8),"")</f>
        <v>1</v>
      </c>
      <c r="B8" s="143" t="s">
        <v>50</v>
      </c>
      <c r="C8" s="144" t="s">
        <v>317</v>
      </c>
      <c r="D8" s="254">
        <v>581066</v>
      </c>
      <c r="E8" s="254">
        <v>288503</v>
      </c>
      <c r="F8" s="254">
        <v>292563</v>
      </c>
      <c r="G8" s="254">
        <v>187756</v>
      </c>
      <c r="H8" s="256">
        <v>39150</v>
      </c>
      <c r="I8" s="256">
        <v>22035</v>
      </c>
      <c r="J8" s="256">
        <v>9427</v>
      </c>
    </row>
    <row r="9" spans="1:10" ht="9.6" customHeight="1">
      <c r="A9" s="63">
        <f>IF(D9&lt;&gt;"",COUNTA($D$8:D9),"")</f>
        <v>2</v>
      </c>
      <c r="B9" s="145" t="s">
        <v>6</v>
      </c>
      <c r="C9" s="146" t="s">
        <v>236</v>
      </c>
      <c r="D9" s="253">
        <v>14677</v>
      </c>
      <c r="E9" s="253">
        <v>10859</v>
      </c>
      <c r="F9" s="253">
        <v>3818</v>
      </c>
      <c r="G9" s="253">
        <v>1888</v>
      </c>
      <c r="H9" s="255">
        <v>2072</v>
      </c>
      <c r="I9" s="255">
        <v>671</v>
      </c>
      <c r="J9" s="255">
        <v>180</v>
      </c>
    </row>
    <row r="10" spans="1:10" ht="9.6" customHeight="1">
      <c r="A10" s="63">
        <f>IF(D10&lt;&gt;"",COUNTA($D$8:D10),"")</f>
        <v>3</v>
      </c>
      <c r="B10" s="145" t="s">
        <v>7</v>
      </c>
      <c r="C10" s="146" t="s">
        <v>239</v>
      </c>
      <c r="D10" s="253">
        <v>120411</v>
      </c>
      <c r="E10" s="253">
        <v>94763</v>
      </c>
      <c r="F10" s="253">
        <v>25648</v>
      </c>
      <c r="G10" s="253">
        <v>11721</v>
      </c>
      <c r="H10" s="255">
        <v>7962</v>
      </c>
      <c r="I10" s="255">
        <v>5354</v>
      </c>
      <c r="J10" s="255">
        <v>728</v>
      </c>
    </row>
    <row r="11" spans="1:10" ht="9.9499999999999993" customHeight="1">
      <c r="A11" s="63">
        <f>IF(D11&lt;&gt;"",COUNTA($D$8:D11),"")</f>
        <v>4</v>
      </c>
      <c r="B11" s="145" t="s">
        <v>8</v>
      </c>
      <c r="C11" s="146" t="s">
        <v>240</v>
      </c>
      <c r="D11" s="253">
        <v>78228</v>
      </c>
      <c r="E11" s="253">
        <v>57569</v>
      </c>
      <c r="F11" s="253">
        <v>20659</v>
      </c>
      <c r="G11" s="253">
        <v>7697</v>
      </c>
      <c r="H11" s="255">
        <v>5415</v>
      </c>
      <c r="I11" s="255">
        <v>2943</v>
      </c>
      <c r="J11" s="255">
        <v>564</v>
      </c>
    </row>
    <row r="12" spans="1:10" ht="9.9499999999999993" customHeight="1">
      <c r="A12" s="63">
        <f>IF(D12&lt;&gt;"",COUNTA($D$8:D12),"")</f>
        <v>5</v>
      </c>
      <c r="B12" s="145" t="s">
        <v>9</v>
      </c>
      <c r="C12" s="146" t="s">
        <v>260</v>
      </c>
      <c r="D12" s="253">
        <v>543</v>
      </c>
      <c r="E12" s="253">
        <v>492</v>
      </c>
      <c r="F12" s="253">
        <v>51</v>
      </c>
      <c r="G12" s="253">
        <v>46</v>
      </c>
      <c r="H12" s="255" t="s">
        <v>132</v>
      </c>
      <c r="I12" s="255" t="s">
        <v>132</v>
      </c>
      <c r="J12" s="255" t="s">
        <v>132</v>
      </c>
    </row>
    <row r="13" spans="1:10" ht="9.6" customHeight="1">
      <c r="A13" s="63">
        <f>IF(D13&lt;&gt;"",COUNTA($D$8:D13),"")</f>
        <v>6</v>
      </c>
      <c r="B13" s="145" t="s">
        <v>10</v>
      </c>
      <c r="C13" s="146" t="s">
        <v>241</v>
      </c>
      <c r="D13" s="253">
        <v>65517</v>
      </c>
      <c r="E13" s="253">
        <v>47750</v>
      </c>
      <c r="F13" s="253">
        <v>17767</v>
      </c>
      <c r="G13" s="253">
        <v>6446</v>
      </c>
      <c r="H13" s="255">
        <v>5212</v>
      </c>
      <c r="I13" s="255">
        <v>2421</v>
      </c>
      <c r="J13" s="255">
        <v>471</v>
      </c>
    </row>
    <row r="14" spans="1:10" ht="19.5" customHeight="1">
      <c r="A14" s="63">
        <f>IF(D14&lt;&gt;"",COUNTA($D$8:D14),"")</f>
        <v>7</v>
      </c>
      <c r="B14" s="147" t="s">
        <v>11</v>
      </c>
      <c r="C14" s="146" t="s">
        <v>261</v>
      </c>
      <c r="D14" s="253">
        <v>16028</v>
      </c>
      <c r="E14" s="253">
        <v>8895</v>
      </c>
      <c r="F14" s="253">
        <v>7133</v>
      </c>
      <c r="G14" s="253">
        <v>2473</v>
      </c>
      <c r="H14" s="255">
        <v>2425</v>
      </c>
      <c r="I14" s="255">
        <v>468</v>
      </c>
      <c r="J14" s="255">
        <v>152</v>
      </c>
    </row>
    <row r="15" spans="1:10" ht="9.9499999999999993" customHeight="1">
      <c r="A15" s="63">
        <f>IF(D15&lt;&gt;"",COUNTA($D$8:D15),"")</f>
        <v>8</v>
      </c>
      <c r="B15" s="145" t="s">
        <v>12</v>
      </c>
      <c r="C15" s="146" t="s">
        <v>262</v>
      </c>
      <c r="D15" s="253">
        <v>918</v>
      </c>
      <c r="E15" s="253">
        <v>427</v>
      </c>
      <c r="F15" s="253">
        <v>491</v>
      </c>
      <c r="G15" s="253">
        <v>159</v>
      </c>
      <c r="H15" s="255">
        <v>162</v>
      </c>
      <c r="I15" s="255">
        <v>23</v>
      </c>
      <c r="J15" s="255">
        <v>16</v>
      </c>
    </row>
    <row r="16" spans="1:10" ht="19.5" customHeight="1">
      <c r="A16" s="63">
        <f>IF(D16&lt;&gt;"",COUNTA($D$8:D16),"")</f>
        <v>9</v>
      </c>
      <c r="B16" s="145" t="s">
        <v>13</v>
      </c>
      <c r="C16" s="146" t="s">
        <v>263</v>
      </c>
      <c r="D16" s="253">
        <v>5740</v>
      </c>
      <c r="E16" s="253">
        <v>4459</v>
      </c>
      <c r="F16" s="253">
        <v>1281</v>
      </c>
      <c r="G16" s="253">
        <v>436</v>
      </c>
      <c r="H16" s="255">
        <v>281</v>
      </c>
      <c r="I16" s="255">
        <v>226</v>
      </c>
      <c r="J16" s="255">
        <v>47</v>
      </c>
    </row>
    <row r="17" spans="1:10" ht="9.9499999999999993" customHeight="1">
      <c r="A17" s="63">
        <f>IF(D17&lt;&gt;"",COUNTA($D$8:D17),"")</f>
        <v>10</v>
      </c>
      <c r="B17" s="145">
        <v>19</v>
      </c>
      <c r="C17" s="146" t="s">
        <v>264</v>
      </c>
      <c r="D17" s="253" t="s">
        <v>132</v>
      </c>
      <c r="E17" s="253" t="s">
        <v>132</v>
      </c>
      <c r="F17" s="253" t="s">
        <v>132</v>
      </c>
      <c r="G17" s="253" t="s">
        <v>132</v>
      </c>
      <c r="H17" s="255" t="s">
        <v>132</v>
      </c>
      <c r="I17" s="255" t="s">
        <v>132</v>
      </c>
      <c r="J17" s="255" t="s">
        <v>131</v>
      </c>
    </row>
    <row r="18" spans="1:10" ht="9.9499999999999993" customHeight="1">
      <c r="A18" s="63">
        <f>IF(D18&lt;&gt;"",COUNTA($D$8:D18),"")</f>
        <v>11</v>
      </c>
      <c r="B18" s="145">
        <v>20</v>
      </c>
      <c r="C18" s="146" t="s">
        <v>265</v>
      </c>
      <c r="D18" s="253">
        <v>1331</v>
      </c>
      <c r="E18" s="253">
        <v>1021</v>
      </c>
      <c r="F18" s="253">
        <v>310</v>
      </c>
      <c r="G18" s="253">
        <v>99</v>
      </c>
      <c r="H18" s="255">
        <v>72</v>
      </c>
      <c r="I18" s="255">
        <v>54</v>
      </c>
      <c r="J18" s="255" t="s">
        <v>132</v>
      </c>
    </row>
    <row r="19" spans="1:10" ht="9.9499999999999993" customHeight="1">
      <c r="A19" s="63">
        <f>IF(D19&lt;&gt;"",COUNTA($D$8:D19),"")</f>
        <v>12</v>
      </c>
      <c r="B19" s="145">
        <v>21</v>
      </c>
      <c r="C19" s="146" t="s">
        <v>266</v>
      </c>
      <c r="D19" s="253" t="s">
        <v>132</v>
      </c>
      <c r="E19" s="253" t="s">
        <v>132</v>
      </c>
      <c r="F19" s="253" t="s">
        <v>132</v>
      </c>
      <c r="G19" s="253" t="s">
        <v>132</v>
      </c>
      <c r="H19" s="255" t="s">
        <v>132</v>
      </c>
      <c r="I19" s="255" t="s">
        <v>132</v>
      </c>
      <c r="J19" s="255" t="s">
        <v>132</v>
      </c>
    </row>
    <row r="20" spans="1:10" ht="19.5" customHeight="1">
      <c r="A20" s="63">
        <f>IF(D20&lt;&gt;"",COUNTA($D$8:D20),"")</f>
        <v>13</v>
      </c>
      <c r="B20" s="145" t="s">
        <v>14</v>
      </c>
      <c r="C20" s="146" t="s">
        <v>267</v>
      </c>
      <c r="D20" s="253">
        <v>4351</v>
      </c>
      <c r="E20" s="253">
        <v>3559</v>
      </c>
      <c r="F20" s="253">
        <v>792</v>
      </c>
      <c r="G20" s="253">
        <v>278</v>
      </c>
      <c r="H20" s="255">
        <v>286</v>
      </c>
      <c r="I20" s="255">
        <v>109</v>
      </c>
      <c r="J20" s="255">
        <v>17</v>
      </c>
    </row>
    <row r="21" spans="1:10" ht="9.9499999999999993" customHeight="1">
      <c r="A21" s="63">
        <f>IF(D21&lt;&gt;"",COUNTA($D$8:D21),"")</f>
        <v>14</v>
      </c>
      <c r="B21" s="145" t="s">
        <v>15</v>
      </c>
      <c r="C21" s="146" t="s">
        <v>268</v>
      </c>
      <c r="D21" s="253">
        <v>9951</v>
      </c>
      <c r="E21" s="253">
        <v>8535</v>
      </c>
      <c r="F21" s="253">
        <v>1416</v>
      </c>
      <c r="G21" s="253">
        <v>596</v>
      </c>
      <c r="H21" s="255">
        <v>685</v>
      </c>
      <c r="I21" s="255">
        <v>397</v>
      </c>
      <c r="J21" s="255">
        <v>40</v>
      </c>
    </row>
    <row r="22" spans="1:10" ht="9.9499999999999993" customHeight="1">
      <c r="A22" s="63">
        <f>IF(D22&lt;&gt;"",COUNTA($D$8:D22),"")</f>
        <v>15</v>
      </c>
      <c r="B22" s="145">
        <v>26</v>
      </c>
      <c r="C22" s="146" t="s">
        <v>269</v>
      </c>
      <c r="D22" s="253">
        <v>1999</v>
      </c>
      <c r="E22" s="253">
        <v>1352</v>
      </c>
      <c r="F22" s="253">
        <v>647</v>
      </c>
      <c r="G22" s="253">
        <v>244</v>
      </c>
      <c r="H22" s="255">
        <v>149</v>
      </c>
      <c r="I22" s="255">
        <v>72</v>
      </c>
      <c r="J22" s="255">
        <v>12</v>
      </c>
    </row>
    <row r="23" spans="1:10" ht="9.9499999999999993" customHeight="1">
      <c r="A23" s="63">
        <f>IF(D23&lt;&gt;"",COUNTA($D$8:D23),"")</f>
        <v>16</v>
      </c>
      <c r="B23" s="145">
        <v>27</v>
      </c>
      <c r="C23" s="146" t="s">
        <v>270</v>
      </c>
      <c r="D23" s="253">
        <v>2786</v>
      </c>
      <c r="E23" s="253">
        <v>2191</v>
      </c>
      <c r="F23" s="253">
        <v>595</v>
      </c>
      <c r="G23" s="253">
        <v>230</v>
      </c>
      <c r="H23" s="255">
        <v>123</v>
      </c>
      <c r="I23" s="255">
        <v>67</v>
      </c>
      <c r="J23" s="255">
        <v>11</v>
      </c>
    </row>
    <row r="24" spans="1:10" ht="9.6" customHeight="1">
      <c r="A24" s="63">
        <f>IF(D24&lt;&gt;"",COUNTA($D$8:D24),"")</f>
        <v>17</v>
      </c>
      <c r="B24" s="145">
        <v>28</v>
      </c>
      <c r="C24" s="146" t="s">
        <v>271</v>
      </c>
      <c r="D24" s="253">
        <v>6478</v>
      </c>
      <c r="E24" s="253">
        <v>5572</v>
      </c>
      <c r="F24" s="253">
        <v>906</v>
      </c>
      <c r="G24" s="253">
        <v>345</v>
      </c>
      <c r="H24" s="255">
        <v>219</v>
      </c>
      <c r="I24" s="255">
        <v>297</v>
      </c>
      <c r="J24" s="255">
        <v>23</v>
      </c>
    </row>
    <row r="25" spans="1:10" ht="9.6" customHeight="1">
      <c r="A25" s="63">
        <f>IF(D25&lt;&gt;"",COUNTA($D$8:D25),"")</f>
        <v>18</v>
      </c>
      <c r="B25" s="145" t="s">
        <v>16</v>
      </c>
      <c r="C25" s="146" t="s">
        <v>272</v>
      </c>
      <c r="D25" s="253">
        <v>6091</v>
      </c>
      <c r="E25" s="253">
        <v>5304</v>
      </c>
      <c r="F25" s="253">
        <v>787</v>
      </c>
      <c r="G25" s="253">
        <v>202</v>
      </c>
      <c r="H25" s="255">
        <v>428</v>
      </c>
      <c r="I25" s="255">
        <v>292</v>
      </c>
      <c r="J25" s="255">
        <v>37</v>
      </c>
    </row>
    <row r="26" spans="1:10" ht="19.5" customHeight="1">
      <c r="A26" s="63">
        <f>IF(D26&lt;&gt;"",COUNTA($D$8:D26),"")</f>
        <v>19</v>
      </c>
      <c r="B26" s="145" t="s">
        <v>17</v>
      </c>
      <c r="C26" s="146" t="s">
        <v>273</v>
      </c>
      <c r="D26" s="253">
        <v>9064</v>
      </c>
      <c r="E26" s="253">
        <v>5947</v>
      </c>
      <c r="F26" s="253">
        <v>3117</v>
      </c>
      <c r="G26" s="253">
        <v>1275</v>
      </c>
      <c r="H26" s="255">
        <v>347</v>
      </c>
      <c r="I26" s="255">
        <v>406</v>
      </c>
      <c r="J26" s="255">
        <v>105</v>
      </c>
    </row>
    <row r="27" spans="1:10" ht="9.9499999999999993" customHeight="1">
      <c r="A27" s="63">
        <f>IF(D27&lt;&gt;"",COUNTA($D$8:D27),"")</f>
        <v>20</v>
      </c>
      <c r="B27" s="145" t="s">
        <v>18</v>
      </c>
      <c r="C27" s="146" t="s">
        <v>274</v>
      </c>
      <c r="D27" s="253">
        <v>5501</v>
      </c>
      <c r="E27" s="253">
        <v>3889</v>
      </c>
      <c r="F27" s="253">
        <v>1612</v>
      </c>
      <c r="G27" s="253">
        <v>577</v>
      </c>
      <c r="H27" s="255" t="s">
        <v>132</v>
      </c>
      <c r="I27" s="255">
        <v>270</v>
      </c>
      <c r="J27" s="255">
        <v>53</v>
      </c>
    </row>
    <row r="28" spans="1:10" ht="19.5" customHeight="1">
      <c r="A28" s="63">
        <f>IF(D28&lt;&gt;"",COUNTA($D$8:D28),"")</f>
        <v>21</v>
      </c>
      <c r="B28" s="145" t="s">
        <v>19</v>
      </c>
      <c r="C28" s="146" t="s">
        <v>275</v>
      </c>
      <c r="D28" s="253">
        <v>6667</v>
      </c>
      <c r="E28" s="253">
        <v>5438</v>
      </c>
      <c r="F28" s="253">
        <v>1229</v>
      </c>
      <c r="G28" s="253">
        <v>628</v>
      </c>
      <c r="H28" s="255">
        <v>103</v>
      </c>
      <c r="I28" s="255" t="s">
        <v>132</v>
      </c>
      <c r="J28" s="255" t="s">
        <v>132</v>
      </c>
    </row>
    <row r="29" spans="1:10" ht="9.9499999999999993" customHeight="1">
      <c r="A29" s="63">
        <f>IF(D29&lt;&gt;"",COUNTA($D$8:D29),"")</f>
        <v>22</v>
      </c>
      <c r="B29" s="145" t="s">
        <v>20</v>
      </c>
      <c r="C29" s="146" t="s">
        <v>242</v>
      </c>
      <c r="D29" s="253">
        <v>42183</v>
      </c>
      <c r="E29" s="253">
        <v>37194</v>
      </c>
      <c r="F29" s="253">
        <v>4989</v>
      </c>
      <c r="G29" s="253">
        <v>4024</v>
      </c>
      <c r="H29" s="255">
        <v>2547</v>
      </c>
      <c r="I29" s="255">
        <v>2411</v>
      </c>
      <c r="J29" s="255">
        <v>164</v>
      </c>
    </row>
    <row r="30" spans="1:10" ht="9.6" customHeight="1">
      <c r="A30" s="63">
        <f>IF(D30&lt;&gt;"",COUNTA($D$8:D30),"")</f>
        <v>23</v>
      </c>
      <c r="B30" s="145" t="s">
        <v>21</v>
      </c>
      <c r="C30" s="146" t="s">
        <v>276</v>
      </c>
      <c r="D30" s="253">
        <v>11173</v>
      </c>
      <c r="E30" s="253">
        <v>10071</v>
      </c>
      <c r="F30" s="253">
        <v>1102</v>
      </c>
      <c r="G30" s="253">
        <v>742</v>
      </c>
      <c r="H30" s="255">
        <v>602</v>
      </c>
      <c r="I30" s="255">
        <v>531</v>
      </c>
      <c r="J30" s="255">
        <v>23</v>
      </c>
    </row>
    <row r="31" spans="1:10" ht="19.5" customHeight="1">
      <c r="A31" s="63">
        <f>IF(D31&lt;&gt;"",COUNTA($D$8:D31),"")</f>
        <v>24</v>
      </c>
      <c r="B31" s="145">
        <v>43</v>
      </c>
      <c r="C31" s="146" t="s">
        <v>277</v>
      </c>
      <c r="D31" s="253">
        <v>31010</v>
      </c>
      <c r="E31" s="253">
        <v>27123</v>
      </c>
      <c r="F31" s="253">
        <v>3887</v>
      </c>
      <c r="G31" s="253">
        <v>3282</v>
      </c>
      <c r="H31" s="255">
        <v>1945</v>
      </c>
      <c r="I31" s="255">
        <v>1880</v>
      </c>
      <c r="J31" s="255">
        <v>141</v>
      </c>
    </row>
    <row r="32" spans="1:10" ht="9.9499999999999993" customHeight="1">
      <c r="A32" s="63">
        <f>IF(D32&lt;&gt;"",COUNTA($D$8:D32),"")</f>
        <v>25</v>
      </c>
      <c r="B32" s="145" t="s">
        <v>22</v>
      </c>
      <c r="C32" s="146" t="s">
        <v>243</v>
      </c>
      <c r="D32" s="253">
        <v>445978</v>
      </c>
      <c r="E32" s="253">
        <v>182881</v>
      </c>
      <c r="F32" s="253">
        <v>263097</v>
      </c>
      <c r="G32" s="253">
        <v>174147</v>
      </c>
      <c r="H32" s="255">
        <v>29116</v>
      </c>
      <c r="I32" s="255">
        <v>16010</v>
      </c>
      <c r="J32" s="255">
        <v>8519</v>
      </c>
    </row>
    <row r="33" spans="1:10" ht="9.9499999999999993" customHeight="1">
      <c r="A33" s="63">
        <f>IF(D33&lt;&gt;"",COUNTA($D$8:D33),"")</f>
        <v>26</v>
      </c>
      <c r="B33" s="145" t="s">
        <v>23</v>
      </c>
      <c r="C33" s="146" t="s">
        <v>244</v>
      </c>
      <c r="D33" s="253">
        <v>142367</v>
      </c>
      <c r="E33" s="253">
        <v>74059</v>
      </c>
      <c r="F33" s="253">
        <v>68308</v>
      </c>
      <c r="G33" s="253">
        <v>49817</v>
      </c>
      <c r="H33" s="255">
        <v>15259</v>
      </c>
      <c r="I33" s="255">
        <v>6115</v>
      </c>
      <c r="J33" s="255">
        <v>2301</v>
      </c>
    </row>
    <row r="34" spans="1:10" ht="9.9499999999999993" customHeight="1">
      <c r="A34" s="63">
        <f>IF(D34&lt;&gt;"",COUNTA($D$8:D34),"")</f>
        <v>27</v>
      </c>
      <c r="B34" s="145" t="s">
        <v>24</v>
      </c>
      <c r="C34" s="146" t="s">
        <v>278</v>
      </c>
      <c r="D34" s="253">
        <v>73035</v>
      </c>
      <c r="E34" s="253">
        <v>32915</v>
      </c>
      <c r="F34" s="253">
        <v>40120</v>
      </c>
      <c r="G34" s="253">
        <v>30378</v>
      </c>
      <c r="H34" s="255">
        <v>2576</v>
      </c>
      <c r="I34" s="255">
        <v>3728</v>
      </c>
      <c r="J34" s="255">
        <v>1341</v>
      </c>
    </row>
    <row r="35" spans="1:10" ht="9.9499999999999993" customHeight="1">
      <c r="A35" s="63">
        <f>IF(D35&lt;&gt;"",COUNTA($D$8:D35),"")</f>
        <v>28</v>
      </c>
      <c r="B35" s="145">
        <v>45</v>
      </c>
      <c r="C35" s="146" t="s">
        <v>279</v>
      </c>
      <c r="D35" s="253">
        <v>11687</v>
      </c>
      <c r="E35" s="253">
        <v>9541</v>
      </c>
      <c r="F35" s="253">
        <v>2146</v>
      </c>
      <c r="G35" s="253">
        <v>1270</v>
      </c>
      <c r="H35" s="255">
        <v>340</v>
      </c>
      <c r="I35" s="255">
        <v>1159</v>
      </c>
      <c r="J35" s="255">
        <v>164</v>
      </c>
    </row>
    <row r="36" spans="1:10" ht="9.6" customHeight="1">
      <c r="A36" s="63">
        <f>IF(D36&lt;&gt;"",COUNTA($D$8:D36),"")</f>
        <v>29</v>
      </c>
      <c r="B36" s="145">
        <v>46</v>
      </c>
      <c r="C36" s="146" t="s">
        <v>280</v>
      </c>
      <c r="D36" s="253">
        <v>14483</v>
      </c>
      <c r="E36" s="253">
        <v>10400</v>
      </c>
      <c r="F36" s="253">
        <v>4083</v>
      </c>
      <c r="G36" s="253">
        <v>1693</v>
      </c>
      <c r="H36" s="255">
        <v>507</v>
      </c>
      <c r="I36" s="255">
        <v>640</v>
      </c>
      <c r="J36" s="255">
        <v>127</v>
      </c>
    </row>
    <row r="37" spans="1:10" ht="9.6" customHeight="1">
      <c r="A37" s="63">
        <f>IF(D37&lt;&gt;"",COUNTA($D$8:D37),"")</f>
        <v>30</v>
      </c>
      <c r="B37" s="145">
        <v>47</v>
      </c>
      <c r="C37" s="146" t="s">
        <v>281</v>
      </c>
      <c r="D37" s="253">
        <v>46865</v>
      </c>
      <c r="E37" s="253">
        <v>12974</v>
      </c>
      <c r="F37" s="253">
        <v>33891</v>
      </c>
      <c r="G37" s="253">
        <v>27415</v>
      </c>
      <c r="H37" s="255">
        <v>1729</v>
      </c>
      <c r="I37" s="255">
        <v>1929</v>
      </c>
      <c r="J37" s="255">
        <v>1050</v>
      </c>
    </row>
    <row r="38" spans="1:10" ht="9.9499999999999993" customHeight="1">
      <c r="A38" s="63">
        <f>IF(D38&lt;&gt;"",COUNTA($D$8:D38),"")</f>
        <v>31</v>
      </c>
      <c r="B38" s="145" t="s">
        <v>25</v>
      </c>
      <c r="C38" s="146" t="s">
        <v>282</v>
      </c>
      <c r="D38" s="253">
        <v>32028</v>
      </c>
      <c r="E38" s="253">
        <v>24509</v>
      </c>
      <c r="F38" s="253">
        <v>7519</v>
      </c>
      <c r="G38" s="253">
        <v>6367</v>
      </c>
      <c r="H38" s="255">
        <v>3038</v>
      </c>
      <c r="I38" s="255">
        <v>708</v>
      </c>
      <c r="J38" s="255">
        <v>115</v>
      </c>
    </row>
    <row r="39" spans="1:10" ht="9.9499999999999993" customHeight="1">
      <c r="A39" s="63">
        <f>IF(D39&lt;&gt;"",COUNTA($D$8:D39),"")</f>
        <v>32</v>
      </c>
      <c r="B39" s="145" t="s">
        <v>26</v>
      </c>
      <c r="C39" s="146" t="s">
        <v>283</v>
      </c>
      <c r="D39" s="253">
        <v>37304</v>
      </c>
      <c r="E39" s="253">
        <v>16635</v>
      </c>
      <c r="F39" s="253">
        <v>20669</v>
      </c>
      <c r="G39" s="253">
        <v>13072</v>
      </c>
      <c r="H39" s="255">
        <v>9645</v>
      </c>
      <c r="I39" s="255">
        <v>1679</v>
      </c>
      <c r="J39" s="255">
        <v>845</v>
      </c>
    </row>
    <row r="40" spans="1:10" ht="9.9499999999999993" customHeight="1">
      <c r="A40" s="63">
        <f>IF(D40&lt;&gt;"",COUNTA($D$8:D40),"")</f>
        <v>33</v>
      </c>
      <c r="B40" s="145" t="s">
        <v>27</v>
      </c>
      <c r="C40" s="146" t="s">
        <v>245</v>
      </c>
      <c r="D40" s="253">
        <v>8913</v>
      </c>
      <c r="E40" s="253">
        <v>5915</v>
      </c>
      <c r="F40" s="253">
        <v>2998</v>
      </c>
      <c r="G40" s="253">
        <v>1771</v>
      </c>
      <c r="H40" s="255">
        <v>307</v>
      </c>
      <c r="I40" s="255">
        <v>373</v>
      </c>
      <c r="J40" s="255">
        <v>84</v>
      </c>
    </row>
    <row r="41" spans="1:10" ht="9.9499999999999993" customHeight="1">
      <c r="A41" s="63">
        <f>IF(D41&lt;&gt;"",COUNTA($D$8:D41),"")</f>
        <v>34</v>
      </c>
      <c r="B41" s="145" t="s">
        <v>28</v>
      </c>
      <c r="C41" s="146" t="s">
        <v>284</v>
      </c>
      <c r="D41" s="253">
        <v>1703</v>
      </c>
      <c r="E41" s="253">
        <v>872</v>
      </c>
      <c r="F41" s="253">
        <v>831</v>
      </c>
      <c r="G41" s="253">
        <v>394</v>
      </c>
      <c r="H41" s="255" t="s">
        <v>132</v>
      </c>
      <c r="I41" s="255">
        <v>73</v>
      </c>
      <c r="J41" s="255">
        <v>36</v>
      </c>
    </row>
    <row r="42" spans="1:10" ht="9.6" customHeight="1">
      <c r="A42" s="63">
        <f>IF(D42&lt;&gt;"",COUNTA($D$8:D42),"")</f>
        <v>35</v>
      </c>
      <c r="B42" s="145">
        <v>61</v>
      </c>
      <c r="C42" s="146" t="s">
        <v>285</v>
      </c>
      <c r="D42" s="253">
        <v>829</v>
      </c>
      <c r="E42" s="253">
        <v>628</v>
      </c>
      <c r="F42" s="253">
        <v>201</v>
      </c>
      <c r="G42" s="253">
        <v>116</v>
      </c>
      <c r="H42" s="255" t="s">
        <v>132</v>
      </c>
      <c r="I42" s="255">
        <v>6</v>
      </c>
      <c r="J42" s="255" t="s">
        <v>131</v>
      </c>
    </row>
    <row r="43" spans="1:10" ht="9.9499999999999993" customHeight="1">
      <c r="A43" s="63">
        <f>IF(D43&lt;&gt;"",COUNTA($D$8:D43),"")</f>
        <v>36</v>
      </c>
      <c r="B43" s="145" t="s">
        <v>29</v>
      </c>
      <c r="C43" s="146" t="s">
        <v>286</v>
      </c>
      <c r="D43" s="253">
        <v>6381</v>
      </c>
      <c r="E43" s="253">
        <v>4415</v>
      </c>
      <c r="F43" s="253">
        <v>1966</v>
      </c>
      <c r="G43" s="253">
        <v>1261</v>
      </c>
      <c r="H43" s="255">
        <v>254</v>
      </c>
      <c r="I43" s="255">
        <v>294</v>
      </c>
      <c r="J43" s="255">
        <v>48</v>
      </c>
    </row>
    <row r="44" spans="1:10" ht="9.9499999999999993" customHeight="1">
      <c r="A44" s="63">
        <f>IF(D44&lt;&gt;"",COUNTA($D$8:D44),"")</f>
        <v>37</v>
      </c>
      <c r="B44" s="145" t="s">
        <v>30</v>
      </c>
      <c r="C44" s="146" t="s">
        <v>246</v>
      </c>
      <c r="D44" s="253">
        <v>7737</v>
      </c>
      <c r="E44" s="253">
        <v>2798</v>
      </c>
      <c r="F44" s="253">
        <v>4939</v>
      </c>
      <c r="G44" s="253">
        <v>2858</v>
      </c>
      <c r="H44" s="255">
        <v>131</v>
      </c>
      <c r="I44" s="255">
        <v>324</v>
      </c>
      <c r="J44" s="255">
        <v>130</v>
      </c>
    </row>
    <row r="45" spans="1:10" ht="9.9499999999999993" customHeight="1">
      <c r="A45" s="63">
        <f>IF(D45&lt;&gt;"",COUNTA($D$8:D45),"")</f>
        <v>38</v>
      </c>
      <c r="B45" s="145">
        <v>64</v>
      </c>
      <c r="C45" s="146" t="s">
        <v>287</v>
      </c>
      <c r="D45" s="253">
        <v>5161</v>
      </c>
      <c r="E45" s="253">
        <v>1778</v>
      </c>
      <c r="F45" s="253">
        <v>3383</v>
      </c>
      <c r="G45" s="253">
        <v>1944</v>
      </c>
      <c r="H45" s="255">
        <v>76</v>
      </c>
      <c r="I45" s="255">
        <v>201</v>
      </c>
      <c r="J45" s="255">
        <v>83</v>
      </c>
    </row>
    <row r="46" spans="1:10" ht="19.5" customHeight="1">
      <c r="A46" s="63">
        <f>IF(D46&lt;&gt;"",COUNTA($D$8:D46),"")</f>
        <v>39</v>
      </c>
      <c r="B46" s="145" t="s">
        <v>31</v>
      </c>
      <c r="C46" s="146" t="s">
        <v>304</v>
      </c>
      <c r="D46" s="253">
        <v>2576</v>
      </c>
      <c r="E46" s="253">
        <v>1020</v>
      </c>
      <c r="F46" s="253">
        <v>1556</v>
      </c>
      <c r="G46" s="253">
        <v>914</v>
      </c>
      <c r="H46" s="255">
        <v>55</v>
      </c>
      <c r="I46" s="255">
        <v>123</v>
      </c>
      <c r="J46" s="255">
        <v>47</v>
      </c>
    </row>
    <row r="47" spans="1:10" ht="9.9499999999999993" customHeight="1">
      <c r="A47" s="63">
        <f>IF(D47&lt;&gt;"",COUNTA($D$8:D47),"")</f>
        <v>40</v>
      </c>
      <c r="B47" s="145" t="s">
        <v>32</v>
      </c>
      <c r="C47" s="146" t="s">
        <v>247</v>
      </c>
      <c r="D47" s="253">
        <v>7859</v>
      </c>
      <c r="E47" s="253">
        <v>3963</v>
      </c>
      <c r="F47" s="253">
        <v>3896</v>
      </c>
      <c r="G47" s="253">
        <v>2031</v>
      </c>
      <c r="H47" s="255">
        <v>407</v>
      </c>
      <c r="I47" s="255">
        <v>213</v>
      </c>
      <c r="J47" s="255">
        <v>117</v>
      </c>
    </row>
    <row r="48" spans="1:10" ht="19.5" customHeight="1">
      <c r="A48" s="63">
        <f>IF(D48&lt;&gt;"",COUNTA($D$8:D48),"")</f>
        <v>41</v>
      </c>
      <c r="B48" s="145" t="s">
        <v>49</v>
      </c>
      <c r="C48" s="146" t="s">
        <v>288</v>
      </c>
      <c r="D48" s="253">
        <v>68235</v>
      </c>
      <c r="E48" s="253">
        <v>35171</v>
      </c>
      <c r="F48" s="253">
        <v>33064</v>
      </c>
      <c r="G48" s="253">
        <v>24007</v>
      </c>
      <c r="H48" s="255">
        <v>6015</v>
      </c>
      <c r="I48" s="255">
        <v>1247</v>
      </c>
      <c r="J48" s="255">
        <v>579</v>
      </c>
    </row>
    <row r="49" spans="1:11" ht="9.9499999999999993" customHeight="1">
      <c r="A49" s="63">
        <f>IF(D49&lt;&gt;"",COUNTA($D$8:D49),"")</f>
        <v>42</v>
      </c>
      <c r="B49" s="145" t="s">
        <v>33</v>
      </c>
      <c r="C49" s="146" t="s">
        <v>289</v>
      </c>
      <c r="D49" s="253">
        <v>24757</v>
      </c>
      <c r="E49" s="253">
        <v>10959</v>
      </c>
      <c r="F49" s="253">
        <v>13798</v>
      </c>
      <c r="G49" s="253">
        <v>6900</v>
      </c>
      <c r="H49" s="255">
        <v>1438</v>
      </c>
      <c r="I49" s="255">
        <v>874</v>
      </c>
      <c r="J49" s="255">
        <v>484</v>
      </c>
    </row>
    <row r="50" spans="1:11" ht="9.9499999999999993" customHeight="1">
      <c r="A50" s="63">
        <f>IF(D50&lt;&gt;"",COUNTA($D$8:D50),"")</f>
        <v>43</v>
      </c>
      <c r="B50" s="145" t="s">
        <v>34</v>
      </c>
      <c r="C50" s="146" t="s">
        <v>290</v>
      </c>
      <c r="D50" s="253">
        <v>17043</v>
      </c>
      <c r="E50" s="253">
        <v>7390</v>
      </c>
      <c r="F50" s="253">
        <v>9653</v>
      </c>
      <c r="G50" s="253">
        <v>4816</v>
      </c>
      <c r="H50" s="255">
        <v>680</v>
      </c>
      <c r="I50" s="255">
        <v>659</v>
      </c>
      <c r="J50" s="255">
        <v>336</v>
      </c>
    </row>
    <row r="51" spans="1:11" ht="9.9499999999999993" customHeight="1">
      <c r="A51" s="63">
        <f>IF(D51&lt;&gt;"",COUNTA($D$8:D51),"")</f>
        <v>44</v>
      </c>
      <c r="B51" s="145">
        <v>72</v>
      </c>
      <c r="C51" s="146" t="s">
        <v>291</v>
      </c>
      <c r="D51" s="253">
        <v>5468</v>
      </c>
      <c r="E51" s="253">
        <v>2737</v>
      </c>
      <c r="F51" s="253">
        <v>2731</v>
      </c>
      <c r="G51" s="253">
        <v>1288</v>
      </c>
      <c r="H51" s="255">
        <v>684</v>
      </c>
      <c r="I51" s="255">
        <v>69</v>
      </c>
      <c r="J51" s="255">
        <v>34</v>
      </c>
    </row>
    <row r="52" spans="1:11" ht="9.9499999999999993" customHeight="1">
      <c r="A52" s="63">
        <f>IF(D52&lt;&gt;"",COUNTA($D$8:D52),"")</f>
        <v>45</v>
      </c>
      <c r="B52" s="145" t="s">
        <v>35</v>
      </c>
      <c r="C52" s="146" t="s">
        <v>292</v>
      </c>
      <c r="D52" s="253">
        <v>2246</v>
      </c>
      <c r="E52" s="253">
        <v>832</v>
      </c>
      <c r="F52" s="253">
        <v>1414</v>
      </c>
      <c r="G52" s="253">
        <v>796</v>
      </c>
      <c r="H52" s="255">
        <v>74</v>
      </c>
      <c r="I52" s="255">
        <v>146</v>
      </c>
      <c r="J52" s="255">
        <v>114</v>
      </c>
    </row>
    <row r="53" spans="1:11" ht="9.9499999999999993" customHeight="1">
      <c r="A53" s="63">
        <f>IF(D53&lt;&gt;"",COUNTA($D$8:D53),"")</f>
        <v>46</v>
      </c>
      <c r="B53" s="145" t="s">
        <v>36</v>
      </c>
      <c r="C53" s="146" t="s">
        <v>293</v>
      </c>
      <c r="D53" s="253">
        <v>43478</v>
      </c>
      <c r="E53" s="253">
        <v>24212</v>
      </c>
      <c r="F53" s="253">
        <v>19266</v>
      </c>
      <c r="G53" s="253">
        <v>17107</v>
      </c>
      <c r="H53" s="255">
        <v>4577</v>
      </c>
      <c r="I53" s="255">
        <v>373</v>
      </c>
      <c r="J53" s="255">
        <v>95</v>
      </c>
      <c r="K53" s="86"/>
    </row>
    <row r="54" spans="1:11" ht="9.9499999999999993" customHeight="1">
      <c r="A54" s="63">
        <f>IF(D54&lt;&gt;"",COUNTA($D$8:D54),"")</f>
        <v>47</v>
      </c>
      <c r="B54" s="148" t="s">
        <v>37</v>
      </c>
      <c r="C54" s="146" t="s">
        <v>294</v>
      </c>
      <c r="D54" s="253">
        <v>7007</v>
      </c>
      <c r="E54" s="253">
        <v>5500</v>
      </c>
      <c r="F54" s="253">
        <v>1507</v>
      </c>
      <c r="G54" s="253">
        <v>1070</v>
      </c>
      <c r="H54" s="255">
        <v>1998</v>
      </c>
      <c r="I54" s="255">
        <v>12</v>
      </c>
      <c r="J54" s="255">
        <v>5</v>
      </c>
    </row>
    <row r="55" spans="1:11" ht="19.5" customHeight="1">
      <c r="A55" s="63">
        <f>IF(D55&lt;&gt;"",COUNTA($D$8:D55),"")</f>
        <v>48</v>
      </c>
      <c r="B55" s="145" t="s">
        <v>38</v>
      </c>
      <c r="C55" s="146" t="s">
        <v>248</v>
      </c>
      <c r="D55" s="253">
        <v>189058</v>
      </c>
      <c r="E55" s="253">
        <v>52587</v>
      </c>
      <c r="F55" s="253">
        <v>136471</v>
      </c>
      <c r="G55" s="253">
        <v>84183</v>
      </c>
      <c r="H55" s="255">
        <v>5252</v>
      </c>
      <c r="I55" s="255">
        <v>7198</v>
      </c>
      <c r="J55" s="255">
        <v>5012</v>
      </c>
    </row>
    <row r="56" spans="1:11" ht="9.9499999999999993" customHeight="1">
      <c r="A56" s="63">
        <f>IF(D56&lt;&gt;"",COUNTA($D$8:D56),"")</f>
        <v>49</v>
      </c>
      <c r="B56" s="145" t="s">
        <v>39</v>
      </c>
      <c r="C56" s="146" t="s">
        <v>295</v>
      </c>
      <c r="D56" s="253">
        <v>42510</v>
      </c>
      <c r="E56" s="253">
        <v>15685</v>
      </c>
      <c r="F56" s="253">
        <v>26825</v>
      </c>
      <c r="G56" s="253">
        <v>12496</v>
      </c>
      <c r="H56" s="255">
        <v>275</v>
      </c>
      <c r="I56" s="255">
        <v>1440</v>
      </c>
      <c r="J56" s="255">
        <v>799</v>
      </c>
    </row>
    <row r="57" spans="1:11" ht="9.9499999999999993" customHeight="1">
      <c r="A57" s="63">
        <f>IF(D57&lt;&gt;"",COUNTA($D$8:D57),"")</f>
        <v>50</v>
      </c>
      <c r="B57" s="145" t="s">
        <v>40</v>
      </c>
      <c r="C57" s="146" t="s">
        <v>296</v>
      </c>
      <c r="D57" s="253">
        <v>29151</v>
      </c>
      <c r="E57" s="253">
        <v>7845</v>
      </c>
      <c r="F57" s="253">
        <v>21306</v>
      </c>
      <c r="G57" s="253">
        <v>14580</v>
      </c>
      <c r="H57" s="255">
        <v>1079</v>
      </c>
      <c r="I57" s="255">
        <v>801</v>
      </c>
      <c r="J57" s="255">
        <v>424</v>
      </c>
    </row>
    <row r="58" spans="1:11" ht="9.9499999999999993" customHeight="1">
      <c r="A58" s="63">
        <f>IF(D58&lt;&gt;"",COUNTA($D$8:D58),"")</f>
        <v>51</v>
      </c>
      <c r="B58" s="145" t="s">
        <v>41</v>
      </c>
      <c r="C58" s="146" t="s">
        <v>297</v>
      </c>
      <c r="D58" s="253">
        <v>117397</v>
      </c>
      <c r="E58" s="253">
        <v>29057</v>
      </c>
      <c r="F58" s="253">
        <v>88340</v>
      </c>
      <c r="G58" s="253">
        <v>57107</v>
      </c>
      <c r="H58" s="255">
        <v>3898</v>
      </c>
      <c r="I58" s="255">
        <v>4957</v>
      </c>
      <c r="J58" s="255">
        <v>3789</v>
      </c>
    </row>
    <row r="59" spans="1:11" ht="9.9499999999999993" customHeight="1">
      <c r="A59" s="63">
        <f>IF(D59&lt;&gt;"",COUNTA($D$8:D59),"")</f>
        <v>52</v>
      </c>
      <c r="B59" s="145">
        <v>86</v>
      </c>
      <c r="C59" s="146" t="s">
        <v>298</v>
      </c>
      <c r="D59" s="253">
        <v>54870</v>
      </c>
      <c r="E59" s="253">
        <v>12121</v>
      </c>
      <c r="F59" s="253">
        <v>42749</v>
      </c>
      <c r="G59" s="253">
        <v>22149</v>
      </c>
      <c r="H59" s="255">
        <v>2249</v>
      </c>
      <c r="I59" s="255">
        <v>3384</v>
      </c>
      <c r="J59" s="255">
        <v>2639</v>
      </c>
    </row>
    <row r="60" spans="1:11" ht="9.9499999999999993" customHeight="1">
      <c r="A60" s="63">
        <f>IF(D60&lt;&gt;"",COUNTA($D$8:D60),"")</f>
        <v>53</v>
      </c>
      <c r="B60" s="145" t="s">
        <v>42</v>
      </c>
      <c r="C60" s="146" t="s">
        <v>299</v>
      </c>
      <c r="D60" s="253">
        <v>62527</v>
      </c>
      <c r="E60" s="253">
        <v>16936</v>
      </c>
      <c r="F60" s="253">
        <v>45591</v>
      </c>
      <c r="G60" s="253">
        <v>34958</v>
      </c>
      <c r="H60" s="255">
        <v>1649</v>
      </c>
      <c r="I60" s="255">
        <v>1573</v>
      </c>
      <c r="J60" s="255">
        <v>1150</v>
      </c>
    </row>
    <row r="61" spans="1:11" ht="19.5" customHeight="1">
      <c r="A61" s="63">
        <f>IF(D61&lt;&gt;"",COUNTA($D$8:D61),"")</f>
        <v>54</v>
      </c>
      <c r="B61" s="145" t="s">
        <v>43</v>
      </c>
      <c r="C61" s="146" t="s">
        <v>300</v>
      </c>
      <c r="D61" s="253">
        <v>21809</v>
      </c>
      <c r="E61" s="253">
        <v>8388</v>
      </c>
      <c r="F61" s="253">
        <v>13421</v>
      </c>
      <c r="G61" s="253">
        <v>9480</v>
      </c>
      <c r="H61" s="255">
        <v>1745</v>
      </c>
      <c r="I61" s="255">
        <v>540</v>
      </c>
      <c r="J61" s="255">
        <v>296</v>
      </c>
    </row>
    <row r="62" spans="1:11" ht="9.9499999999999993" customHeight="1">
      <c r="A62" s="63">
        <f>IF(D62&lt;&gt;"",COUNTA($D$8:D62),"")</f>
        <v>55</v>
      </c>
      <c r="B62" s="145" t="s">
        <v>44</v>
      </c>
      <c r="C62" s="146" t="s">
        <v>301</v>
      </c>
      <c r="D62" s="253">
        <v>6163</v>
      </c>
      <c r="E62" s="253">
        <v>3084</v>
      </c>
      <c r="F62" s="253">
        <v>3079</v>
      </c>
      <c r="G62" s="253">
        <v>1886</v>
      </c>
      <c r="H62" s="255">
        <v>493</v>
      </c>
      <c r="I62" s="255">
        <v>230</v>
      </c>
      <c r="J62" s="255">
        <v>97</v>
      </c>
    </row>
    <row r="63" spans="1:11" ht="9.9499999999999993" customHeight="1">
      <c r="A63" s="63">
        <f>IF(D63&lt;&gt;"",COUNTA($D$8:D63),"")</f>
        <v>56</v>
      </c>
      <c r="B63" s="145" t="s">
        <v>45</v>
      </c>
      <c r="C63" s="146" t="s">
        <v>302</v>
      </c>
      <c r="D63" s="253">
        <v>15031</v>
      </c>
      <c r="E63" s="253">
        <v>5109</v>
      </c>
      <c r="F63" s="253">
        <v>9922</v>
      </c>
      <c r="G63" s="253">
        <v>7286</v>
      </c>
      <c r="H63" s="255">
        <v>1194</v>
      </c>
      <c r="I63" s="255">
        <v>310</v>
      </c>
      <c r="J63" s="255">
        <v>199</v>
      </c>
    </row>
    <row r="64" spans="1:11" ht="19.5" customHeight="1">
      <c r="A64" s="63">
        <f>IF(D64&lt;&gt;"",COUNTA($D$8:D64),"")</f>
        <v>57</v>
      </c>
      <c r="B64" s="145" t="s">
        <v>46</v>
      </c>
      <c r="C64" s="146" t="s">
        <v>303</v>
      </c>
      <c r="D64" s="253">
        <v>615</v>
      </c>
      <c r="E64" s="253">
        <v>195</v>
      </c>
      <c r="F64" s="253">
        <v>420</v>
      </c>
      <c r="G64" s="253">
        <v>308</v>
      </c>
      <c r="H64" s="255">
        <v>58</v>
      </c>
      <c r="I64" s="255" t="s">
        <v>131</v>
      </c>
      <c r="J64" s="255" t="s">
        <v>131</v>
      </c>
    </row>
    <row r="65" spans="1:10" ht="9.9499999999999993" customHeight="1">
      <c r="A65" s="63">
        <f>IF(D65&lt;&gt;"",COUNTA($D$8:D65),"")</f>
        <v>58</v>
      </c>
      <c r="B65" s="145" t="s">
        <v>47</v>
      </c>
      <c r="C65" s="146" t="s">
        <v>307</v>
      </c>
      <c r="D65" s="253" t="s">
        <v>131</v>
      </c>
      <c r="E65" s="253" t="s">
        <v>131</v>
      </c>
      <c r="F65" s="253" t="s">
        <v>131</v>
      </c>
      <c r="G65" s="253" t="s">
        <v>131</v>
      </c>
      <c r="H65" s="255" t="s">
        <v>131</v>
      </c>
      <c r="I65" s="255" t="s">
        <v>131</v>
      </c>
      <c r="J65" s="255" t="s">
        <v>131</v>
      </c>
    </row>
  </sheetData>
  <mergeCells count="13">
    <mergeCell ref="H3:H5"/>
    <mergeCell ref="I3:J3"/>
    <mergeCell ref="I4:I5"/>
    <mergeCell ref="A1:C1"/>
    <mergeCell ref="D1:J1"/>
    <mergeCell ref="A2:A5"/>
    <mergeCell ref="B2:B5"/>
    <mergeCell ref="C2:C5"/>
    <mergeCell ref="D2:D5"/>
    <mergeCell ref="E2:J2"/>
    <mergeCell ref="E3:E5"/>
    <mergeCell ref="F3:F5"/>
    <mergeCell ref="G3:G5"/>
  </mergeCells>
  <conditionalFormatting sqref="D8:D65">
    <cfRule type="cellIs" dxfId="70" priority="7" stopIfTrue="1" operator="between">
      <formula>0.1</formula>
      <formula>2.9</formula>
    </cfRule>
  </conditionalFormatting>
  <conditionalFormatting sqref="E8:E65">
    <cfRule type="cellIs" dxfId="69" priority="6" stopIfTrue="1" operator="between">
      <formula>0.1</formula>
      <formula>2.9</formula>
    </cfRule>
  </conditionalFormatting>
  <conditionalFormatting sqref="F8:F65">
    <cfRule type="cellIs" dxfId="68" priority="5" stopIfTrue="1" operator="between">
      <formula>0.1</formula>
      <formula>2.9</formula>
    </cfRule>
  </conditionalFormatting>
  <conditionalFormatting sqref="G8:G65">
    <cfRule type="cellIs" dxfId="67" priority="4" stopIfTrue="1" operator="between">
      <formula>0.1</formula>
      <formula>2.9</formula>
    </cfRule>
  </conditionalFormatting>
  <conditionalFormatting sqref="H8:H65">
    <cfRule type="cellIs" dxfId="66" priority="3" stopIfTrue="1" operator="between">
      <formula>0.1</formula>
      <formula>2.9</formula>
    </cfRule>
  </conditionalFormatting>
  <conditionalFormatting sqref="I8:I65">
    <cfRule type="cellIs" dxfId="65" priority="2" stopIfTrue="1" operator="between">
      <formula>0.1</formula>
      <formula>2.9</formula>
    </cfRule>
  </conditionalFormatting>
  <conditionalFormatting sqref="J8:J65">
    <cfRule type="cellIs" dxfId="64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L69"/>
  <sheetViews>
    <sheetView zoomScale="140" zoomScaleNormal="140" workbookViewId="0">
      <pane xSplit="4" ySplit="6" topLeftCell="E7" activePane="bottomRight" state="frozen"/>
      <selection sqref="A1:B1"/>
      <selection pane="topRight" sqref="A1:B1"/>
      <selection pane="bottomLeft" sqref="A1:B1"/>
      <selection pane="bottomRight" activeCell="E7" sqref="E7:L7"/>
    </sheetView>
  </sheetViews>
  <sheetFormatPr baseColWidth="10" defaultColWidth="6.28515625" defaultRowHeight="11.45" customHeight="1"/>
  <cols>
    <col min="1" max="1" width="3.28515625" style="149" customWidth="1"/>
    <col min="2" max="2" width="5.28515625" style="149" customWidth="1"/>
    <col min="3" max="3" width="32.85546875" style="149" customWidth="1"/>
    <col min="4" max="4" width="4.28515625" style="161" customWidth="1"/>
    <col min="5" max="5" width="6.7109375" style="149" customWidth="1"/>
    <col min="6" max="7" width="5.28515625" style="149" customWidth="1"/>
    <col min="8" max="10" width="6.28515625" style="149" customWidth="1"/>
    <col min="11" max="11" width="5.28515625" style="149" customWidth="1"/>
    <col min="12" max="12" width="5.140625" style="149" customWidth="1"/>
    <col min="13" max="229" width="11.42578125" style="149" customWidth="1"/>
    <col min="230" max="230" width="5.42578125" style="149" customWidth="1"/>
    <col min="231" max="231" width="27.7109375" style="149" customWidth="1"/>
    <col min="232" max="232" width="7.5703125" style="149" customWidth="1"/>
    <col min="233" max="233" width="6.7109375" style="149" customWidth="1"/>
    <col min="234" max="16384" width="6.28515625" style="149"/>
  </cols>
  <sheetData>
    <row r="1" spans="1:12" s="138" customFormat="1" ht="48" customHeight="1">
      <c r="A1" s="297" t="s">
        <v>85</v>
      </c>
      <c r="B1" s="298"/>
      <c r="C1" s="298"/>
      <c r="D1" s="298"/>
      <c r="E1" s="299" t="s">
        <v>365</v>
      </c>
      <c r="F1" s="299"/>
      <c r="G1" s="299"/>
      <c r="H1" s="299"/>
      <c r="I1" s="299"/>
      <c r="J1" s="299"/>
      <c r="K1" s="299"/>
      <c r="L1" s="300"/>
    </row>
    <row r="2" spans="1:12" s="151" customFormat="1" ht="11.45" customHeight="1">
      <c r="A2" s="301" t="s">
        <v>83</v>
      </c>
      <c r="B2" s="294" t="s">
        <v>88</v>
      </c>
      <c r="C2" s="294" t="s">
        <v>0</v>
      </c>
      <c r="D2" s="294" t="s">
        <v>158</v>
      </c>
      <c r="E2" s="294" t="s">
        <v>190</v>
      </c>
      <c r="F2" s="294" t="s">
        <v>51</v>
      </c>
      <c r="G2" s="294"/>
      <c r="H2" s="294"/>
      <c r="I2" s="294"/>
      <c r="J2" s="294"/>
      <c r="K2" s="294"/>
      <c r="L2" s="310"/>
    </row>
    <row r="3" spans="1:12" s="151" customFormat="1" ht="11.45" customHeight="1">
      <c r="A3" s="301"/>
      <c r="B3" s="294"/>
      <c r="C3" s="294"/>
      <c r="D3" s="294"/>
      <c r="E3" s="294"/>
      <c r="F3" s="294" t="s">
        <v>168</v>
      </c>
      <c r="G3" s="294" t="s">
        <v>174</v>
      </c>
      <c r="H3" s="294" t="s">
        <v>175</v>
      </c>
      <c r="I3" s="294" t="s">
        <v>176</v>
      </c>
      <c r="J3" s="294" t="s">
        <v>177</v>
      </c>
      <c r="K3" s="294" t="s">
        <v>52</v>
      </c>
      <c r="L3" s="310" t="s">
        <v>159</v>
      </c>
    </row>
    <row r="4" spans="1:12" s="151" customFormat="1" ht="11.45" customHeight="1">
      <c r="A4" s="301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310"/>
    </row>
    <row r="5" spans="1:12" s="151" customFormat="1" ht="12.95" customHeight="1">
      <c r="A5" s="301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310"/>
    </row>
    <row r="6" spans="1:12" s="62" customFormat="1" ht="11.45" customHeight="1">
      <c r="A6" s="71">
        <v>1</v>
      </c>
      <c r="B6" s="60">
        <v>2</v>
      </c>
      <c r="C6" s="72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72">
        <v>11</v>
      </c>
      <c r="L6" s="61">
        <v>12</v>
      </c>
    </row>
    <row r="7" spans="1:12" ht="20.100000000000001" customHeight="1">
      <c r="A7" s="74"/>
      <c r="B7" s="152"/>
      <c r="C7" s="153"/>
      <c r="D7" s="154"/>
      <c r="E7" s="307" t="s">
        <v>1</v>
      </c>
      <c r="F7" s="307"/>
      <c r="G7" s="307"/>
      <c r="H7" s="307"/>
      <c r="I7" s="307"/>
      <c r="J7" s="307"/>
      <c r="K7" s="307"/>
      <c r="L7" s="307"/>
    </row>
    <row r="8" spans="1:12" ht="10.35" customHeight="1">
      <c r="A8" s="63">
        <f>IF(F8&lt;&gt;"",COUNTA($F8:F$8),"")</f>
        <v>1</v>
      </c>
      <c r="B8" s="155" t="s">
        <v>50</v>
      </c>
      <c r="C8" s="144" t="s">
        <v>317</v>
      </c>
      <c r="D8" s="156" t="s">
        <v>157</v>
      </c>
      <c r="E8" s="254">
        <v>292563</v>
      </c>
      <c r="F8" s="254">
        <v>6129</v>
      </c>
      <c r="G8" s="254">
        <v>36496</v>
      </c>
      <c r="H8" s="254">
        <v>67172</v>
      </c>
      <c r="I8" s="254">
        <v>66016</v>
      </c>
      <c r="J8" s="254">
        <v>78798</v>
      </c>
      <c r="K8" s="254">
        <v>34684</v>
      </c>
      <c r="L8" s="256">
        <v>3268</v>
      </c>
    </row>
    <row r="9" spans="1:12" ht="10.35" customHeight="1">
      <c r="A9" s="63">
        <f>IF(F9&lt;&gt;"",COUNTA($F$8:F9),"")</f>
        <v>2</v>
      </c>
      <c r="B9" s="155"/>
      <c r="C9" s="157"/>
      <c r="D9" s="156" t="s">
        <v>160</v>
      </c>
      <c r="E9" s="254">
        <v>581066</v>
      </c>
      <c r="F9" s="254">
        <v>14409</v>
      </c>
      <c r="G9" s="254">
        <v>79106</v>
      </c>
      <c r="H9" s="254">
        <v>135077</v>
      </c>
      <c r="I9" s="254">
        <v>131642</v>
      </c>
      <c r="J9" s="254">
        <v>148186</v>
      </c>
      <c r="K9" s="254">
        <v>64648</v>
      </c>
      <c r="L9" s="256">
        <v>7998</v>
      </c>
    </row>
    <row r="10" spans="1:12" ht="10.35" customHeight="1">
      <c r="A10" s="63">
        <f>IF(F10&lt;&gt;"",COUNTA($F$8:F10),"")</f>
        <v>3</v>
      </c>
      <c r="B10" s="145" t="s">
        <v>6</v>
      </c>
      <c r="C10" s="146" t="s">
        <v>236</v>
      </c>
      <c r="D10" s="158" t="s">
        <v>157</v>
      </c>
      <c r="E10" s="253">
        <v>3818</v>
      </c>
      <c r="F10" s="253">
        <v>140</v>
      </c>
      <c r="G10" s="253">
        <v>593</v>
      </c>
      <c r="H10" s="253">
        <v>789</v>
      </c>
      <c r="I10" s="253">
        <v>676</v>
      </c>
      <c r="J10" s="253">
        <v>1084</v>
      </c>
      <c r="K10" s="253">
        <v>474</v>
      </c>
      <c r="L10" s="255">
        <v>62</v>
      </c>
    </row>
    <row r="11" spans="1:12" ht="10.35" customHeight="1">
      <c r="A11" s="63">
        <f>IF(F11&lt;&gt;"",COUNTA($F$8:F11),"")</f>
        <v>4</v>
      </c>
      <c r="B11" s="145"/>
      <c r="C11" s="146"/>
      <c r="D11" s="158" t="s">
        <v>160</v>
      </c>
      <c r="E11" s="253">
        <v>14677</v>
      </c>
      <c r="F11" s="253">
        <v>595</v>
      </c>
      <c r="G11" s="253">
        <v>2465</v>
      </c>
      <c r="H11" s="253">
        <v>3309</v>
      </c>
      <c r="I11" s="253">
        <v>2518</v>
      </c>
      <c r="J11" s="253">
        <v>3842</v>
      </c>
      <c r="K11" s="253">
        <v>1746</v>
      </c>
      <c r="L11" s="255">
        <v>202</v>
      </c>
    </row>
    <row r="12" spans="1:12" ht="10.35" customHeight="1">
      <c r="A12" s="63">
        <f>IF(F12&lt;&gt;"",COUNTA($F$8:F12),"")</f>
        <v>5</v>
      </c>
      <c r="B12" s="145" t="s">
        <v>7</v>
      </c>
      <c r="C12" s="159" t="s">
        <v>239</v>
      </c>
      <c r="D12" s="158" t="s">
        <v>157</v>
      </c>
      <c r="E12" s="253">
        <v>25648</v>
      </c>
      <c r="F12" s="253">
        <v>431</v>
      </c>
      <c r="G12" s="253">
        <v>2523</v>
      </c>
      <c r="H12" s="253">
        <v>5606</v>
      </c>
      <c r="I12" s="253">
        <v>6022</v>
      </c>
      <c r="J12" s="253">
        <v>7507</v>
      </c>
      <c r="K12" s="253">
        <v>3294</v>
      </c>
      <c r="L12" s="255">
        <v>265</v>
      </c>
    </row>
    <row r="13" spans="1:12" ht="10.35" customHeight="1">
      <c r="A13" s="63">
        <f>IF(F13&lt;&gt;"",COUNTA($F$8:F13),"")</f>
        <v>6</v>
      </c>
      <c r="B13" s="145"/>
      <c r="C13" s="159"/>
      <c r="D13" s="158" t="s">
        <v>160</v>
      </c>
      <c r="E13" s="253">
        <v>120411</v>
      </c>
      <c r="F13" s="253">
        <v>3281</v>
      </c>
      <c r="G13" s="253">
        <v>14504</v>
      </c>
      <c r="H13" s="253">
        <v>27690</v>
      </c>
      <c r="I13" s="253">
        <v>28630</v>
      </c>
      <c r="J13" s="253">
        <v>31827</v>
      </c>
      <c r="K13" s="253">
        <v>13305</v>
      </c>
      <c r="L13" s="255">
        <v>1174</v>
      </c>
    </row>
    <row r="14" spans="1:12" ht="10.35" customHeight="1">
      <c r="A14" s="63">
        <f>IF(F14&lt;&gt;"",COUNTA($F$8:F14),"")</f>
        <v>7</v>
      </c>
      <c r="B14" s="145" t="s">
        <v>8</v>
      </c>
      <c r="C14" s="159" t="s">
        <v>240</v>
      </c>
      <c r="D14" s="158" t="s">
        <v>157</v>
      </c>
      <c r="E14" s="253">
        <v>20659</v>
      </c>
      <c r="F14" s="253">
        <v>342</v>
      </c>
      <c r="G14" s="253">
        <v>2129</v>
      </c>
      <c r="H14" s="253">
        <v>4636</v>
      </c>
      <c r="I14" s="253">
        <v>4743</v>
      </c>
      <c r="J14" s="253">
        <v>6000</v>
      </c>
      <c r="K14" s="253">
        <v>2644</v>
      </c>
      <c r="L14" s="255">
        <v>165</v>
      </c>
    </row>
    <row r="15" spans="1:12" ht="10.35" customHeight="1">
      <c r="A15" s="63">
        <f>IF(F15&lt;&gt;"",COUNTA($F$8:F15),"")</f>
        <v>8</v>
      </c>
      <c r="B15" s="145"/>
      <c r="C15" s="159"/>
      <c r="D15" s="158" t="s">
        <v>160</v>
      </c>
      <c r="E15" s="253">
        <v>78228</v>
      </c>
      <c r="F15" s="253">
        <v>1756</v>
      </c>
      <c r="G15" s="253">
        <v>9382</v>
      </c>
      <c r="H15" s="253">
        <v>19139</v>
      </c>
      <c r="I15" s="253">
        <v>18127</v>
      </c>
      <c r="J15" s="253">
        <v>20527</v>
      </c>
      <c r="K15" s="253">
        <v>8645</v>
      </c>
      <c r="L15" s="255">
        <v>652</v>
      </c>
    </row>
    <row r="16" spans="1:12" ht="10.35" customHeight="1">
      <c r="A16" s="63">
        <f>IF(F16&lt;&gt;"",COUNTA($F$8:F16),"")</f>
        <v>9</v>
      </c>
      <c r="B16" s="145" t="s">
        <v>10</v>
      </c>
      <c r="C16" s="159" t="s">
        <v>241</v>
      </c>
      <c r="D16" s="158" t="s">
        <v>157</v>
      </c>
      <c r="E16" s="253">
        <v>17767</v>
      </c>
      <c r="F16" s="253">
        <v>295</v>
      </c>
      <c r="G16" s="253">
        <v>1853</v>
      </c>
      <c r="H16" s="253">
        <v>3896</v>
      </c>
      <c r="I16" s="253">
        <v>4039</v>
      </c>
      <c r="J16" s="253">
        <v>5265</v>
      </c>
      <c r="K16" s="253">
        <v>2277</v>
      </c>
      <c r="L16" s="255">
        <v>142</v>
      </c>
    </row>
    <row r="17" spans="1:12" ht="10.35" customHeight="1">
      <c r="A17" s="63">
        <f>IF(F17&lt;&gt;"",COUNTA($F$8:F17),"")</f>
        <v>10</v>
      </c>
      <c r="B17" s="145"/>
      <c r="C17" s="159"/>
      <c r="D17" s="158" t="s">
        <v>160</v>
      </c>
      <c r="E17" s="253">
        <v>65517</v>
      </c>
      <c r="F17" s="253">
        <v>1472</v>
      </c>
      <c r="G17" s="253">
        <v>7992</v>
      </c>
      <c r="H17" s="253">
        <v>16201</v>
      </c>
      <c r="I17" s="253">
        <v>15398</v>
      </c>
      <c r="J17" s="253">
        <v>16946</v>
      </c>
      <c r="K17" s="253">
        <v>6975</v>
      </c>
      <c r="L17" s="255">
        <v>533</v>
      </c>
    </row>
    <row r="18" spans="1:12" ht="10.35" customHeight="1">
      <c r="A18" s="63">
        <f>IF(F18&lt;&gt;"",COUNTA($F$8:F18),"")</f>
        <v>11</v>
      </c>
      <c r="B18" s="145" t="s">
        <v>20</v>
      </c>
      <c r="C18" s="159" t="s">
        <v>242</v>
      </c>
      <c r="D18" s="158" t="s">
        <v>157</v>
      </c>
      <c r="E18" s="253">
        <v>4989</v>
      </c>
      <c r="F18" s="253">
        <v>89</v>
      </c>
      <c r="G18" s="253">
        <v>394</v>
      </c>
      <c r="H18" s="253">
        <v>970</v>
      </c>
      <c r="I18" s="253">
        <v>1279</v>
      </c>
      <c r="J18" s="253">
        <v>1507</v>
      </c>
      <c r="K18" s="253">
        <v>650</v>
      </c>
      <c r="L18" s="255">
        <v>100</v>
      </c>
    </row>
    <row r="19" spans="1:12" ht="10.35" customHeight="1">
      <c r="A19" s="63">
        <f>IF(F19&lt;&gt;"",COUNTA($F$8:F19),"")</f>
        <v>12</v>
      </c>
      <c r="B19" s="145"/>
      <c r="C19" s="159"/>
      <c r="D19" s="158" t="s">
        <v>160</v>
      </c>
      <c r="E19" s="253">
        <v>42183</v>
      </c>
      <c r="F19" s="253">
        <v>1525</v>
      </c>
      <c r="G19" s="253">
        <v>5122</v>
      </c>
      <c r="H19" s="253">
        <v>8551</v>
      </c>
      <c r="I19" s="253">
        <v>10503</v>
      </c>
      <c r="J19" s="253">
        <v>11300</v>
      </c>
      <c r="K19" s="253">
        <v>4660</v>
      </c>
      <c r="L19" s="255">
        <v>522</v>
      </c>
    </row>
    <row r="20" spans="1:12" ht="10.35" customHeight="1">
      <c r="A20" s="63">
        <f>IF(F20&lt;&gt;"",COUNTA($F$8:F20),"")</f>
        <v>13</v>
      </c>
      <c r="B20" s="145" t="s">
        <v>22</v>
      </c>
      <c r="C20" s="159" t="s">
        <v>243</v>
      </c>
      <c r="D20" s="158" t="s">
        <v>157</v>
      </c>
      <c r="E20" s="253">
        <v>263097</v>
      </c>
      <c r="F20" s="253">
        <v>5558</v>
      </c>
      <c r="G20" s="253">
        <v>33380</v>
      </c>
      <c r="H20" s="253">
        <v>60777</v>
      </c>
      <c r="I20" s="253">
        <v>59318</v>
      </c>
      <c r="J20" s="253">
        <v>70207</v>
      </c>
      <c r="K20" s="253">
        <v>30916</v>
      </c>
      <c r="L20" s="255">
        <v>2941</v>
      </c>
    </row>
    <row r="21" spans="1:12" ht="10.35" customHeight="1">
      <c r="A21" s="63">
        <f>IF(F21&lt;&gt;"",COUNTA($F$8:F21),"")</f>
        <v>14</v>
      </c>
      <c r="B21" s="145"/>
      <c r="C21" s="159"/>
      <c r="D21" s="158" t="s">
        <v>160</v>
      </c>
      <c r="E21" s="253">
        <v>445978</v>
      </c>
      <c r="F21" s="253">
        <v>10533</v>
      </c>
      <c r="G21" s="253">
        <v>62137</v>
      </c>
      <c r="H21" s="253">
        <v>104078</v>
      </c>
      <c r="I21" s="253">
        <v>100494</v>
      </c>
      <c r="J21" s="253">
        <v>112517</v>
      </c>
      <c r="K21" s="253">
        <v>49597</v>
      </c>
      <c r="L21" s="255">
        <v>6622</v>
      </c>
    </row>
    <row r="22" spans="1:12" ht="10.35" customHeight="1">
      <c r="A22" s="63">
        <f>IF(F22&lt;&gt;"",COUNTA($F$8:F22),"")</f>
        <v>15</v>
      </c>
      <c r="B22" s="145" t="s">
        <v>23</v>
      </c>
      <c r="C22" s="159" t="s">
        <v>244</v>
      </c>
      <c r="D22" s="158" t="s">
        <v>157</v>
      </c>
      <c r="E22" s="253">
        <v>68308</v>
      </c>
      <c r="F22" s="253">
        <v>1763</v>
      </c>
      <c r="G22" s="253">
        <v>9181</v>
      </c>
      <c r="H22" s="253">
        <v>14880</v>
      </c>
      <c r="I22" s="253">
        <v>15392</v>
      </c>
      <c r="J22" s="253">
        <v>18623</v>
      </c>
      <c r="K22" s="253">
        <v>7699</v>
      </c>
      <c r="L22" s="255">
        <v>770</v>
      </c>
    </row>
    <row r="23" spans="1:12" ht="10.35" customHeight="1">
      <c r="A23" s="63">
        <f>IF(F23&lt;&gt;"",COUNTA($F$8:F23),"")</f>
        <v>16</v>
      </c>
      <c r="B23" s="145"/>
      <c r="C23" s="159"/>
      <c r="D23" s="158" t="s">
        <v>160</v>
      </c>
      <c r="E23" s="253">
        <v>142367</v>
      </c>
      <c r="F23" s="253">
        <v>4203</v>
      </c>
      <c r="G23" s="253">
        <v>21880</v>
      </c>
      <c r="H23" s="253">
        <v>32085</v>
      </c>
      <c r="I23" s="253">
        <v>31670</v>
      </c>
      <c r="J23" s="253">
        <v>35546</v>
      </c>
      <c r="K23" s="253">
        <v>14828</v>
      </c>
      <c r="L23" s="255">
        <v>2155</v>
      </c>
    </row>
    <row r="24" spans="1:12" ht="10.35" customHeight="1">
      <c r="A24" s="63">
        <f>IF(F24&lt;&gt;"",COUNTA($F$8:F24),"")</f>
        <v>17</v>
      </c>
      <c r="B24" s="145" t="s">
        <v>27</v>
      </c>
      <c r="C24" s="159" t="s">
        <v>245</v>
      </c>
      <c r="D24" s="158" t="s">
        <v>157</v>
      </c>
      <c r="E24" s="253">
        <v>2998</v>
      </c>
      <c r="F24" s="253">
        <v>28</v>
      </c>
      <c r="G24" s="253">
        <v>443</v>
      </c>
      <c r="H24" s="253">
        <v>825</v>
      </c>
      <c r="I24" s="253">
        <v>706</v>
      </c>
      <c r="J24" s="253">
        <v>687</v>
      </c>
      <c r="K24" s="253">
        <v>285</v>
      </c>
      <c r="L24" s="255">
        <v>24</v>
      </c>
    </row>
    <row r="25" spans="1:12" ht="10.35" customHeight="1">
      <c r="A25" s="63">
        <f>IF(F25&lt;&gt;"",COUNTA($F$8:F25),"")</f>
        <v>18</v>
      </c>
      <c r="B25" s="145"/>
      <c r="C25" s="159"/>
      <c r="D25" s="158" t="s">
        <v>160</v>
      </c>
      <c r="E25" s="253">
        <v>8913</v>
      </c>
      <c r="F25" s="253">
        <v>122</v>
      </c>
      <c r="G25" s="253">
        <v>1429</v>
      </c>
      <c r="H25" s="253">
        <v>2532</v>
      </c>
      <c r="I25" s="253">
        <v>2157</v>
      </c>
      <c r="J25" s="253">
        <v>1883</v>
      </c>
      <c r="K25" s="253">
        <v>702</v>
      </c>
      <c r="L25" s="255">
        <v>88</v>
      </c>
    </row>
    <row r="26" spans="1:12" ht="10.35" customHeight="1">
      <c r="A26" s="63">
        <f>IF(F26&lt;&gt;"",COUNTA($F$8:F26),"")</f>
        <v>19</v>
      </c>
      <c r="B26" s="145" t="s">
        <v>30</v>
      </c>
      <c r="C26" s="159" t="s">
        <v>246</v>
      </c>
      <c r="D26" s="158" t="s">
        <v>157</v>
      </c>
      <c r="E26" s="253">
        <v>4939</v>
      </c>
      <c r="F26" s="253">
        <v>45</v>
      </c>
      <c r="G26" s="253">
        <v>523</v>
      </c>
      <c r="H26" s="253">
        <v>941</v>
      </c>
      <c r="I26" s="253">
        <v>1152</v>
      </c>
      <c r="J26" s="253">
        <v>1734</v>
      </c>
      <c r="K26" s="253">
        <v>512</v>
      </c>
      <c r="L26" s="255">
        <v>32</v>
      </c>
    </row>
    <row r="27" spans="1:12" ht="10.35" customHeight="1">
      <c r="A27" s="63">
        <f>IF(F27&lt;&gt;"",COUNTA($F$8:F27),"")</f>
        <v>20</v>
      </c>
      <c r="B27" s="145"/>
      <c r="C27" s="159"/>
      <c r="D27" s="158" t="s">
        <v>160</v>
      </c>
      <c r="E27" s="253">
        <v>7737</v>
      </c>
      <c r="F27" s="253">
        <v>91</v>
      </c>
      <c r="G27" s="253">
        <v>1062</v>
      </c>
      <c r="H27" s="253">
        <v>1549</v>
      </c>
      <c r="I27" s="253">
        <v>1824</v>
      </c>
      <c r="J27" s="253">
        <v>2430</v>
      </c>
      <c r="K27" s="253">
        <v>715</v>
      </c>
      <c r="L27" s="255">
        <v>66</v>
      </c>
    </row>
    <row r="28" spans="1:12" ht="10.35" customHeight="1">
      <c r="A28" s="63">
        <f>IF(F28&lt;&gt;"",COUNTA($F$8:F28),"")</f>
        <v>21</v>
      </c>
      <c r="B28" s="145" t="s">
        <v>32</v>
      </c>
      <c r="C28" s="159" t="s">
        <v>247</v>
      </c>
      <c r="D28" s="158" t="s">
        <v>157</v>
      </c>
      <c r="E28" s="253">
        <v>3896</v>
      </c>
      <c r="F28" s="253">
        <v>51</v>
      </c>
      <c r="G28" s="253">
        <v>422</v>
      </c>
      <c r="H28" s="253">
        <v>809</v>
      </c>
      <c r="I28" s="253">
        <v>1005</v>
      </c>
      <c r="J28" s="253">
        <v>1053</v>
      </c>
      <c r="K28" s="253">
        <v>485</v>
      </c>
      <c r="L28" s="255">
        <v>71</v>
      </c>
    </row>
    <row r="29" spans="1:12" ht="10.35" customHeight="1">
      <c r="A29" s="63">
        <f>IF(F29&lt;&gt;"",COUNTA($F$8:F29),"")</f>
        <v>22</v>
      </c>
      <c r="B29" s="145"/>
      <c r="C29" s="159"/>
      <c r="D29" s="158" t="s">
        <v>160</v>
      </c>
      <c r="E29" s="253">
        <v>7859</v>
      </c>
      <c r="F29" s="253">
        <v>96</v>
      </c>
      <c r="G29" s="253">
        <v>738</v>
      </c>
      <c r="H29" s="253">
        <v>1498</v>
      </c>
      <c r="I29" s="253">
        <v>1982</v>
      </c>
      <c r="J29" s="253">
        <v>2289</v>
      </c>
      <c r="K29" s="253">
        <v>1075</v>
      </c>
      <c r="L29" s="255">
        <v>181</v>
      </c>
    </row>
    <row r="30" spans="1:12" ht="10.35" customHeight="1">
      <c r="A30" s="63">
        <f>IF(F30&lt;&gt;"",COUNTA($F$8:F30),"")</f>
        <v>23</v>
      </c>
      <c r="B30" s="145" t="s">
        <v>49</v>
      </c>
      <c r="C30" s="159" t="s">
        <v>252</v>
      </c>
      <c r="D30" s="158" t="s">
        <v>157</v>
      </c>
      <c r="E30" s="253">
        <v>33064</v>
      </c>
      <c r="F30" s="253">
        <v>365</v>
      </c>
      <c r="G30" s="253">
        <v>4075</v>
      </c>
      <c r="H30" s="253">
        <v>8450</v>
      </c>
      <c r="I30" s="253">
        <v>8019</v>
      </c>
      <c r="J30" s="253">
        <v>8062</v>
      </c>
      <c r="K30" s="253">
        <v>3680</v>
      </c>
      <c r="L30" s="255">
        <v>413</v>
      </c>
    </row>
    <row r="31" spans="1:12" ht="10.35" customHeight="1">
      <c r="A31" s="63">
        <f>IF(F31&lt;&gt;"",COUNTA($F$8:F31),"")</f>
        <v>24</v>
      </c>
      <c r="B31" s="145"/>
      <c r="C31" s="159" t="s">
        <v>253</v>
      </c>
      <c r="D31" s="158" t="s">
        <v>160</v>
      </c>
      <c r="E31" s="253">
        <v>68235</v>
      </c>
      <c r="F31" s="253">
        <v>876</v>
      </c>
      <c r="G31" s="253">
        <v>9684</v>
      </c>
      <c r="H31" s="253">
        <v>17504</v>
      </c>
      <c r="I31" s="253">
        <v>16090</v>
      </c>
      <c r="J31" s="253">
        <v>15771</v>
      </c>
      <c r="K31" s="253">
        <v>7117</v>
      </c>
      <c r="L31" s="255">
        <v>1193</v>
      </c>
    </row>
    <row r="32" spans="1:12" ht="10.35" customHeight="1">
      <c r="A32" s="63">
        <f>IF(F32&lt;&gt;"",COUNTA($F$8:F32),"")</f>
        <v>25</v>
      </c>
      <c r="B32" s="145" t="s">
        <v>38</v>
      </c>
      <c r="C32" s="159" t="s">
        <v>254</v>
      </c>
      <c r="D32" s="158" t="s">
        <v>157</v>
      </c>
      <c r="E32" s="253">
        <v>136471</v>
      </c>
      <c r="F32" s="253">
        <v>3050</v>
      </c>
      <c r="G32" s="253">
        <v>17348</v>
      </c>
      <c r="H32" s="253">
        <v>31829</v>
      </c>
      <c r="I32" s="253">
        <v>29703</v>
      </c>
      <c r="J32" s="253">
        <v>36437</v>
      </c>
      <c r="K32" s="253">
        <v>16702</v>
      </c>
      <c r="L32" s="255">
        <v>1402</v>
      </c>
    </row>
    <row r="33" spans="1:12" ht="10.35" customHeight="1">
      <c r="A33" s="63">
        <f>IF(F33&lt;&gt;"",COUNTA($F$8:F33),"")</f>
        <v>26</v>
      </c>
      <c r="B33" s="145"/>
      <c r="C33" s="159" t="s">
        <v>255</v>
      </c>
      <c r="D33" s="158" t="s">
        <v>160</v>
      </c>
      <c r="E33" s="253">
        <v>189058</v>
      </c>
      <c r="F33" s="253">
        <v>4714</v>
      </c>
      <c r="G33" s="253">
        <v>24784</v>
      </c>
      <c r="H33" s="253">
        <v>44073</v>
      </c>
      <c r="I33" s="253">
        <v>41572</v>
      </c>
      <c r="J33" s="253">
        <v>48801</v>
      </c>
      <c r="K33" s="253">
        <v>22614</v>
      </c>
      <c r="L33" s="255">
        <v>2500</v>
      </c>
    </row>
    <row r="34" spans="1:12" ht="10.35" customHeight="1">
      <c r="A34" s="63" t="str">
        <f>IF(F34&lt;&gt;"",COUNTA($F$8:F34),"")</f>
        <v/>
      </c>
      <c r="B34" s="145"/>
      <c r="C34" s="159" t="s">
        <v>256</v>
      </c>
      <c r="D34" s="158"/>
      <c r="E34" s="253"/>
      <c r="F34" s="253"/>
      <c r="G34" s="253"/>
      <c r="H34" s="253"/>
      <c r="I34" s="253"/>
      <c r="J34" s="253"/>
      <c r="K34" s="253"/>
      <c r="L34" s="255"/>
    </row>
    <row r="35" spans="1:12" ht="10.35" customHeight="1">
      <c r="A35" s="63">
        <f>IF(F35&lt;&gt;"",COUNTA($F$8:F35),"")</f>
        <v>27</v>
      </c>
      <c r="B35" s="145" t="s">
        <v>43</v>
      </c>
      <c r="C35" s="159" t="s">
        <v>257</v>
      </c>
      <c r="D35" s="158" t="s">
        <v>157</v>
      </c>
      <c r="E35" s="253">
        <v>13421</v>
      </c>
      <c r="F35" s="253">
        <v>256</v>
      </c>
      <c r="G35" s="253">
        <v>1388</v>
      </c>
      <c r="H35" s="253">
        <v>3043</v>
      </c>
      <c r="I35" s="253">
        <v>3341</v>
      </c>
      <c r="J35" s="253">
        <v>3611</v>
      </c>
      <c r="K35" s="253">
        <v>1553</v>
      </c>
      <c r="L35" s="255">
        <v>229</v>
      </c>
    </row>
    <row r="36" spans="1:12" ht="10.35" customHeight="1">
      <c r="A36" s="63">
        <f>IF(F36&lt;&gt;"",COUNTA($F$8:F36),"")</f>
        <v>28</v>
      </c>
      <c r="B36" s="145"/>
      <c r="C36" s="159" t="s">
        <v>258</v>
      </c>
      <c r="D36" s="158" t="s">
        <v>160</v>
      </c>
      <c r="E36" s="253">
        <v>21809</v>
      </c>
      <c r="F36" s="253">
        <v>431</v>
      </c>
      <c r="G36" s="253">
        <v>2560</v>
      </c>
      <c r="H36" s="253">
        <v>4837</v>
      </c>
      <c r="I36" s="253">
        <v>5199</v>
      </c>
      <c r="J36" s="253">
        <v>5797</v>
      </c>
      <c r="K36" s="253">
        <v>2546</v>
      </c>
      <c r="L36" s="255">
        <v>439</v>
      </c>
    </row>
    <row r="37" spans="1:12" ht="10.35" customHeight="1">
      <c r="A37" s="63" t="str">
        <f>IF(F37&lt;&gt;"",COUNTA($F$8:F37),"")</f>
        <v/>
      </c>
      <c r="B37" s="145"/>
      <c r="C37" s="159" t="s">
        <v>259</v>
      </c>
      <c r="D37" s="158"/>
      <c r="E37" s="253"/>
      <c r="F37" s="253"/>
      <c r="G37" s="253"/>
      <c r="H37" s="253"/>
      <c r="I37" s="253"/>
      <c r="J37" s="253"/>
      <c r="K37" s="253"/>
      <c r="L37" s="255"/>
    </row>
    <row r="38" spans="1:12" ht="15" customHeight="1">
      <c r="A38" s="63" t="str">
        <f>IF(F38&lt;&gt;"",COUNTA($F$8:F38),"")</f>
        <v/>
      </c>
      <c r="B38" s="155"/>
      <c r="C38" s="157"/>
      <c r="D38" s="156"/>
      <c r="E38" s="308" t="s">
        <v>55</v>
      </c>
      <c r="F38" s="309"/>
      <c r="G38" s="309"/>
      <c r="H38" s="309"/>
      <c r="I38" s="309"/>
      <c r="J38" s="309"/>
      <c r="K38" s="309"/>
      <c r="L38" s="309"/>
    </row>
    <row r="39" spans="1:12" ht="15" customHeight="1">
      <c r="A39" s="63" t="str">
        <f>IF(F39&lt;&gt;"",COUNTA($F$8:F39),"")</f>
        <v/>
      </c>
      <c r="B39" s="145"/>
      <c r="C39" s="160"/>
      <c r="D39" s="158"/>
      <c r="E39" s="305" t="s">
        <v>221</v>
      </c>
      <c r="F39" s="306"/>
      <c r="G39" s="306"/>
      <c r="H39" s="306"/>
      <c r="I39" s="306"/>
      <c r="J39" s="306"/>
      <c r="K39" s="306"/>
      <c r="L39" s="306"/>
    </row>
    <row r="40" spans="1:12" ht="10.35" customHeight="1">
      <c r="A40" s="63">
        <f>IF(F40&lt;&gt;"",COUNTA($F$8:F40),"")</f>
        <v>29</v>
      </c>
      <c r="B40" s="155" t="s">
        <v>50</v>
      </c>
      <c r="C40" s="144" t="s">
        <v>317</v>
      </c>
      <c r="D40" s="156" t="s">
        <v>157</v>
      </c>
      <c r="E40" s="254">
        <v>277260</v>
      </c>
      <c r="F40" s="254">
        <v>5840</v>
      </c>
      <c r="G40" s="254">
        <v>32239</v>
      </c>
      <c r="H40" s="254">
        <v>62875</v>
      </c>
      <c r="I40" s="254">
        <v>62223</v>
      </c>
      <c r="J40" s="254">
        <v>76603</v>
      </c>
      <c r="K40" s="254">
        <v>34282</v>
      </c>
      <c r="L40" s="256">
        <v>3198</v>
      </c>
    </row>
    <row r="41" spans="1:12" ht="10.35" customHeight="1">
      <c r="A41" s="63">
        <f>IF(F41&lt;&gt;"",COUNTA($F$8:F41),"")</f>
        <v>30</v>
      </c>
      <c r="B41" s="155"/>
      <c r="C41" s="157"/>
      <c r="D41" s="156" t="s">
        <v>160</v>
      </c>
      <c r="E41" s="254">
        <v>541916</v>
      </c>
      <c r="F41" s="254">
        <v>13700</v>
      </c>
      <c r="G41" s="254">
        <v>68163</v>
      </c>
      <c r="H41" s="254">
        <v>123438</v>
      </c>
      <c r="I41" s="254">
        <v>122473</v>
      </c>
      <c r="J41" s="254">
        <v>142804</v>
      </c>
      <c r="K41" s="254">
        <v>63588</v>
      </c>
      <c r="L41" s="256">
        <v>7750</v>
      </c>
    </row>
    <row r="42" spans="1:12" ht="10.35" customHeight="1">
      <c r="A42" s="63">
        <f>IF(F42&lt;&gt;"",COUNTA($F$8:F42),"")</f>
        <v>31</v>
      </c>
      <c r="B42" s="145" t="s">
        <v>6</v>
      </c>
      <c r="C42" s="146" t="s">
        <v>236</v>
      </c>
      <c r="D42" s="158" t="s">
        <v>157</v>
      </c>
      <c r="E42" s="253">
        <v>3297</v>
      </c>
      <c r="F42" s="253">
        <v>121</v>
      </c>
      <c r="G42" s="253">
        <v>397</v>
      </c>
      <c r="H42" s="253">
        <v>660</v>
      </c>
      <c r="I42" s="253">
        <v>571</v>
      </c>
      <c r="J42" s="253">
        <v>1017</v>
      </c>
      <c r="K42" s="253">
        <v>471</v>
      </c>
      <c r="L42" s="255">
        <v>60</v>
      </c>
    </row>
    <row r="43" spans="1:12" ht="10.35" customHeight="1">
      <c r="A43" s="63">
        <f>IF(F43&lt;&gt;"",COUNTA($F$8:F43),"")</f>
        <v>32</v>
      </c>
      <c r="B43" s="145"/>
      <c r="C43" s="146"/>
      <c r="D43" s="158" t="s">
        <v>160</v>
      </c>
      <c r="E43" s="253">
        <v>12605</v>
      </c>
      <c r="F43" s="253">
        <v>542</v>
      </c>
      <c r="G43" s="253">
        <v>1842</v>
      </c>
      <c r="H43" s="253">
        <v>2766</v>
      </c>
      <c r="I43" s="253">
        <v>2061</v>
      </c>
      <c r="J43" s="253">
        <v>3516</v>
      </c>
      <c r="K43" s="253">
        <v>1690</v>
      </c>
      <c r="L43" s="255">
        <v>188</v>
      </c>
    </row>
    <row r="44" spans="1:12" ht="10.35" customHeight="1">
      <c r="A44" s="63">
        <f>IF(F44&lt;&gt;"",COUNTA($F$8:F44),"")</f>
        <v>33</v>
      </c>
      <c r="B44" s="145" t="s">
        <v>7</v>
      </c>
      <c r="C44" s="159" t="s">
        <v>239</v>
      </c>
      <c r="D44" s="158" t="s">
        <v>157</v>
      </c>
      <c r="E44" s="253">
        <v>23913</v>
      </c>
      <c r="F44" s="253">
        <v>410</v>
      </c>
      <c r="G44" s="253">
        <v>2128</v>
      </c>
      <c r="H44" s="253">
        <v>5165</v>
      </c>
      <c r="I44" s="253">
        <v>5525</v>
      </c>
      <c r="J44" s="253">
        <v>7178</v>
      </c>
      <c r="K44" s="253">
        <v>3249</v>
      </c>
      <c r="L44" s="255">
        <v>258</v>
      </c>
    </row>
    <row r="45" spans="1:12" ht="10.35" customHeight="1">
      <c r="A45" s="63">
        <f>IF(F45&lt;&gt;"",COUNTA($F$8:F45),"")</f>
        <v>34</v>
      </c>
      <c r="B45" s="145"/>
      <c r="C45" s="159"/>
      <c r="D45" s="158" t="s">
        <v>160</v>
      </c>
      <c r="E45" s="253">
        <v>112449</v>
      </c>
      <c r="F45" s="253">
        <v>3166</v>
      </c>
      <c r="G45" s="253">
        <v>12763</v>
      </c>
      <c r="H45" s="253">
        <v>25301</v>
      </c>
      <c r="I45" s="253">
        <v>26503</v>
      </c>
      <c r="J45" s="253">
        <v>30495</v>
      </c>
      <c r="K45" s="253">
        <v>13085</v>
      </c>
      <c r="L45" s="255">
        <v>1136</v>
      </c>
    </row>
    <row r="46" spans="1:12" ht="10.35" customHeight="1">
      <c r="A46" s="63">
        <f>IF(F46&lt;&gt;"",COUNTA($F$8:F46),"")</f>
        <v>35</v>
      </c>
      <c r="B46" s="145" t="s">
        <v>8</v>
      </c>
      <c r="C46" s="159" t="s">
        <v>240</v>
      </c>
      <c r="D46" s="158" t="s">
        <v>157</v>
      </c>
      <c r="E46" s="253">
        <v>19051</v>
      </c>
      <c r="F46" s="253">
        <v>322</v>
      </c>
      <c r="G46" s="253">
        <v>1754</v>
      </c>
      <c r="H46" s="253">
        <v>4236</v>
      </c>
      <c r="I46" s="253">
        <v>4293</v>
      </c>
      <c r="J46" s="253">
        <v>5688</v>
      </c>
      <c r="K46" s="253">
        <v>2600</v>
      </c>
      <c r="L46" s="255">
        <v>158</v>
      </c>
    </row>
    <row r="47" spans="1:12" ht="10.35" customHeight="1">
      <c r="A47" s="63">
        <f>IF(F47&lt;&gt;"",COUNTA($F$8:F47),"")</f>
        <v>36</v>
      </c>
      <c r="B47" s="145"/>
      <c r="C47" s="159"/>
      <c r="D47" s="158" t="s">
        <v>160</v>
      </c>
      <c r="E47" s="253">
        <v>72813</v>
      </c>
      <c r="F47" s="253">
        <v>1683</v>
      </c>
      <c r="G47" s="253">
        <v>8220</v>
      </c>
      <c r="H47" s="253">
        <v>17578</v>
      </c>
      <c r="I47" s="253">
        <v>16662</v>
      </c>
      <c r="J47" s="253">
        <v>19565</v>
      </c>
      <c r="K47" s="253">
        <v>8476</v>
      </c>
      <c r="L47" s="255">
        <v>629</v>
      </c>
    </row>
    <row r="48" spans="1:12" ht="10.35" customHeight="1">
      <c r="A48" s="63">
        <f>IF(F48&lt;&gt;"",COUNTA($F$8:F48),"")</f>
        <v>37</v>
      </c>
      <c r="B48" s="145" t="s">
        <v>10</v>
      </c>
      <c r="C48" s="159" t="s">
        <v>241</v>
      </c>
      <c r="D48" s="158" t="s">
        <v>157</v>
      </c>
      <c r="E48" s="253">
        <v>16207</v>
      </c>
      <c r="F48" s="253">
        <v>275</v>
      </c>
      <c r="G48" s="253">
        <v>1483</v>
      </c>
      <c r="H48" s="253">
        <v>3516</v>
      </c>
      <c r="I48" s="253">
        <v>3606</v>
      </c>
      <c r="J48" s="253">
        <v>4957</v>
      </c>
      <c r="K48" s="253">
        <v>2234</v>
      </c>
      <c r="L48" s="255">
        <v>136</v>
      </c>
    </row>
    <row r="49" spans="1:12" ht="10.35" customHeight="1">
      <c r="A49" s="63">
        <f>IF(F49&lt;&gt;"",COUNTA($F$8:F49),"")</f>
        <v>38</v>
      </c>
      <c r="B49" s="145"/>
      <c r="C49" s="159"/>
      <c r="D49" s="158" t="s">
        <v>160</v>
      </c>
      <c r="E49" s="253">
        <v>60305</v>
      </c>
      <c r="F49" s="253">
        <v>1399</v>
      </c>
      <c r="G49" s="253">
        <v>6860</v>
      </c>
      <c r="H49" s="253">
        <v>14712</v>
      </c>
      <c r="I49" s="253">
        <v>13990</v>
      </c>
      <c r="J49" s="253">
        <v>16018</v>
      </c>
      <c r="K49" s="253">
        <v>6812</v>
      </c>
      <c r="L49" s="255">
        <v>514</v>
      </c>
    </row>
    <row r="50" spans="1:12" ht="10.35" customHeight="1">
      <c r="A50" s="63">
        <f>IF(F50&lt;&gt;"",COUNTA($F$8:F50),"")</f>
        <v>39</v>
      </c>
      <c r="B50" s="145" t="s">
        <v>20</v>
      </c>
      <c r="C50" s="159" t="s">
        <v>242</v>
      </c>
      <c r="D50" s="158" t="s">
        <v>157</v>
      </c>
      <c r="E50" s="253">
        <v>4862</v>
      </c>
      <c r="F50" s="253">
        <v>88</v>
      </c>
      <c r="G50" s="253">
        <v>374</v>
      </c>
      <c r="H50" s="253">
        <v>929</v>
      </c>
      <c r="I50" s="253">
        <v>1232</v>
      </c>
      <c r="J50" s="253">
        <v>1490</v>
      </c>
      <c r="K50" s="253">
        <v>649</v>
      </c>
      <c r="L50" s="255">
        <v>100</v>
      </c>
    </row>
    <row r="51" spans="1:12" ht="10.35" customHeight="1">
      <c r="A51" s="63">
        <f>IF(F51&lt;&gt;"",COUNTA($F$8:F51),"")</f>
        <v>40</v>
      </c>
      <c r="B51" s="145"/>
      <c r="C51" s="159"/>
      <c r="D51" s="158" t="s">
        <v>160</v>
      </c>
      <c r="E51" s="253">
        <v>39636</v>
      </c>
      <c r="F51" s="253">
        <v>1483</v>
      </c>
      <c r="G51" s="253">
        <v>4543</v>
      </c>
      <c r="H51" s="253">
        <v>7723</v>
      </c>
      <c r="I51" s="253">
        <v>9841</v>
      </c>
      <c r="J51" s="253">
        <v>10930</v>
      </c>
      <c r="K51" s="253">
        <v>4609</v>
      </c>
      <c r="L51" s="255">
        <v>507</v>
      </c>
    </row>
    <row r="52" spans="1:12" ht="10.35" customHeight="1">
      <c r="A52" s="63">
        <f>IF(F52&lt;&gt;"",COUNTA($F$8:F52),"")</f>
        <v>41</v>
      </c>
      <c r="B52" s="145" t="s">
        <v>22</v>
      </c>
      <c r="C52" s="159" t="s">
        <v>243</v>
      </c>
      <c r="D52" s="158" t="s">
        <v>157</v>
      </c>
      <c r="E52" s="253">
        <v>250050</v>
      </c>
      <c r="F52" s="253">
        <v>5309</v>
      </c>
      <c r="G52" s="253">
        <v>29714</v>
      </c>
      <c r="H52" s="253">
        <v>57050</v>
      </c>
      <c r="I52" s="253">
        <v>56127</v>
      </c>
      <c r="J52" s="253">
        <v>68408</v>
      </c>
      <c r="K52" s="253">
        <v>30562</v>
      </c>
      <c r="L52" s="255">
        <v>2880</v>
      </c>
    </row>
    <row r="53" spans="1:12" ht="10.35" customHeight="1">
      <c r="A53" s="63">
        <f>IF(F53&lt;&gt;"",COUNTA($F$8:F53),"")</f>
        <v>42</v>
      </c>
      <c r="B53" s="145"/>
      <c r="C53" s="159"/>
      <c r="D53" s="158" t="s">
        <v>160</v>
      </c>
      <c r="E53" s="253">
        <v>416862</v>
      </c>
      <c r="F53" s="253">
        <v>9992</v>
      </c>
      <c r="G53" s="253">
        <v>53558</v>
      </c>
      <c r="H53" s="253">
        <v>95371</v>
      </c>
      <c r="I53" s="253">
        <v>93909</v>
      </c>
      <c r="J53" s="253">
        <v>108793</v>
      </c>
      <c r="K53" s="253">
        <v>48813</v>
      </c>
      <c r="L53" s="255">
        <v>6426</v>
      </c>
    </row>
    <row r="54" spans="1:12" ht="10.35" customHeight="1">
      <c r="A54" s="63">
        <f>IF(F54&lt;&gt;"",COUNTA($F$8:F54),"")</f>
        <v>43</v>
      </c>
      <c r="B54" s="145" t="s">
        <v>23</v>
      </c>
      <c r="C54" s="159" t="s">
        <v>244</v>
      </c>
      <c r="D54" s="158" t="s">
        <v>157</v>
      </c>
      <c r="E54" s="253">
        <v>62338</v>
      </c>
      <c r="F54" s="253">
        <v>1630</v>
      </c>
      <c r="G54" s="253">
        <v>7191</v>
      </c>
      <c r="H54" s="253">
        <v>13389</v>
      </c>
      <c r="I54" s="253">
        <v>14049</v>
      </c>
      <c r="J54" s="253">
        <v>17802</v>
      </c>
      <c r="K54" s="253">
        <v>7534</v>
      </c>
      <c r="L54" s="255">
        <v>743</v>
      </c>
    </row>
    <row r="55" spans="1:12" ht="10.35" customHeight="1">
      <c r="A55" s="63">
        <f>IF(F55&lt;&gt;"",COUNTA($F$8:F55),"")</f>
        <v>44</v>
      </c>
      <c r="B55" s="145"/>
      <c r="C55" s="159"/>
      <c r="D55" s="158" t="s">
        <v>160</v>
      </c>
      <c r="E55" s="253">
        <v>127108</v>
      </c>
      <c r="F55" s="253">
        <v>3884</v>
      </c>
      <c r="G55" s="253">
        <v>16939</v>
      </c>
      <c r="H55" s="253">
        <v>27942</v>
      </c>
      <c r="I55" s="253">
        <v>28334</v>
      </c>
      <c r="J55" s="253">
        <v>33547</v>
      </c>
      <c r="K55" s="253">
        <v>14409</v>
      </c>
      <c r="L55" s="255">
        <v>2053</v>
      </c>
    </row>
    <row r="56" spans="1:12" ht="10.35" customHeight="1">
      <c r="A56" s="63">
        <f>IF(F56&lt;&gt;"",COUNTA($F$8:F56),"")</f>
        <v>45</v>
      </c>
      <c r="B56" s="145" t="s">
        <v>27</v>
      </c>
      <c r="C56" s="159" t="s">
        <v>245</v>
      </c>
      <c r="D56" s="158" t="s">
        <v>157</v>
      </c>
      <c r="E56" s="253">
        <v>2886</v>
      </c>
      <c r="F56" s="253">
        <v>26</v>
      </c>
      <c r="G56" s="253">
        <v>412</v>
      </c>
      <c r="H56" s="253">
        <v>777</v>
      </c>
      <c r="I56" s="253">
        <v>686</v>
      </c>
      <c r="J56" s="253">
        <v>677</v>
      </c>
      <c r="K56" s="253">
        <v>284</v>
      </c>
      <c r="L56" s="255">
        <v>24</v>
      </c>
    </row>
    <row r="57" spans="1:12" ht="10.35" customHeight="1">
      <c r="A57" s="63">
        <f>IF(F57&lt;&gt;"",COUNTA($F$8:F57),"")</f>
        <v>46</v>
      </c>
      <c r="B57" s="145"/>
      <c r="C57" s="159"/>
      <c r="D57" s="158" t="s">
        <v>160</v>
      </c>
      <c r="E57" s="253">
        <v>8606</v>
      </c>
      <c r="F57" s="253">
        <v>119</v>
      </c>
      <c r="G57" s="253">
        <v>1342</v>
      </c>
      <c r="H57" s="253">
        <v>2400</v>
      </c>
      <c r="I57" s="253">
        <v>2101</v>
      </c>
      <c r="J57" s="253">
        <v>1860</v>
      </c>
      <c r="K57" s="253">
        <v>696</v>
      </c>
      <c r="L57" s="255">
        <v>88</v>
      </c>
    </row>
    <row r="58" spans="1:12" ht="10.35" customHeight="1">
      <c r="A58" s="63">
        <f>IF(F58&lt;&gt;"",COUNTA($F$8:F58),"")</f>
        <v>47</v>
      </c>
      <c r="B58" s="145" t="s">
        <v>30</v>
      </c>
      <c r="C58" s="159" t="s">
        <v>246</v>
      </c>
      <c r="D58" s="158" t="s">
        <v>157</v>
      </c>
      <c r="E58" s="253">
        <v>4859</v>
      </c>
      <c r="F58" s="253">
        <v>44</v>
      </c>
      <c r="G58" s="253">
        <v>503</v>
      </c>
      <c r="H58" s="253">
        <v>918</v>
      </c>
      <c r="I58" s="253">
        <v>1125</v>
      </c>
      <c r="J58" s="253">
        <v>1725</v>
      </c>
      <c r="K58" s="253">
        <v>512</v>
      </c>
      <c r="L58" s="255">
        <v>32</v>
      </c>
    </row>
    <row r="59" spans="1:12" ht="10.35" customHeight="1">
      <c r="A59" s="63">
        <f>IF(F59&lt;&gt;"",COUNTA($F$8:F59),"")</f>
        <v>48</v>
      </c>
      <c r="B59" s="145"/>
      <c r="C59" s="159"/>
      <c r="D59" s="158" t="s">
        <v>160</v>
      </c>
      <c r="E59" s="253">
        <v>7606</v>
      </c>
      <c r="F59" s="253">
        <v>87</v>
      </c>
      <c r="G59" s="253">
        <v>1021</v>
      </c>
      <c r="H59" s="253">
        <v>1514</v>
      </c>
      <c r="I59" s="253">
        <v>1785</v>
      </c>
      <c r="J59" s="253">
        <v>2419</v>
      </c>
      <c r="K59" s="253">
        <v>715</v>
      </c>
      <c r="L59" s="255">
        <v>65</v>
      </c>
    </row>
    <row r="60" spans="1:12" ht="10.35" customHeight="1">
      <c r="A60" s="63">
        <f>IF(F60&lt;&gt;"",COUNTA($F$8:F60),"")</f>
        <v>49</v>
      </c>
      <c r="B60" s="145" t="s">
        <v>32</v>
      </c>
      <c r="C60" s="159" t="s">
        <v>247</v>
      </c>
      <c r="D60" s="158" t="s">
        <v>157</v>
      </c>
      <c r="E60" s="253">
        <v>3676</v>
      </c>
      <c r="F60" s="253">
        <v>46</v>
      </c>
      <c r="G60" s="253">
        <v>381</v>
      </c>
      <c r="H60" s="253">
        <v>752</v>
      </c>
      <c r="I60" s="253">
        <v>930</v>
      </c>
      <c r="J60" s="253">
        <v>1019</v>
      </c>
      <c r="K60" s="253">
        <v>481</v>
      </c>
      <c r="L60" s="255">
        <v>67</v>
      </c>
    </row>
    <row r="61" spans="1:12" ht="10.35" customHeight="1">
      <c r="A61" s="63">
        <f>IF(F61&lt;&gt;"",COUNTA($F$8:F61),"")</f>
        <v>50</v>
      </c>
      <c r="B61" s="145"/>
      <c r="C61" s="159"/>
      <c r="D61" s="158" t="s">
        <v>160</v>
      </c>
      <c r="E61" s="253">
        <v>7452</v>
      </c>
      <c r="F61" s="253">
        <v>88</v>
      </c>
      <c r="G61" s="253">
        <v>673</v>
      </c>
      <c r="H61" s="253">
        <v>1388</v>
      </c>
      <c r="I61" s="253">
        <v>1847</v>
      </c>
      <c r="J61" s="253">
        <v>2222</v>
      </c>
      <c r="K61" s="253">
        <v>1063</v>
      </c>
      <c r="L61" s="255">
        <v>171</v>
      </c>
    </row>
    <row r="62" spans="1:12" ht="10.35" customHeight="1">
      <c r="A62" s="63">
        <f>IF(F62&lt;&gt;"",COUNTA($F$8:F62),"")</f>
        <v>51</v>
      </c>
      <c r="B62" s="145" t="s">
        <v>49</v>
      </c>
      <c r="C62" s="159" t="s">
        <v>252</v>
      </c>
      <c r="D62" s="158" t="s">
        <v>157</v>
      </c>
      <c r="E62" s="253">
        <v>30576</v>
      </c>
      <c r="F62" s="253">
        <v>331</v>
      </c>
      <c r="G62" s="253">
        <v>3475</v>
      </c>
      <c r="H62" s="253">
        <v>7725</v>
      </c>
      <c r="I62" s="253">
        <v>7353</v>
      </c>
      <c r="J62" s="253">
        <v>7683</v>
      </c>
      <c r="K62" s="253">
        <v>3608</v>
      </c>
      <c r="L62" s="255">
        <v>401</v>
      </c>
    </row>
    <row r="63" spans="1:12" ht="10.35" customHeight="1">
      <c r="A63" s="63">
        <f>IF(F63&lt;&gt;"",COUNTA($F$8:F63),"")</f>
        <v>52</v>
      </c>
      <c r="B63" s="145"/>
      <c r="C63" s="159" t="s">
        <v>253</v>
      </c>
      <c r="D63" s="158" t="s">
        <v>160</v>
      </c>
      <c r="E63" s="253">
        <v>62220</v>
      </c>
      <c r="F63" s="253">
        <v>779</v>
      </c>
      <c r="G63" s="253">
        <v>8048</v>
      </c>
      <c r="H63" s="253">
        <v>15655</v>
      </c>
      <c r="I63" s="253">
        <v>14672</v>
      </c>
      <c r="J63" s="253">
        <v>14959</v>
      </c>
      <c r="K63" s="253">
        <v>6953</v>
      </c>
      <c r="L63" s="255">
        <v>1154</v>
      </c>
    </row>
    <row r="64" spans="1:12" ht="10.35" customHeight="1">
      <c r="A64" s="63">
        <f>IF(F64&lt;&gt;"",COUNTA($F$8:F64),"")</f>
        <v>53</v>
      </c>
      <c r="B64" s="145" t="s">
        <v>38</v>
      </c>
      <c r="C64" s="159" t="s">
        <v>254</v>
      </c>
      <c r="D64" s="158" t="s">
        <v>157</v>
      </c>
      <c r="E64" s="253">
        <v>133152</v>
      </c>
      <c r="F64" s="253">
        <v>2989</v>
      </c>
      <c r="G64" s="253">
        <v>16563</v>
      </c>
      <c r="H64" s="253">
        <v>30680</v>
      </c>
      <c r="I64" s="253">
        <v>28868</v>
      </c>
      <c r="J64" s="253">
        <v>36037</v>
      </c>
      <c r="K64" s="253">
        <v>16626</v>
      </c>
      <c r="L64" s="255">
        <v>1389</v>
      </c>
    </row>
    <row r="65" spans="1:12" ht="10.35" customHeight="1">
      <c r="A65" s="63">
        <f>IF(F65&lt;&gt;"",COUNTA($F$8:F65),"")</f>
        <v>54</v>
      </c>
      <c r="B65" s="145"/>
      <c r="C65" s="159" t="s">
        <v>255</v>
      </c>
      <c r="D65" s="158" t="s">
        <v>160</v>
      </c>
      <c r="E65" s="253">
        <v>183806</v>
      </c>
      <c r="F65" s="253">
        <v>4635</v>
      </c>
      <c r="G65" s="253">
        <v>23471</v>
      </c>
      <c r="H65" s="253">
        <v>42137</v>
      </c>
      <c r="I65" s="253">
        <v>40362</v>
      </c>
      <c r="J65" s="253">
        <v>48240</v>
      </c>
      <c r="K65" s="253">
        <v>22491</v>
      </c>
      <c r="L65" s="255">
        <v>2470</v>
      </c>
    </row>
    <row r="66" spans="1:12" ht="10.35" customHeight="1">
      <c r="A66" s="63" t="str">
        <f>IF(F66&lt;&gt;"",COUNTA($F$8:F66),"")</f>
        <v/>
      </c>
      <c r="B66" s="145"/>
      <c r="C66" s="159" t="s">
        <v>256</v>
      </c>
      <c r="D66" s="158"/>
      <c r="E66" s="253"/>
      <c r="F66" s="253"/>
      <c r="G66" s="253"/>
      <c r="H66" s="253"/>
      <c r="I66" s="253"/>
      <c r="J66" s="253"/>
      <c r="K66" s="253"/>
      <c r="L66" s="255"/>
    </row>
    <row r="67" spans="1:12" ht="10.35" customHeight="1">
      <c r="A67" s="63">
        <f>IF(F67&lt;&gt;"",COUNTA($F$8:F67),"")</f>
        <v>55</v>
      </c>
      <c r="B67" s="145" t="s">
        <v>43</v>
      </c>
      <c r="C67" s="159" t="s">
        <v>257</v>
      </c>
      <c r="D67" s="158" t="s">
        <v>157</v>
      </c>
      <c r="E67" s="253">
        <v>12563</v>
      </c>
      <c r="F67" s="253">
        <v>243</v>
      </c>
      <c r="G67" s="253">
        <v>1189</v>
      </c>
      <c r="H67" s="253">
        <v>2809</v>
      </c>
      <c r="I67" s="253">
        <v>3116</v>
      </c>
      <c r="J67" s="253">
        <v>3465</v>
      </c>
      <c r="K67" s="253">
        <v>1517</v>
      </c>
      <c r="L67" s="255">
        <v>224</v>
      </c>
    </row>
    <row r="68" spans="1:12" ht="10.35" customHeight="1">
      <c r="A68" s="63">
        <f>IF(F68&lt;&gt;"",COUNTA($F$8:F68),"")</f>
        <v>56</v>
      </c>
      <c r="B68" s="145"/>
      <c r="C68" s="159" t="s">
        <v>258</v>
      </c>
      <c r="D68" s="158" t="s">
        <v>160</v>
      </c>
      <c r="E68" s="253">
        <v>20064</v>
      </c>
      <c r="F68" s="253">
        <v>400</v>
      </c>
      <c r="G68" s="253">
        <v>2064</v>
      </c>
      <c r="H68" s="253">
        <v>4335</v>
      </c>
      <c r="I68" s="253">
        <v>4808</v>
      </c>
      <c r="J68" s="253">
        <v>5546</v>
      </c>
      <c r="K68" s="253">
        <v>2486</v>
      </c>
      <c r="L68" s="255">
        <v>425</v>
      </c>
    </row>
    <row r="69" spans="1:12" ht="10.35" customHeight="1">
      <c r="A69" s="63" t="str">
        <f>IF(F69&lt;&gt;"",COUNTA($F$8:F69),"")</f>
        <v/>
      </c>
      <c r="B69" s="145"/>
      <c r="C69" s="159" t="s">
        <v>259</v>
      </c>
      <c r="D69" s="158"/>
      <c r="E69" s="253"/>
      <c r="F69" s="253"/>
      <c r="G69" s="253"/>
      <c r="H69" s="253"/>
      <c r="I69" s="253"/>
      <c r="J69" s="253"/>
      <c r="K69" s="253"/>
      <c r="L69" s="255"/>
    </row>
  </sheetData>
  <mergeCells count="18">
    <mergeCell ref="A1:D1"/>
    <mergeCell ref="E1:L1"/>
    <mergeCell ref="A2:A5"/>
    <mergeCell ref="B2:B5"/>
    <mergeCell ref="C2:C5"/>
    <mergeCell ref="D2:D5"/>
    <mergeCell ref="E2:E5"/>
    <mergeCell ref="F2:L2"/>
    <mergeCell ref="L3:L5"/>
    <mergeCell ref="F3:F5"/>
    <mergeCell ref="G3:G5"/>
    <mergeCell ref="H3:H5"/>
    <mergeCell ref="I3:I5"/>
    <mergeCell ref="J3:J5"/>
    <mergeCell ref="K3:K5"/>
    <mergeCell ref="E39:L39"/>
    <mergeCell ref="E7:L7"/>
    <mergeCell ref="E38:L38"/>
  </mergeCells>
  <conditionalFormatting sqref="E38 E8:L37">
    <cfRule type="cellIs" dxfId="63" priority="4" stopIfTrue="1" operator="between">
      <formula>0.1</formula>
      <formula>2.9</formula>
    </cfRule>
  </conditionalFormatting>
  <conditionalFormatting sqref="E40:L69">
    <cfRule type="cellIs" dxfId="62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O67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:H7"/>
    </sheetView>
  </sheetViews>
  <sheetFormatPr baseColWidth="10" defaultColWidth="10.42578125" defaultRowHeight="11.45" customHeight="1"/>
  <cols>
    <col min="1" max="1" width="3.7109375" style="149" customWidth="1"/>
    <col min="2" max="2" width="5.7109375" style="149" customWidth="1"/>
    <col min="3" max="3" width="38.28515625" style="151" customWidth="1"/>
    <col min="4" max="8" width="8.7109375" style="149" customWidth="1"/>
    <col min="9" max="9" width="11.28515625" style="149" customWidth="1"/>
    <col min="10" max="248" width="11.42578125" style="149" customWidth="1"/>
    <col min="249" max="249" width="6.140625" style="149" customWidth="1"/>
    <col min="250" max="250" width="33.7109375" style="149" customWidth="1"/>
    <col min="251" max="16384" width="10.42578125" style="149"/>
  </cols>
  <sheetData>
    <row r="1" spans="1:15" s="138" customFormat="1" ht="48" customHeight="1">
      <c r="A1" s="297" t="s">
        <v>87</v>
      </c>
      <c r="B1" s="298"/>
      <c r="C1" s="298"/>
      <c r="D1" s="299" t="s">
        <v>366</v>
      </c>
      <c r="E1" s="299"/>
      <c r="F1" s="299"/>
      <c r="G1" s="299"/>
      <c r="H1" s="300"/>
    </row>
    <row r="2" spans="1:15" ht="11.45" customHeight="1">
      <c r="A2" s="301" t="s">
        <v>86</v>
      </c>
      <c r="B2" s="294" t="s">
        <v>88</v>
      </c>
      <c r="C2" s="294" t="s">
        <v>54</v>
      </c>
      <c r="D2" s="294" t="s">
        <v>1</v>
      </c>
      <c r="E2" s="295" t="s">
        <v>200</v>
      </c>
      <c r="F2" s="295"/>
      <c r="G2" s="295"/>
      <c r="H2" s="296"/>
    </row>
    <row r="3" spans="1:15" ht="11.45" customHeight="1">
      <c r="A3" s="301"/>
      <c r="B3" s="294"/>
      <c r="C3" s="294"/>
      <c r="D3" s="294"/>
      <c r="E3" s="294" t="s">
        <v>323</v>
      </c>
      <c r="F3" s="294" t="s">
        <v>319</v>
      </c>
      <c r="G3" s="294" t="s">
        <v>191</v>
      </c>
      <c r="H3" s="310" t="s">
        <v>194</v>
      </c>
    </row>
    <row r="4" spans="1:15" ht="11.45" customHeight="1">
      <c r="A4" s="301"/>
      <c r="B4" s="294"/>
      <c r="C4" s="294"/>
      <c r="D4" s="294"/>
      <c r="E4" s="294"/>
      <c r="F4" s="294"/>
      <c r="G4" s="294"/>
      <c r="H4" s="310"/>
    </row>
    <row r="5" spans="1:15" ht="11.45" customHeight="1">
      <c r="A5" s="301"/>
      <c r="B5" s="294"/>
      <c r="C5" s="294"/>
      <c r="D5" s="294"/>
      <c r="E5" s="294"/>
      <c r="F5" s="294"/>
      <c r="G5" s="294"/>
      <c r="H5" s="310"/>
    </row>
    <row r="6" spans="1:15" s="62" customFormat="1" ht="11.45" customHeight="1">
      <c r="A6" s="58">
        <v>1</v>
      </c>
      <c r="B6" s="59">
        <v>2</v>
      </c>
      <c r="C6" s="60">
        <v>3</v>
      </c>
      <c r="D6" s="59">
        <v>4</v>
      </c>
      <c r="E6" s="59">
        <v>5</v>
      </c>
      <c r="F6" s="59">
        <v>6</v>
      </c>
      <c r="G6" s="60">
        <v>7</v>
      </c>
      <c r="H6" s="61">
        <v>8</v>
      </c>
    </row>
    <row r="7" spans="1:15" ht="20.100000000000001" customHeight="1">
      <c r="A7" s="166"/>
      <c r="B7" s="142"/>
      <c r="C7" s="153"/>
      <c r="D7" s="311" t="s">
        <v>1</v>
      </c>
      <c r="E7" s="307"/>
      <c r="F7" s="307"/>
      <c r="G7" s="307"/>
      <c r="H7" s="307"/>
    </row>
    <row r="8" spans="1:15" ht="11.1" customHeight="1">
      <c r="A8" s="63">
        <f>IF(E8&lt;&gt;"",COUNTA($E8:E$8),"")</f>
        <v>1</v>
      </c>
      <c r="B8" s="162" t="s">
        <v>50</v>
      </c>
      <c r="C8" s="144" t="s">
        <v>317</v>
      </c>
      <c r="D8" s="256">
        <v>581066</v>
      </c>
      <c r="E8" s="256">
        <v>402911</v>
      </c>
      <c r="F8" s="256">
        <v>80667</v>
      </c>
      <c r="G8" s="256">
        <v>51533</v>
      </c>
      <c r="H8" s="256">
        <v>45955</v>
      </c>
    </row>
    <row r="9" spans="1:15" ht="6" customHeight="1">
      <c r="A9" s="63" t="str">
        <f>IF(E9&lt;&gt;"",COUNTA($E$8:E9),"")</f>
        <v/>
      </c>
      <c r="B9" s="159"/>
      <c r="C9" s="148"/>
      <c r="D9" s="255"/>
      <c r="E9" s="255"/>
      <c r="F9" s="255"/>
      <c r="G9" s="255"/>
      <c r="H9" s="255"/>
    </row>
    <row r="10" spans="1:15" ht="10.35" customHeight="1">
      <c r="A10" s="63">
        <f>IF(E10&lt;&gt;"",COUNTA($E$8:E10),"")</f>
        <v>2</v>
      </c>
      <c r="B10" s="148" t="s">
        <v>6</v>
      </c>
      <c r="C10" s="159" t="s">
        <v>236</v>
      </c>
      <c r="D10" s="255">
        <v>14677</v>
      </c>
      <c r="E10" s="255">
        <v>9924</v>
      </c>
      <c r="F10" s="255">
        <v>1163</v>
      </c>
      <c r="G10" s="255">
        <v>1404</v>
      </c>
      <c r="H10" s="255">
        <v>2186</v>
      </c>
      <c r="I10" s="163"/>
      <c r="J10" s="163"/>
      <c r="K10" s="163"/>
      <c r="L10" s="163"/>
      <c r="M10" s="163"/>
      <c r="N10" s="163"/>
      <c r="O10" s="163"/>
    </row>
    <row r="11" spans="1:15" ht="10.35" customHeight="1">
      <c r="A11" s="63">
        <f>IF(E11&lt;&gt;"",COUNTA($E$8:E11),"")</f>
        <v>3</v>
      </c>
      <c r="B11" s="148" t="s">
        <v>7</v>
      </c>
      <c r="C11" s="159" t="s">
        <v>239</v>
      </c>
      <c r="D11" s="255">
        <v>120411</v>
      </c>
      <c r="E11" s="255">
        <v>91562</v>
      </c>
      <c r="F11" s="255">
        <v>10144</v>
      </c>
      <c r="G11" s="255">
        <v>9267</v>
      </c>
      <c r="H11" s="255">
        <v>9438</v>
      </c>
      <c r="I11" s="163"/>
      <c r="J11" s="163"/>
      <c r="K11" s="163"/>
      <c r="L11" s="163"/>
      <c r="M11" s="163"/>
      <c r="N11" s="163"/>
      <c r="O11" s="163"/>
    </row>
    <row r="12" spans="1:15" ht="10.35" customHeight="1">
      <c r="A12" s="63">
        <f>IF(E12&lt;&gt;"",COUNTA($E$8:E12),"")</f>
        <v>4</v>
      </c>
      <c r="B12" s="148" t="s">
        <v>8</v>
      </c>
      <c r="C12" s="159" t="s">
        <v>240</v>
      </c>
      <c r="D12" s="255">
        <v>78228</v>
      </c>
      <c r="E12" s="255">
        <v>59550</v>
      </c>
      <c r="F12" s="255">
        <v>8161</v>
      </c>
      <c r="G12" s="255">
        <v>5561</v>
      </c>
      <c r="H12" s="255">
        <v>4956</v>
      </c>
      <c r="I12" s="163"/>
    </row>
    <row r="13" spans="1:15" ht="10.35" customHeight="1">
      <c r="A13" s="63">
        <f>IF(E13&lt;&gt;"",COUNTA($E$8:E13),"")</f>
        <v>5</v>
      </c>
      <c r="B13" s="148" t="s">
        <v>10</v>
      </c>
      <c r="C13" s="159" t="s">
        <v>241</v>
      </c>
      <c r="D13" s="255">
        <v>65517</v>
      </c>
      <c r="E13" s="255">
        <v>49886</v>
      </c>
      <c r="F13" s="255">
        <v>6213</v>
      </c>
      <c r="G13" s="255">
        <v>4872</v>
      </c>
      <c r="H13" s="255">
        <v>4546</v>
      </c>
      <c r="I13" s="163"/>
    </row>
    <row r="14" spans="1:15" ht="10.35" customHeight="1">
      <c r="A14" s="63">
        <f>IF(E14&lt;&gt;"",COUNTA($E$8:E14),"")</f>
        <v>6</v>
      </c>
      <c r="B14" s="148" t="s">
        <v>20</v>
      </c>
      <c r="C14" s="159" t="s">
        <v>242</v>
      </c>
      <c r="D14" s="255">
        <v>42183</v>
      </c>
      <c r="E14" s="255">
        <v>32012</v>
      </c>
      <c r="F14" s="255">
        <v>1983</v>
      </c>
      <c r="G14" s="255">
        <v>3706</v>
      </c>
      <c r="H14" s="255">
        <v>4482</v>
      </c>
      <c r="I14" s="163"/>
    </row>
    <row r="15" spans="1:15" ht="10.35" customHeight="1">
      <c r="A15" s="63">
        <f>IF(E15&lt;&gt;"",COUNTA($E$8:E15),"")</f>
        <v>7</v>
      </c>
      <c r="B15" s="148" t="s">
        <v>22</v>
      </c>
      <c r="C15" s="159" t="s">
        <v>243</v>
      </c>
      <c r="D15" s="255">
        <v>445978</v>
      </c>
      <c r="E15" s="255">
        <v>301425</v>
      </c>
      <c r="F15" s="255">
        <v>69360</v>
      </c>
      <c r="G15" s="255">
        <v>40862</v>
      </c>
      <c r="H15" s="255">
        <v>34331</v>
      </c>
      <c r="I15" s="163"/>
    </row>
    <row r="16" spans="1:15" ht="10.35" customHeight="1">
      <c r="A16" s="63">
        <f>IF(E16&lt;&gt;"",COUNTA($E$8:E16),"")</f>
        <v>8</v>
      </c>
      <c r="B16" s="148" t="s">
        <v>23</v>
      </c>
      <c r="C16" s="159" t="s">
        <v>244</v>
      </c>
      <c r="D16" s="255">
        <v>142367</v>
      </c>
      <c r="E16" s="255">
        <v>102411</v>
      </c>
      <c r="F16" s="255">
        <v>7820</v>
      </c>
      <c r="G16" s="255">
        <v>14540</v>
      </c>
      <c r="H16" s="255">
        <v>17596</v>
      </c>
      <c r="I16" s="163"/>
    </row>
    <row r="17" spans="1:15" ht="10.35" customHeight="1">
      <c r="A17" s="63">
        <f>IF(E17&lt;&gt;"",COUNTA($E$8:E17),"")</f>
        <v>9</v>
      </c>
      <c r="B17" s="148" t="s">
        <v>27</v>
      </c>
      <c r="C17" s="159" t="s">
        <v>245</v>
      </c>
      <c r="D17" s="255">
        <v>8913</v>
      </c>
      <c r="E17" s="255">
        <v>4579</v>
      </c>
      <c r="F17" s="255">
        <v>2977</v>
      </c>
      <c r="G17" s="255">
        <v>765</v>
      </c>
      <c r="H17" s="255">
        <v>592</v>
      </c>
      <c r="I17" s="163"/>
    </row>
    <row r="18" spans="1:15" ht="10.35" customHeight="1">
      <c r="A18" s="63">
        <f>IF(E18&lt;&gt;"",COUNTA($E$8:E18),"")</f>
        <v>10</v>
      </c>
      <c r="B18" s="148" t="s">
        <v>30</v>
      </c>
      <c r="C18" s="159" t="s">
        <v>246</v>
      </c>
      <c r="D18" s="255">
        <v>7737</v>
      </c>
      <c r="E18" s="255">
        <v>5707</v>
      </c>
      <c r="F18" s="255">
        <v>1263</v>
      </c>
      <c r="G18" s="255">
        <v>451</v>
      </c>
      <c r="H18" s="255">
        <v>316</v>
      </c>
      <c r="I18" s="163"/>
    </row>
    <row r="19" spans="1:15" ht="10.35" customHeight="1">
      <c r="A19" s="63">
        <f>IF(E19&lt;&gt;"",COUNTA($E$8:E19),"")</f>
        <v>11</v>
      </c>
      <c r="B19" s="148" t="s">
        <v>32</v>
      </c>
      <c r="C19" s="159" t="s">
        <v>247</v>
      </c>
      <c r="D19" s="255">
        <v>7859</v>
      </c>
      <c r="E19" s="255">
        <v>5628</v>
      </c>
      <c r="F19" s="255">
        <v>1197</v>
      </c>
      <c r="G19" s="255">
        <v>385</v>
      </c>
      <c r="H19" s="255">
        <v>649</v>
      </c>
      <c r="I19" s="163"/>
    </row>
    <row r="20" spans="1:15" s="164" customFormat="1" ht="20.100000000000001" customHeight="1">
      <c r="A20" s="63">
        <f>IF(E20&lt;&gt;"",COUNTA($E$8:E20),"")</f>
        <v>12</v>
      </c>
      <c r="B20" s="145" t="s">
        <v>49</v>
      </c>
      <c r="C20" s="159" t="s">
        <v>305</v>
      </c>
      <c r="D20" s="255">
        <v>68235</v>
      </c>
      <c r="E20" s="255">
        <v>43558</v>
      </c>
      <c r="F20" s="255">
        <v>11366</v>
      </c>
      <c r="G20" s="255">
        <v>6722</v>
      </c>
      <c r="H20" s="255">
        <v>6589</v>
      </c>
      <c r="I20" s="163"/>
    </row>
    <row r="21" spans="1:15" s="151" customFormat="1" ht="20.100000000000001" customHeight="1">
      <c r="A21" s="63">
        <f>IF(E21&lt;&gt;"",COUNTA($E$8:E21),"")</f>
        <v>13</v>
      </c>
      <c r="B21" s="145" t="s">
        <v>38</v>
      </c>
      <c r="C21" s="159" t="s">
        <v>248</v>
      </c>
      <c r="D21" s="255">
        <v>189058</v>
      </c>
      <c r="E21" s="255">
        <v>125160</v>
      </c>
      <c r="F21" s="255">
        <v>41022</v>
      </c>
      <c r="G21" s="255">
        <v>16264</v>
      </c>
      <c r="H21" s="255">
        <v>6612</v>
      </c>
      <c r="I21" s="163"/>
    </row>
    <row r="22" spans="1:15" s="151" customFormat="1" ht="20.100000000000001" customHeight="1">
      <c r="A22" s="63">
        <f>IF(E22&lt;&gt;"",COUNTA($E$8:E22),"")</f>
        <v>14</v>
      </c>
      <c r="B22" s="145" t="s">
        <v>43</v>
      </c>
      <c r="C22" s="159" t="s">
        <v>306</v>
      </c>
      <c r="D22" s="255">
        <v>21809</v>
      </c>
      <c r="E22" s="255">
        <v>14382</v>
      </c>
      <c r="F22" s="255">
        <v>3715</v>
      </c>
      <c r="G22" s="255">
        <v>1735</v>
      </c>
      <c r="H22" s="255">
        <v>1977</v>
      </c>
      <c r="I22" s="163"/>
    </row>
    <row r="23" spans="1:15" ht="10.35" customHeight="1">
      <c r="A23" s="63" t="str">
        <f>IF(E23&lt;&gt;"",COUNTA($E$8:E23),"")</f>
        <v/>
      </c>
      <c r="B23" s="148"/>
      <c r="C23" s="157"/>
      <c r="D23" s="255"/>
      <c r="E23" s="255"/>
      <c r="F23" s="255"/>
      <c r="G23" s="255"/>
      <c r="H23" s="255"/>
      <c r="I23" s="163"/>
    </row>
    <row r="24" spans="1:15" ht="10.35" customHeight="1">
      <c r="A24" s="63">
        <f>IF(E24&lt;&gt;"",COUNTA($E$8:E24),"")</f>
        <v>15</v>
      </c>
      <c r="B24" s="148"/>
      <c r="C24" s="159" t="s">
        <v>56</v>
      </c>
      <c r="D24" s="255">
        <v>14409</v>
      </c>
      <c r="E24" s="255">
        <v>1265</v>
      </c>
      <c r="F24" s="255">
        <v>20</v>
      </c>
      <c r="G24" s="255">
        <v>11520</v>
      </c>
      <c r="H24" s="255">
        <v>1604</v>
      </c>
      <c r="I24" s="163"/>
      <c r="J24" s="163"/>
      <c r="K24" s="163"/>
      <c r="L24" s="163"/>
      <c r="M24" s="163"/>
      <c r="N24" s="163"/>
      <c r="O24" s="163"/>
    </row>
    <row r="25" spans="1:15" ht="10.35" customHeight="1">
      <c r="A25" s="63">
        <f>IF(E25&lt;&gt;"",COUNTA($E$8:E25),"")</f>
        <v>16</v>
      </c>
      <c r="B25" s="148"/>
      <c r="C25" s="159" t="s">
        <v>57</v>
      </c>
      <c r="D25" s="255">
        <v>38987</v>
      </c>
      <c r="E25" s="255">
        <v>18921</v>
      </c>
      <c r="F25" s="255">
        <v>1296</v>
      </c>
      <c r="G25" s="255">
        <v>15309</v>
      </c>
      <c r="H25" s="255">
        <v>3461</v>
      </c>
      <c r="I25" s="163"/>
    </row>
    <row r="26" spans="1:15" ht="10.35" customHeight="1">
      <c r="A26" s="63">
        <f>IF(E26&lt;&gt;"",COUNTA($E$8:E26),"")</f>
        <v>17</v>
      </c>
      <c r="B26" s="148"/>
      <c r="C26" s="159" t="s">
        <v>58</v>
      </c>
      <c r="D26" s="255">
        <v>40119</v>
      </c>
      <c r="E26" s="255">
        <v>23926</v>
      </c>
      <c r="F26" s="255">
        <v>6622</v>
      </c>
      <c r="G26" s="255">
        <v>6628</v>
      </c>
      <c r="H26" s="255">
        <v>2943</v>
      </c>
      <c r="I26" s="163"/>
    </row>
    <row r="27" spans="1:15" ht="10.35" customHeight="1">
      <c r="A27" s="63">
        <f>IF(E27&lt;&gt;"",COUNTA($E$8:E27),"")</f>
        <v>18</v>
      </c>
      <c r="B27" s="148"/>
      <c r="C27" s="159" t="s">
        <v>59</v>
      </c>
      <c r="D27" s="255">
        <v>58718</v>
      </c>
      <c r="E27" s="255">
        <v>40154</v>
      </c>
      <c r="F27" s="255">
        <v>10504</v>
      </c>
      <c r="G27" s="255">
        <v>4634</v>
      </c>
      <c r="H27" s="255">
        <v>3426</v>
      </c>
      <c r="I27" s="163"/>
    </row>
    <row r="28" spans="1:15" ht="10.35" customHeight="1">
      <c r="A28" s="63">
        <f>IF(E28&lt;&gt;"",COUNTA($E$8:E28),"")</f>
        <v>19</v>
      </c>
      <c r="B28" s="148"/>
      <c r="C28" s="159" t="s">
        <v>60</v>
      </c>
      <c r="D28" s="255">
        <v>76359</v>
      </c>
      <c r="E28" s="255">
        <v>55522</v>
      </c>
      <c r="F28" s="255">
        <v>12223</v>
      </c>
      <c r="G28" s="255">
        <v>3754</v>
      </c>
      <c r="H28" s="255">
        <v>4860</v>
      </c>
      <c r="I28" s="163"/>
    </row>
    <row r="29" spans="1:15" ht="10.35" customHeight="1">
      <c r="A29" s="63">
        <f>IF(E29&lt;&gt;"",COUNTA($E$8:E29),"")</f>
        <v>20</v>
      </c>
      <c r="B29" s="148"/>
      <c r="C29" s="159" t="s">
        <v>61</v>
      </c>
      <c r="D29" s="255">
        <v>72533</v>
      </c>
      <c r="E29" s="255">
        <v>53390</v>
      </c>
      <c r="F29" s="255">
        <v>10714</v>
      </c>
      <c r="G29" s="255">
        <v>2955</v>
      </c>
      <c r="H29" s="255">
        <v>5474</v>
      </c>
      <c r="I29" s="163"/>
    </row>
    <row r="30" spans="1:15" ht="10.35" customHeight="1">
      <c r="A30" s="63">
        <f>IF(E30&lt;&gt;"",COUNTA($E$8:E30),"")</f>
        <v>21</v>
      </c>
      <c r="B30" s="148"/>
      <c r="C30" s="159" t="s">
        <v>62</v>
      </c>
      <c r="D30" s="255">
        <v>59109</v>
      </c>
      <c r="E30" s="255">
        <v>43509</v>
      </c>
      <c r="F30" s="255">
        <v>8308</v>
      </c>
      <c r="G30" s="255">
        <v>2175</v>
      </c>
      <c r="H30" s="255">
        <v>5117</v>
      </c>
      <c r="I30" s="163"/>
    </row>
    <row r="31" spans="1:15" ht="10.35" customHeight="1">
      <c r="A31" s="63">
        <f>IF(E31&lt;&gt;"",COUNTA($E$8:E31),"")</f>
        <v>22</v>
      </c>
      <c r="B31" s="148"/>
      <c r="C31" s="159" t="s">
        <v>63</v>
      </c>
      <c r="D31" s="255">
        <v>66067</v>
      </c>
      <c r="E31" s="255">
        <v>50848</v>
      </c>
      <c r="F31" s="255">
        <v>7853</v>
      </c>
      <c r="G31" s="255">
        <v>1601</v>
      </c>
      <c r="H31" s="255">
        <v>5765</v>
      </c>
      <c r="I31" s="163"/>
    </row>
    <row r="32" spans="1:15" ht="10.35" customHeight="1">
      <c r="A32" s="63">
        <f>IF(E32&lt;&gt;"",COUNTA($E$8:E32),"")</f>
        <v>23</v>
      </c>
      <c r="B32" s="148"/>
      <c r="C32" s="159" t="s">
        <v>64</v>
      </c>
      <c r="D32" s="255">
        <v>82119</v>
      </c>
      <c r="E32" s="255">
        <v>62639</v>
      </c>
      <c r="F32" s="255">
        <v>11226</v>
      </c>
      <c r="G32" s="255">
        <v>1576</v>
      </c>
      <c r="H32" s="255">
        <v>6678</v>
      </c>
      <c r="I32" s="163"/>
    </row>
    <row r="33" spans="1:15" ht="10.35" customHeight="1">
      <c r="A33" s="63">
        <f>IF(E33&lt;&gt;"",COUNTA($E$8:E33),"")</f>
        <v>24</v>
      </c>
      <c r="B33" s="148"/>
      <c r="C33" s="159" t="s">
        <v>52</v>
      </c>
      <c r="D33" s="255">
        <v>64648</v>
      </c>
      <c r="E33" s="255">
        <v>48147</v>
      </c>
      <c r="F33" s="255">
        <v>9685</v>
      </c>
      <c r="G33" s="255">
        <v>1257</v>
      </c>
      <c r="H33" s="255">
        <v>5559</v>
      </c>
      <c r="I33" s="163"/>
    </row>
    <row r="34" spans="1:15" ht="10.35" customHeight="1">
      <c r="A34" s="63">
        <f>IF(E34&lt;&gt;"",COUNTA($E$8:E34),"")</f>
        <v>25</v>
      </c>
      <c r="B34" s="148"/>
      <c r="C34" s="159" t="s">
        <v>53</v>
      </c>
      <c r="D34" s="255">
        <v>7998</v>
      </c>
      <c r="E34" s="255">
        <v>4590</v>
      </c>
      <c r="F34" s="255">
        <v>2216</v>
      </c>
      <c r="G34" s="255">
        <v>124</v>
      </c>
      <c r="H34" s="255">
        <v>1068</v>
      </c>
      <c r="I34" s="163"/>
    </row>
    <row r="35" spans="1:15" ht="15" customHeight="1">
      <c r="A35" s="63" t="str">
        <f>IF(E35&lt;&gt;"",COUNTA($E$8:E35),"")</f>
        <v/>
      </c>
      <c r="B35" s="148"/>
      <c r="C35" s="159"/>
      <c r="D35" s="308" t="s">
        <v>55</v>
      </c>
      <c r="E35" s="309"/>
      <c r="F35" s="309"/>
      <c r="G35" s="309"/>
      <c r="H35" s="309"/>
      <c r="I35" s="163"/>
    </row>
    <row r="36" spans="1:15" ht="15" customHeight="1">
      <c r="A36" s="63" t="str">
        <f>IF(E36&lt;&gt;"",COUNTA($E$8:E36),"")</f>
        <v/>
      </c>
      <c r="B36" s="148"/>
      <c r="C36" s="159"/>
      <c r="D36" s="305" t="s">
        <v>163</v>
      </c>
      <c r="E36" s="312"/>
      <c r="F36" s="312"/>
      <c r="G36" s="312"/>
      <c r="H36" s="312"/>
    </row>
    <row r="37" spans="1:15" ht="11.1" customHeight="1">
      <c r="A37" s="63">
        <f>IF(E37&lt;&gt;"",COUNTA($E$8:E37),"")</f>
        <v>26</v>
      </c>
      <c r="B37" s="162" t="s">
        <v>50</v>
      </c>
      <c r="C37" s="144" t="s">
        <v>317</v>
      </c>
      <c r="D37" s="256">
        <v>292563</v>
      </c>
      <c r="E37" s="256">
        <v>205534</v>
      </c>
      <c r="F37" s="256">
        <v>45028</v>
      </c>
      <c r="G37" s="256">
        <v>21655</v>
      </c>
      <c r="H37" s="256">
        <v>20346</v>
      </c>
    </row>
    <row r="38" spans="1:15" ht="6" customHeight="1">
      <c r="A38" s="63" t="str">
        <f>IF(E38&lt;&gt;"",COUNTA($E$8:E38),"")</f>
        <v/>
      </c>
      <c r="B38" s="148"/>
      <c r="C38" s="159"/>
      <c r="D38" s="255"/>
      <c r="E38" s="255"/>
      <c r="F38" s="255"/>
      <c r="G38" s="255"/>
      <c r="H38" s="255"/>
    </row>
    <row r="39" spans="1:15" ht="10.35" customHeight="1">
      <c r="A39" s="63">
        <f>IF(E39&lt;&gt;"",COUNTA($E$8:E39),"")</f>
        <v>27</v>
      </c>
      <c r="B39" s="148" t="s">
        <v>6</v>
      </c>
      <c r="C39" s="159" t="s">
        <v>236</v>
      </c>
      <c r="D39" s="255">
        <v>3818</v>
      </c>
      <c r="E39" s="255">
        <v>2415</v>
      </c>
      <c r="F39" s="255">
        <v>472</v>
      </c>
      <c r="G39" s="255">
        <v>345</v>
      </c>
      <c r="H39" s="255">
        <v>586</v>
      </c>
      <c r="I39" s="163"/>
      <c r="J39" s="163"/>
      <c r="K39" s="163"/>
      <c r="L39" s="163"/>
      <c r="M39" s="163"/>
      <c r="N39" s="163"/>
      <c r="O39" s="163"/>
    </row>
    <row r="40" spans="1:15" ht="10.35" customHeight="1">
      <c r="A40" s="63">
        <f>IF(E40&lt;&gt;"",COUNTA($E$8:E40),"")</f>
        <v>28</v>
      </c>
      <c r="B40" s="148" t="s">
        <v>7</v>
      </c>
      <c r="C40" s="159" t="s">
        <v>239</v>
      </c>
      <c r="D40" s="255">
        <v>25648</v>
      </c>
      <c r="E40" s="255">
        <v>18797</v>
      </c>
      <c r="F40" s="255">
        <v>3448</v>
      </c>
      <c r="G40" s="255">
        <v>1532</v>
      </c>
      <c r="H40" s="255">
        <v>1871</v>
      </c>
      <c r="I40" s="163"/>
      <c r="J40" s="163"/>
      <c r="K40" s="163"/>
      <c r="L40" s="163"/>
      <c r="M40" s="163"/>
      <c r="N40" s="163"/>
      <c r="O40" s="163"/>
    </row>
    <row r="41" spans="1:15" ht="10.35" customHeight="1">
      <c r="A41" s="63">
        <f>IF(E41&lt;&gt;"",COUNTA($E$8:E41),"")</f>
        <v>29</v>
      </c>
      <c r="B41" s="148" t="s">
        <v>8</v>
      </c>
      <c r="C41" s="159" t="s">
        <v>240</v>
      </c>
      <c r="D41" s="255">
        <v>20659</v>
      </c>
      <c r="E41" s="255">
        <v>15102</v>
      </c>
      <c r="F41" s="255">
        <v>2792</v>
      </c>
      <c r="G41" s="255">
        <v>1281</v>
      </c>
      <c r="H41" s="255">
        <v>1484</v>
      </c>
    </row>
    <row r="42" spans="1:15" ht="10.35" customHeight="1">
      <c r="A42" s="63">
        <f>IF(E42&lt;&gt;"",COUNTA($E$8:E42),"")</f>
        <v>30</v>
      </c>
      <c r="B42" s="148" t="s">
        <v>10</v>
      </c>
      <c r="C42" s="159" t="s">
        <v>241</v>
      </c>
      <c r="D42" s="255">
        <v>17767</v>
      </c>
      <c r="E42" s="255">
        <v>13132</v>
      </c>
      <c r="F42" s="255">
        <v>2028</v>
      </c>
      <c r="G42" s="255">
        <v>1179</v>
      </c>
      <c r="H42" s="255">
        <v>1428</v>
      </c>
    </row>
    <row r="43" spans="1:15" ht="10.35" customHeight="1">
      <c r="A43" s="63">
        <f>IF(E43&lt;&gt;"",COUNTA($E$8:E43),"")</f>
        <v>31</v>
      </c>
      <c r="B43" s="148" t="s">
        <v>20</v>
      </c>
      <c r="C43" s="159" t="s">
        <v>242</v>
      </c>
      <c r="D43" s="255">
        <v>4989</v>
      </c>
      <c r="E43" s="255">
        <v>3695</v>
      </c>
      <c r="F43" s="255">
        <v>656</v>
      </c>
      <c r="G43" s="255">
        <v>251</v>
      </c>
      <c r="H43" s="255">
        <v>387</v>
      </c>
    </row>
    <row r="44" spans="1:15" ht="10.35" customHeight="1">
      <c r="A44" s="63">
        <f>IF(E44&lt;&gt;"",COUNTA($E$8:E44),"")</f>
        <v>32</v>
      </c>
      <c r="B44" s="148" t="s">
        <v>22</v>
      </c>
      <c r="C44" s="159" t="s">
        <v>243</v>
      </c>
      <c r="D44" s="255">
        <v>263097</v>
      </c>
      <c r="E44" s="255">
        <v>184322</v>
      </c>
      <c r="F44" s="255">
        <v>41108</v>
      </c>
      <c r="G44" s="255">
        <v>19778</v>
      </c>
      <c r="H44" s="255">
        <v>17889</v>
      </c>
    </row>
    <row r="45" spans="1:15" ht="10.35" customHeight="1">
      <c r="A45" s="63">
        <f>IF(E45&lt;&gt;"",COUNTA($E$8:E45),"")</f>
        <v>33</v>
      </c>
      <c r="B45" s="148" t="s">
        <v>23</v>
      </c>
      <c r="C45" s="159" t="s">
        <v>244</v>
      </c>
      <c r="D45" s="255">
        <v>68308</v>
      </c>
      <c r="E45" s="255">
        <v>49385</v>
      </c>
      <c r="F45" s="255">
        <v>4215</v>
      </c>
      <c r="G45" s="255">
        <v>6180</v>
      </c>
      <c r="H45" s="255">
        <v>8528</v>
      </c>
    </row>
    <row r="46" spans="1:15" ht="10.35" customHeight="1">
      <c r="A46" s="63">
        <f>IF(E46&lt;&gt;"",COUNTA($E$8:E46),"")</f>
        <v>34</v>
      </c>
      <c r="B46" s="148" t="s">
        <v>27</v>
      </c>
      <c r="C46" s="159" t="s">
        <v>245</v>
      </c>
      <c r="D46" s="255">
        <v>2998</v>
      </c>
      <c r="E46" s="255">
        <v>1594</v>
      </c>
      <c r="F46" s="255">
        <v>964</v>
      </c>
      <c r="G46" s="255">
        <v>208</v>
      </c>
      <c r="H46" s="255">
        <v>232</v>
      </c>
    </row>
    <row r="47" spans="1:15" ht="10.35" customHeight="1">
      <c r="A47" s="63">
        <f>IF(E47&lt;&gt;"",COUNTA($E$8:E47),"")</f>
        <v>35</v>
      </c>
      <c r="B47" s="148" t="s">
        <v>30</v>
      </c>
      <c r="C47" s="159" t="s">
        <v>246</v>
      </c>
      <c r="D47" s="255">
        <v>4939</v>
      </c>
      <c r="E47" s="255">
        <v>3846</v>
      </c>
      <c r="F47" s="255">
        <v>668</v>
      </c>
      <c r="G47" s="255">
        <v>201</v>
      </c>
      <c r="H47" s="255">
        <v>224</v>
      </c>
    </row>
    <row r="48" spans="1:15" ht="10.35" customHeight="1">
      <c r="A48" s="63">
        <f>IF(E48&lt;&gt;"",COUNTA($E$8:E48),"")</f>
        <v>36</v>
      </c>
      <c r="B48" s="148" t="s">
        <v>32</v>
      </c>
      <c r="C48" s="159" t="s">
        <v>247</v>
      </c>
      <c r="D48" s="255">
        <v>3896</v>
      </c>
      <c r="E48" s="255">
        <v>2746</v>
      </c>
      <c r="F48" s="255">
        <v>653</v>
      </c>
      <c r="G48" s="255">
        <v>195</v>
      </c>
      <c r="H48" s="255">
        <v>302</v>
      </c>
    </row>
    <row r="49" spans="1:15" ht="20.100000000000001" customHeight="1">
      <c r="A49" s="63">
        <f>IF(E49&lt;&gt;"",COUNTA($E$8:E49),"")</f>
        <v>37</v>
      </c>
      <c r="B49" s="145" t="s">
        <v>49</v>
      </c>
      <c r="C49" s="159" t="s">
        <v>305</v>
      </c>
      <c r="D49" s="255">
        <v>33064</v>
      </c>
      <c r="E49" s="255">
        <v>21525</v>
      </c>
      <c r="F49" s="255">
        <v>5342</v>
      </c>
      <c r="G49" s="255">
        <v>2630</v>
      </c>
      <c r="H49" s="255">
        <v>3567</v>
      </c>
    </row>
    <row r="50" spans="1:15" ht="20.100000000000001" customHeight="1">
      <c r="A50" s="63">
        <f>IF(E50&lt;&gt;"",COUNTA($E$8:E50),"")</f>
        <v>38</v>
      </c>
      <c r="B50" s="145" t="s">
        <v>38</v>
      </c>
      <c r="C50" s="159" t="s">
        <v>248</v>
      </c>
      <c r="D50" s="255">
        <v>136471</v>
      </c>
      <c r="E50" s="255">
        <v>96009</v>
      </c>
      <c r="F50" s="255">
        <v>27007</v>
      </c>
      <c r="G50" s="255">
        <v>9506</v>
      </c>
      <c r="H50" s="255">
        <v>3949</v>
      </c>
    </row>
    <row r="51" spans="1:15" ht="20.100000000000001" customHeight="1">
      <c r="A51" s="63">
        <f>IF(E51&lt;&gt;"",COUNTA($E$8:E51),"")</f>
        <v>39</v>
      </c>
      <c r="B51" s="145" t="s">
        <v>43</v>
      </c>
      <c r="C51" s="159" t="s">
        <v>306</v>
      </c>
      <c r="D51" s="255">
        <v>13421</v>
      </c>
      <c r="E51" s="255">
        <v>9217</v>
      </c>
      <c r="F51" s="255">
        <v>2259</v>
      </c>
      <c r="G51" s="255">
        <v>858</v>
      </c>
      <c r="H51" s="255">
        <v>1087</v>
      </c>
    </row>
    <row r="52" spans="1:15" ht="10.35" customHeight="1">
      <c r="A52" s="63" t="str">
        <f>IF(E52&lt;&gt;"",COUNTA($E$8:E52),"")</f>
        <v/>
      </c>
      <c r="B52" s="148"/>
      <c r="C52" s="157"/>
      <c r="D52" s="255"/>
      <c r="E52" s="255"/>
      <c r="F52" s="255"/>
      <c r="G52" s="255"/>
      <c r="H52" s="255"/>
    </row>
    <row r="53" spans="1:15" ht="10.35" customHeight="1">
      <c r="A53" s="63">
        <f>IF(E53&lt;&gt;"",COUNTA($E$8:E53),"")</f>
        <v>40</v>
      </c>
      <c r="B53" s="148"/>
      <c r="C53" s="159" t="s">
        <v>56</v>
      </c>
      <c r="D53" s="255">
        <v>6129</v>
      </c>
      <c r="E53" s="255">
        <v>564</v>
      </c>
      <c r="F53" s="255">
        <v>12</v>
      </c>
      <c r="G53" s="255">
        <v>4887</v>
      </c>
      <c r="H53" s="255">
        <v>666</v>
      </c>
      <c r="I53" s="163"/>
      <c r="J53" s="163"/>
      <c r="K53" s="163"/>
      <c r="L53" s="163"/>
      <c r="M53" s="163"/>
      <c r="N53" s="163"/>
      <c r="O53" s="163"/>
    </row>
    <row r="54" spans="1:15" ht="10.35" customHeight="1">
      <c r="A54" s="63">
        <f>IF(E54&lt;&gt;"",COUNTA($E$8:E54),"")</f>
        <v>41</v>
      </c>
      <c r="B54" s="148"/>
      <c r="C54" s="159" t="s">
        <v>57</v>
      </c>
      <c r="D54" s="255">
        <v>17538</v>
      </c>
      <c r="E54" s="255">
        <v>8671</v>
      </c>
      <c r="F54" s="255">
        <v>790</v>
      </c>
      <c r="G54" s="255">
        <v>6616</v>
      </c>
      <c r="H54" s="255">
        <v>1461</v>
      </c>
    </row>
    <row r="55" spans="1:15" ht="10.35" customHeight="1">
      <c r="A55" s="63">
        <f>IF(E55&lt;&gt;"",COUNTA($E$8:E55),"")</f>
        <v>42</v>
      </c>
      <c r="B55" s="148"/>
      <c r="C55" s="159" t="s">
        <v>58</v>
      </c>
      <c r="D55" s="255">
        <v>18958</v>
      </c>
      <c r="E55" s="255">
        <v>11615</v>
      </c>
      <c r="F55" s="255">
        <v>3770</v>
      </c>
      <c r="G55" s="255">
        <v>2503</v>
      </c>
      <c r="H55" s="255">
        <v>1070</v>
      </c>
    </row>
    <row r="56" spans="1:15" ht="10.35" customHeight="1">
      <c r="A56" s="63">
        <f>IF(E56&lt;&gt;"",COUNTA($E$8:E56),"")</f>
        <v>43</v>
      </c>
      <c r="B56" s="148"/>
      <c r="C56" s="159" t="s">
        <v>59</v>
      </c>
      <c r="D56" s="255">
        <v>28957</v>
      </c>
      <c r="E56" s="255">
        <v>20063</v>
      </c>
      <c r="F56" s="255">
        <v>5876</v>
      </c>
      <c r="G56" s="255">
        <v>1777</v>
      </c>
      <c r="H56" s="255">
        <v>1241</v>
      </c>
    </row>
    <row r="57" spans="1:15" ht="10.35" customHeight="1">
      <c r="A57" s="63">
        <f>IF(E57&lt;&gt;"",COUNTA($E$8:E57),"")</f>
        <v>44</v>
      </c>
      <c r="B57" s="148"/>
      <c r="C57" s="159" t="s">
        <v>60</v>
      </c>
      <c r="D57" s="255">
        <v>38215</v>
      </c>
      <c r="E57" s="255">
        <v>27956</v>
      </c>
      <c r="F57" s="255">
        <v>6870</v>
      </c>
      <c r="G57" s="255">
        <v>1519</v>
      </c>
      <c r="H57" s="255">
        <v>1870</v>
      </c>
    </row>
    <row r="58" spans="1:15" ht="10.35" customHeight="1">
      <c r="A58" s="63">
        <f>IF(E58&lt;&gt;"",COUNTA($E$8:E58),"")</f>
        <v>45</v>
      </c>
      <c r="B58" s="148"/>
      <c r="C58" s="159" t="s">
        <v>61</v>
      </c>
      <c r="D58" s="255">
        <v>36363</v>
      </c>
      <c r="E58" s="255">
        <v>26846</v>
      </c>
      <c r="F58" s="255">
        <v>6059</v>
      </c>
      <c r="G58" s="255">
        <v>1186</v>
      </c>
      <c r="H58" s="255">
        <v>2272</v>
      </c>
    </row>
    <row r="59" spans="1:15" ht="10.35" customHeight="1">
      <c r="A59" s="63">
        <f>IF(E59&lt;&gt;"",COUNTA($E$8:E59),"")</f>
        <v>46</v>
      </c>
      <c r="B59" s="148"/>
      <c r="C59" s="159" t="s">
        <v>62</v>
      </c>
      <c r="D59" s="255">
        <v>29653</v>
      </c>
      <c r="E59" s="255">
        <v>22007</v>
      </c>
      <c r="F59" s="255">
        <v>4499</v>
      </c>
      <c r="G59" s="255">
        <v>923</v>
      </c>
      <c r="H59" s="255">
        <v>2224</v>
      </c>
    </row>
    <row r="60" spans="1:15" ht="10.35" customHeight="1">
      <c r="A60" s="63">
        <f>IF(E60&lt;&gt;"",COUNTA($E$8:E60),"")</f>
        <v>47</v>
      </c>
      <c r="B60" s="148"/>
      <c r="C60" s="159" t="s">
        <v>63</v>
      </c>
      <c r="D60" s="255">
        <v>34636</v>
      </c>
      <c r="E60" s="255">
        <v>26669</v>
      </c>
      <c r="F60" s="255">
        <v>4407</v>
      </c>
      <c r="G60" s="255">
        <v>775</v>
      </c>
      <c r="H60" s="255">
        <v>2785</v>
      </c>
    </row>
    <row r="61" spans="1:15" ht="10.35" customHeight="1">
      <c r="A61" s="63">
        <f>IF(E61&lt;&gt;"",COUNTA($E$8:E61),"")</f>
        <v>48</v>
      </c>
      <c r="B61" s="148"/>
      <c r="C61" s="159" t="s">
        <v>64</v>
      </c>
      <c r="D61" s="255">
        <v>44162</v>
      </c>
      <c r="E61" s="255">
        <v>33552</v>
      </c>
      <c r="F61" s="255">
        <v>6451</v>
      </c>
      <c r="G61" s="255">
        <v>784</v>
      </c>
      <c r="H61" s="255">
        <v>3375</v>
      </c>
    </row>
    <row r="62" spans="1:15" ht="10.35" customHeight="1">
      <c r="A62" s="63">
        <f>IF(E62&lt;&gt;"",COUNTA($E$8:E62),"")</f>
        <v>49</v>
      </c>
      <c r="B62" s="148"/>
      <c r="C62" s="159" t="s">
        <v>52</v>
      </c>
      <c r="D62" s="255">
        <v>34684</v>
      </c>
      <c r="E62" s="255">
        <v>25680</v>
      </c>
      <c r="F62" s="255">
        <v>5403</v>
      </c>
      <c r="G62" s="255">
        <v>631</v>
      </c>
      <c r="H62" s="255">
        <v>2970</v>
      </c>
    </row>
    <row r="63" spans="1:15" ht="10.35" customHeight="1">
      <c r="A63" s="63">
        <f>IF(E63&lt;&gt;"",COUNTA($E$8:E63),"")</f>
        <v>50</v>
      </c>
      <c r="B63" s="148"/>
      <c r="C63" s="159" t="s">
        <v>53</v>
      </c>
      <c r="D63" s="255">
        <v>3268</v>
      </c>
      <c r="E63" s="255">
        <v>1911</v>
      </c>
      <c r="F63" s="255">
        <v>891</v>
      </c>
      <c r="G63" s="255">
        <v>54</v>
      </c>
      <c r="H63" s="255">
        <v>412</v>
      </c>
    </row>
    <row r="64" spans="1:15" ht="11.45" customHeight="1">
      <c r="A64" s="165"/>
    </row>
    <row r="65" spans="3:8" ht="11.45" customHeight="1">
      <c r="C65" s="149"/>
      <c r="D65" s="163"/>
      <c r="E65" s="163"/>
      <c r="F65" s="163"/>
      <c r="G65" s="163"/>
      <c r="H65" s="163"/>
    </row>
    <row r="66" spans="3:8" ht="11.45" customHeight="1">
      <c r="C66" s="149"/>
      <c r="D66" s="163"/>
      <c r="E66" s="163"/>
      <c r="F66" s="163"/>
      <c r="G66" s="163"/>
      <c r="H66" s="163"/>
    </row>
    <row r="67" spans="3:8" ht="11.45" customHeight="1">
      <c r="D67" s="163"/>
      <c r="E67" s="163"/>
      <c r="F67" s="163"/>
      <c r="G67" s="163"/>
      <c r="H67" s="163"/>
    </row>
  </sheetData>
  <mergeCells count="14">
    <mergeCell ref="D35:H35"/>
    <mergeCell ref="H3:H5"/>
    <mergeCell ref="D7:H7"/>
    <mergeCell ref="D36:H36"/>
    <mergeCell ref="A1:C1"/>
    <mergeCell ref="D1:H1"/>
    <mergeCell ref="A2:A5"/>
    <mergeCell ref="B2:B5"/>
    <mergeCell ref="C2:C5"/>
    <mergeCell ref="D2:D5"/>
    <mergeCell ref="E2:H2"/>
    <mergeCell ref="E3:E5"/>
    <mergeCell ref="F3:F5"/>
    <mergeCell ref="G3:G5"/>
  </mergeCells>
  <conditionalFormatting sqref="D35 D8:H34">
    <cfRule type="cellIs" dxfId="61" priority="3" stopIfTrue="1" operator="between">
      <formula>0.1</formula>
      <formula>2.9</formula>
    </cfRule>
  </conditionalFormatting>
  <conditionalFormatting sqref="D37:H63">
    <cfRule type="cellIs" dxfId="60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/>
  <dimension ref="A1:P55"/>
  <sheetViews>
    <sheetView zoomScale="140" zoomScaleNormal="140" workbookViewId="0">
      <pane xSplit="3" ySplit="7" topLeftCell="D8" activePane="bottomRight" state="frozen"/>
      <selection sqref="A1:B1"/>
      <selection pane="topRight" sqref="A1:B1"/>
      <selection pane="bottomLeft" sqref="A1:B1"/>
      <selection pane="bottomRight" activeCell="D8" sqref="D8:I8"/>
    </sheetView>
  </sheetViews>
  <sheetFormatPr baseColWidth="10" defaultColWidth="8.42578125" defaultRowHeight="9.75"/>
  <cols>
    <col min="1" max="1" width="3.140625" style="168" customWidth="1"/>
    <col min="2" max="2" width="5.5703125" style="169" customWidth="1"/>
    <col min="3" max="3" width="39.7109375" style="169" customWidth="1"/>
    <col min="4" max="5" width="7.7109375" style="169" customWidth="1"/>
    <col min="6" max="7" width="6.7109375" style="169" customWidth="1"/>
    <col min="8" max="8" width="7.7109375" style="169" customWidth="1"/>
    <col min="9" max="9" width="6.7109375" style="169" customWidth="1"/>
    <col min="10" max="10" width="11.42578125" style="167" customWidth="1"/>
    <col min="11" max="249" width="11.42578125" style="169" customWidth="1"/>
    <col min="250" max="250" width="6.140625" style="169" customWidth="1"/>
    <col min="251" max="251" width="29.7109375" style="169" customWidth="1"/>
    <col min="252" max="252" width="7" style="169" customWidth="1"/>
    <col min="253" max="253" width="7.28515625" style="169" customWidth="1"/>
    <col min="254" max="254" width="7.7109375" style="169" customWidth="1"/>
    <col min="255" max="16384" width="8.42578125" style="169"/>
  </cols>
  <sheetData>
    <row r="1" spans="1:16" s="180" customFormat="1" ht="48" customHeight="1">
      <c r="A1" s="313" t="s">
        <v>179</v>
      </c>
      <c r="B1" s="313"/>
      <c r="C1" s="297"/>
      <c r="D1" s="314" t="s">
        <v>367</v>
      </c>
      <c r="E1" s="314"/>
      <c r="F1" s="314"/>
      <c r="G1" s="314"/>
      <c r="H1" s="314"/>
      <c r="I1" s="315"/>
      <c r="J1" s="179"/>
    </row>
    <row r="2" spans="1:16" s="168" customFormat="1" ht="11.45" customHeight="1">
      <c r="A2" s="316" t="s">
        <v>83</v>
      </c>
      <c r="B2" s="319" t="s">
        <v>88</v>
      </c>
      <c r="C2" s="322" t="s">
        <v>0</v>
      </c>
      <c r="D2" s="319" t="s">
        <v>325</v>
      </c>
      <c r="E2" s="327" t="s">
        <v>200</v>
      </c>
      <c r="F2" s="328"/>
      <c r="G2" s="328"/>
      <c r="H2" s="328"/>
      <c r="I2" s="328"/>
      <c r="J2" s="167"/>
    </row>
    <row r="3" spans="1:16" ht="11.45" customHeight="1">
      <c r="A3" s="317"/>
      <c r="B3" s="320"/>
      <c r="C3" s="323"/>
      <c r="D3" s="325"/>
      <c r="E3" s="329" t="s">
        <v>188</v>
      </c>
      <c r="F3" s="330"/>
      <c r="G3" s="331"/>
      <c r="H3" s="329" t="s">
        <v>189</v>
      </c>
      <c r="I3" s="330"/>
    </row>
    <row r="4" spans="1:16" ht="11.45" customHeight="1">
      <c r="A4" s="317"/>
      <c r="B4" s="320"/>
      <c r="C4" s="323"/>
      <c r="D4" s="325"/>
      <c r="E4" s="319" t="s">
        <v>326</v>
      </c>
      <c r="F4" s="329" t="s">
        <v>78</v>
      </c>
      <c r="G4" s="331"/>
      <c r="H4" s="319" t="s">
        <v>326</v>
      </c>
      <c r="I4" s="170" t="s">
        <v>78</v>
      </c>
    </row>
    <row r="5" spans="1:16" ht="11.45" customHeight="1">
      <c r="A5" s="317"/>
      <c r="B5" s="320"/>
      <c r="C5" s="323"/>
      <c r="D5" s="325"/>
      <c r="E5" s="320"/>
      <c r="F5" s="319" t="s">
        <v>202</v>
      </c>
      <c r="G5" s="319" t="s">
        <v>90</v>
      </c>
      <c r="H5" s="320"/>
      <c r="I5" s="334" t="s">
        <v>202</v>
      </c>
    </row>
    <row r="6" spans="1:16" ht="11.45" customHeight="1">
      <c r="A6" s="318"/>
      <c r="B6" s="321"/>
      <c r="C6" s="324"/>
      <c r="D6" s="326"/>
      <c r="E6" s="321"/>
      <c r="F6" s="321"/>
      <c r="G6" s="321"/>
      <c r="H6" s="321"/>
      <c r="I6" s="335"/>
    </row>
    <row r="7" spans="1:16" s="85" customFormat="1" ht="11.45" customHeight="1">
      <c r="A7" s="81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3">
        <v>9</v>
      </c>
      <c r="J7" s="84"/>
    </row>
    <row r="8" spans="1:16" s="168" customFormat="1" ht="20.100000000000001" customHeight="1">
      <c r="A8" s="178"/>
      <c r="B8" s="171"/>
      <c r="C8" s="172"/>
      <c r="D8" s="333" t="s">
        <v>1</v>
      </c>
      <c r="E8" s="333"/>
      <c r="F8" s="333"/>
      <c r="G8" s="333"/>
      <c r="H8" s="333"/>
      <c r="I8" s="333"/>
      <c r="J8" s="167"/>
    </row>
    <row r="9" spans="1:16" s="168" customFormat="1" ht="11.1" customHeight="1">
      <c r="A9" s="63">
        <f>IF(E9&lt;&gt;"",COUNTA($E9:E$9),"")</f>
        <v>1</v>
      </c>
      <c r="B9" s="173" t="s">
        <v>50</v>
      </c>
      <c r="C9" s="144" t="s">
        <v>317</v>
      </c>
      <c r="D9" s="256">
        <v>581066</v>
      </c>
      <c r="E9" s="256">
        <v>393310</v>
      </c>
      <c r="F9" s="256">
        <v>28717</v>
      </c>
      <c r="G9" s="256">
        <v>21480</v>
      </c>
      <c r="H9" s="256">
        <v>187756</v>
      </c>
      <c r="I9" s="256">
        <v>10433</v>
      </c>
      <c r="J9" s="167"/>
    </row>
    <row r="10" spans="1:16" s="168" customFormat="1" ht="6" customHeight="1">
      <c r="A10" s="63" t="str">
        <f>IF(E10&lt;&gt;"",COUNTA($E$9:E10),"")</f>
        <v/>
      </c>
      <c r="B10" s="174"/>
      <c r="C10" s="172"/>
      <c r="D10" s="255"/>
      <c r="E10" s="255"/>
      <c r="F10" s="255"/>
      <c r="G10" s="255"/>
      <c r="H10" s="255"/>
      <c r="I10" s="255"/>
      <c r="J10" s="167"/>
    </row>
    <row r="11" spans="1:16" s="168" customFormat="1" ht="10.35" customHeight="1">
      <c r="A11" s="63">
        <f>IF(E11&lt;&gt;"",COUNTA($E$9:E11),"")</f>
        <v>2</v>
      </c>
      <c r="B11" s="174" t="s">
        <v>6</v>
      </c>
      <c r="C11" s="159" t="s">
        <v>236</v>
      </c>
      <c r="D11" s="255">
        <v>14677</v>
      </c>
      <c r="E11" s="255">
        <v>12789</v>
      </c>
      <c r="F11" s="255">
        <v>1912</v>
      </c>
      <c r="G11" s="255">
        <v>668</v>
      </c>
      <c r="H11" s="255">
        <v>1888</v>
      </c>
      <c r="I11" s="255">
        <v>160</v>
      </c>
      <c r="J11" s="175"/>
      <c r="K11" s="175"/>
      <c r="L11" s="175"/>
      <c r="M11" s="175"/>
      <c r="N11" s="175"/>
      <c r="O11" s="175"/>
      <c r="P11" s="175"/>
    </row>
    <row r="12" spans="1:16" s="168" customFormat="1" ht="10.35" customHeight="1">
      <c r="A12" s="63">
        <f>IF(E12&lt;&gt;"",COUNTA($E$9:E12),"")</f>
        <v>3</v>
      </c>
      <c r="B12" s="174" t="s">
        <v>7</v>
      </c>
      <c r="C12" s="159" t="s">
        <v>239</v>
      </c>
      <c r="D12" s="255">
        <v>120411</v>
      </c>
      <c r="E12" s="255">
        <v>108690</v>
      </c>
      <c r="F12" s="255">
        <v>7278</v>
      </c>
      <c r="G12" s="255">
        <v>5300</v>
      </c>
      <c r="H12" s="255">
        <v>11721</v>
      </c>
      <c r="I12" s="255">
        <v>684</v>
      </c>
      <c r="J12" s="175"/>
      <c r="K12" s="175"/>
      <c r="L12" s="175"/>
      <c r="M12" s="175"/>
      <c r="N12" s="175"/>
      <c r="O12" s="175"/>
      <c r="P12" s="175"/>
    </row>
    <row r="13" spans="1:16" s="168" customFormat="1" ht="10.35" customHeight="1">
      <c r="A13" s="63">
        <f>IF(E13&lt;&gt;"",COUNTA($E$9:E13),"")</f>
        <v>4</v>
      </c>
      <c r="B13" s="174" t="s">
        <v>8</v>
      </c>
      <c r="C13" s="159" t="s">
        <v>240</v>
      </c>
      <c r="D13" s="255">
        <v>78228</v>
      </c>
      <c r="E13" s="255">
        <v>70531</v>
      </c>
      <c r="F13" s="255">
        <v>5047</v>
      </c>
      <c r="G13" s="255">
        <v>2917</v>
      </c>
      <c r="H13" s="255">
        <v>7697</v>
      </c>
      <c r="I13" s="255">
        <v>368</v>
      </c>
    </row>
    <row r="14" spans="1:16" s="168" customFormat="1" ht="10.35" customHeight="1">
      <c r="A14" s="63">
        <f>IF(E14&lt;&gt;"",COUNTA($E$9:E14),"")</f>
        <v>5</v>
      </c>
      <c r="B14" s="174" t="s">
        <v>10</v>
      </c>
      <c r="C14" s="159" t="s">
        <v>241</v>
      </c>
      <c r="D14" s="255">
        <v>65517</v>
      </c>
      <c r="E14" s="255">
        <v>59071</v>
      </c>
      <c r="F14" s="255">
        <v>4866</v>
      </c>
      <c r="G14" s="255">
        <v>2397</v>
      </c>
      <c r="H14" s="255">
        <v>6446</v>
      </c>
      <c r="I14" s="255">
        <v>346</v>
      </c>
    </row>
    <row r="15" spans="1:16" s="168" customFormat="1" ht="10.35" customHeight="1">
      <c r="A15" s="63">
        <f>IF(E15&lt;&gt;"",COUNTA($E$9:E15),"")</f>
        <v>6</v>
      </c>
      <c r="B15" s="174" t="s">
        <v>20</v>
      </c>
      <c r="C15" s="159" t="s">
        <v>242</v>
      </c>
      <c r="D15" s="255">
        <v>42183</v>
      </c>
      <c r="E15" s="255">
        <v>38159</v>
      </c>
      <c r="F15" s="255">
        <v>2231</v>
      </c>
      <c r="G15" s="255">
        <v>2383</v>
      </c>
      <c r="H15" s="255">
        <v>4024</v>
      </c>
      <c r="I15" s="255">
        <v>316</v>
      </c>
    </row>
    <row r="16" spans="1:16" s="168" customFormat="1" ht="10.35" customHeight="1">
      <c r="A16" s="63">
        <f>IF(E16&lt;&gt;"",COUNTA($E$9:E16),"")</f>
        <v>7</v>
      </c>
      <c r="B16" s="174" t="s">
        <v>22</v>
      </c>
      <c r="C16" s="159" t="s">
        <v>243</v>
      </c>
      <c r="D16" s="255">
        <v>445978</v>
      </c>
      <c r="E16" s="255">
        <v>271831</v>
      </c>
      <c r="F16" s="255">
        <v>19527</v>
      </c>
      <c r="G16" s="255">
        <v>15512</v>
      </c>
      <c r="H16" s="255">
        <v>174147</v>
      </c>
      <c r="I16" s="255">
        <v>9589</v>
      </c>
    </row>
    <row r="17" spans="1:16" s="168" customFormat="1" ht="10.35" customHeight="1">
      <c r="A17" s="63">
        <f>IF(E17&lt;&gt;"",COUNTA($E$9:E17),"")</f>
        <v>8</v>
      </c>
      <c r="B17" s="174" t="s">
        <v>23</v>
      </c>
      <c r="C17" s="159" t="s">
        <v>244</v>
      </c>
      <c r="D17" s="255">
        <v>142367</v>
      </c>
      <c r="E17" s="255">
        <v>92550</v>
      </c>
      <c r="F17" s="255">
        <v>10775</v>
      </c>
      <c r="G17" s="255">
        <v>5968</v>
      </c>
      <c r="H17" s="255">
        <v>49817</v>
      </c>
      <c r="I17" s="255">
        <v>4484</v>
      </c>
    </row>
    <row r="18" spans="1:16" s="168" customFormat="1" ht="10.35" customHeight="1">
      <c r="A18" s="63">
        <f>IF(E18&lt;&gt;"",COUNTA($E$9:E18),"")</f>
        <v>9</v>
      </c>
      <c r="B18" s="174" t="s">
        <v>27</v>
      </c>
      <c r="C18" s="159" t="s">
        <v>245</v>
      </c>
      <c r="D18" s="255">
        <v>8913</v>
      </c>
      <c r="E18" s="255">
        <v>7142</v>
      </c>
      <c r="F18" s="255">
        <v>223</v>
      </c>
      <c r="G18" s="255">
        <v>359</v>
      </c>
      <c r="H18" s="255">
        <v>1771</v>
      </c>
      <c r="I18" s="255">
        <v>84</v>
      </c>
    </row>
    <row r="19" spans="1:16" s="168" customFormat="1" ht="10.35" customHeight="1">
      <c r="A19" s="63">
        <f>IF(E19&lt;&gt;"",COUNTA($E$9:E19),"")</f>
        <v>10</v>
      </c>
      <c r="B19" s="174" t="s">
        <v>30</v>
      </c>
      <c r="C19" s="159" t="s">
        <v>246</v>
      </c>
      <c r="D19" s="255">
        <v>7737</v>
      </c>
      <c r="E19" s="255">
        <v>4879</v>
      </c>
      <c r="F19" s="255">
        <v>93</v>
      </c>
      <c r="G19" s="255">
        <v>316</v>
      </c>
      <c r="H19" s="255">
        <v>2858</v>
      </c>
      <c r="I19" s="255">
        <v>38</v>
      </c>
    </row>
    <row r="20" spans="1:16" s="168" customFormat="1" ht="10.35" customHeight="1">
      <c r="A20" s="63">
        <f>IF(E20&lt;&gt;"",COUNTA($E$9:E20),"")</f>
        <v>11</v>
      </c>
      <c r="B20" s="174" t="s">
        <v>32</v>
      </c>
      <c r="C20" s="159" t="s">
        <v>247</v>
      </c>
      <c r="D20" s="255">
        <v>7859</v>
      </c>
      <c r="E20" s="255">
        <v>5828</v>
      </c>
      <c r="F20" s="255">
        <v>271</v>
      </c>
      <c r="G20" s="255">
        <v>205</v>
      </c>
      <c r="H20" s="255">
        <v>2031</v>
      </c>
      <c r="I20" s="255">
        <v>136</v>
      </c>
    </row>
    <row r="21" spans="1:16" s="168" customFormat="1" ht="20.100000000000001" customHeight="1">
      <c r="A21" s="63">
        <f>IF(E21&lt;&gt;"",COUNTA($E$9:E21),"")</f>
        <v>12</v>
      </c>
      <c r="B21" s="174" t="s">
        <v>49</v>
      </c>
      <c r="C21" s="159" t="s">
        <v>305</v>
      </c>
      <c r="D21" s="255">
        <v>68235</v>
      </c>
      <c r="E21" s="255">
        <v>44228</v>
      </c>
      <c r="F21" s="255">
        <v>3872</v>
      </c>
      <c r="G21" s="255">
        <v>1209</v>
      </c>
      <c r="H21" s="255">
        <v>24007</v>
      </c>
      <c r="I21" s="255">
        <v>2143</v>
      </c>
    </row>
    <row r="22" spans="1:16" s="168" customFormat="1" ht="20.100000000000001" customHeight="1">
      <c r="A22" s="63">
        <f>IF(E22&lt;&gt;"",COUNTA($E$9:E22),"")</f>
        <v>13</v>
      </c>
      <c r="B22" s="174" t="s">
        <v>38</v>
      </c>
      <c r="C22" s="159" t="s">
        <v>248</v>
      </c>
      <c r="D22" s="255">
        <v>189058</v>
      </c>
      <c r="E22" s="255">
        <v>104875</v>
      </c>
      <c r="F22" s="255">
        <v>3219</v>
      </c>
      <c r="G22" s="255">
        <v>6954</v>
      </c>
      <c r="H22" s="255">
        <v>84183</v>
      </c>
      <c r="I22" s="255">
        <v>2033</v>
      </c>
    </row>
    <row r="23" spans="1:16" s="168" customFormat="1" ht="20.100000000000001" customHeight="1">
      <c r="A23" s="63">
        <f>IF(E23&lt;&gt;"",COUNTA($E$9:E23),"")</f>
        <v>14</v>
      </c>
      <c r="B23" s="174" t="s">
        <v>43</v>
      </c>
      <c r="C23" s="159" t="s">
        <v>306</v>
      </c>
      <c r="D23" s="255">
        <v>21809</v>
      </c>
      <c r="E23" s="255">
        <v>12329</v>
      </c>
      <c r="F23" s="255">
        <v>1074</v>
      </c>
      <c r="G23" s="255">
        <v>501</v>
      </c>
      <c r="H23" s="255">
        <v>9480</v>
      </c>
      <c r="I23" s="255">
        <v>671</v>
      </c>
    </row>
    <row r="24" spans="1:16" s="168" customFormat="1" ht="20.100000000000001" customHeight="1">
      <c r="A24" s="63" t="str">
        <f>IF(E24&lt;&gt;"",COUNTA($E$9:E24),"")</f>
        <v/>
      </c>
      <c r="B24" s="176"/>
      <c r="C24" s="177"/>
      <c r="D24" s="332" t="s">
        <v>162</v>
      </c>
      <c r="E24" s="333"/>
      <c r="F24" s="333"/>
      <c r="G24" s="333"/>
      <c r="H24" s="333"/>
      <c r="I24" s="333"/>
    </row>
    <row r="25" spans="1:16" s="168" customFormat="1" ht="11.1" customHeight="1">
      <c r="A25" s="63">
        <f>IF(E25&lt;&gt;"",COUNTA($E$9:E25),"")</f>
        <v>15</v>
      </c>
      <c r="B25" s="173" t="s">
        <v>50</v>
      </c>
      <c r="C25" s="144" t="s">
        <v>317</v>
      </c>
      <c r="D25" s="256">
        <v>288503</v>
      </c>
      <c r="E25" s="256">
        <v>245872</v>
      </c>
      <c r="F25" s="256">
        <v>19276</v>
      </c>
      <c r="G25" s="256">
        <v>12370</v>
      </c>
      <c r="H25" s="256">
        <v>42631</v>
      </c>
      <c r="I25" s="256">
        <v>4571</v>
      </c>
    </row>
    <row r="26" spans="1:16" s="168" customFormat="1" ht="6" customHeight="1">
      <c r="A26" s="63" t="str">
        <f>IF(E26&lt;&gt;"",COUNTA($E$9:E26),"")</f>
        <v/>
      </c>
      <c r="B26" s="176"/>
      <c r="C26" s="177"/>
      <c r="D26" s="255"/>
      <c r="E26" s="255"/>
      <c r="F26" s="255"/>
      <c r="G26" s="255"/>
      <c r="H26" s="255"/>
      <c r="I26" s="255"/>
    </row>
    <row r="27" spans="1:16" s="168" customFormat="1" ht="10.35" customHeight="1">
      <c r="A27" s="63">
        <f>IF(E27&lt;&gt;"",COUNTA($E$9:E27),"")</f>
        <v>16</v>
      </c>
      <c r="B27" s="174" t="s">
        <v>6</v>
      </c>
      <c r="C27" s="159" t="s">
        <v>236</v>
      </c>
      <c r="D27" s="255">
        <v>10859</v>
      </c>
      <c r="E27" s="255">
        <v>10070</v>
      </c>
      <c r="F27" s="255">
        <v>1436</v>
      </c>
      <c r="G27" s="255">
        <v>489</v>
      </c>
      <c r="H27" s="255">
        <v>789</v>
      </c>
      <c r="I27" s="255">
        <v>115</v>
      </c>
      <c r="J27" s="175"/>
      <c r="K27" s="175"/>
      <c r="L27" s="175"/>
      <c r="M27" s="175"/>
      <c r="N27" s="175"/>
      <c r="O27" s="175"/>
      <c r="P27" s="175"/>
    </row>
    <row r="28" spans="1:16" s="168" customFormat="1" ht="10.35" customHeight="1">
      <c r="A28" s="63">
        <f>IF(E28&lt;&gt;"",COUNTA($E$9:E28),"")</f>
        <v>17</v>
      </c>
      <c r="B28" s="174" t="s">
        <v>7</v>
      </c>
      <c r="C28" s="159" t="s">
        <v>239</v>
      </c>
      <c r="D28" s="255">
        <v>94763</v>
      </c>
      <c r="E28" s="255">
        <v>90512</v>
      </c>
      <c r="F28" s="255">
        <v>5814</v>
      </c>
      <c r="G28" s="255">
        <v>4580</v>
      </c>
      <c r="H28" s="255">
        <v>4251</v>
      </c>
      <c r="I28" s="255">
        <v>413</v>
      </c>
      <c r="J28" s="175"/>
      <c r="K28" s="175"/>
      <c r="L28" s="175"/>
      <c r="M28" s="175"/>
      <c r="N28" s="175"/>
      <c r="O28" s="175"/>
      <c r="P28" s="175"/>
    </row>
    <row r="29" spans="1:16" s="168" customFormat="1" ht="10.35" customHeight="1">
      <c r="A29" s="63">
        <f>IF(E29&lt;&gt;"",COUNTA($E$9:E29),"")</f>
        <v>18</v>
      </c>
      <c r="B29" s="174" t="s">
        <v>8</v>
      </c>
      <c r="C29" s="159" t="s">
        <v>240</v>
      </c>
      <c r="D29" s="255">
        <v>57569</v>
      </c>
      <c r="E29" s="255">
        <v>55346</v>
      </c>
      <c r="F29" s="255">
        <v>3654</v>
      </c>
      <c r="G29" s="255">
        <v>2360</v>
      </c>
      <c r="H29" s="255">
        <v>2223</v>
      </c>
      <c r="I29" s="255">
        <v>153</v>
      </c>
    </row>
    <row r="30" spans="1:16" s="168" customFormat="1" ht="10.35" customHeight="1">
      <c r="A30" s="63">
        <f>IF(E30&lt;&gt;"",COUNTA($E$9:E30),"")</f>
        <v>19</v>
      </c>
      <c r="B30" s="174" t="s">
        <v>10</v>
      </c>
      <c r="C30" s="159" t="s">
        <v>241</v>
      </c>
      <c r="D30" s="255">
        <v>47750</v>
      </c>
      <c r="E30" s="255">
        <v>46020</v>
      </c>
      <c r="F30" s="255">
        <v>3506</v>
      </c>
      <c r="G30" s="255">
        <v>1933</v>
      </c>
      <c r="H30" s="255">
        <v>1730</v>
      </c>
      <c r="I30" s="255">
        <v>146</v>
      </c>
    </row>
    <row r="31" spans="1:16" s="168" customFormat="1" ht="10.35" customHeight="1">
      <c r="A31" s="63">
        <f>IF(E31&lt;&gt;"",COUNTA($E$9:E31),"")</f>
        <v>20</v>
      </c>
      <c r="B31" s="174" t="s">
        <v>20</v>
      </c>
      <c r="C31" s="159" t="s">
        <v>242</v>
      </c>
      <c r="D31" s="255">
        <v>37194</v>
      </c>
      <c r="E31" s="255">
        <v>35166</v>
      </c>
      <c r="F31" s="255">
        <v>2160</v>
      </c>
      <c r="G31" s="255">
        <v>2220</v>
      </c>
      <c r="H31" s="255">
        <v>2028</v>
      </c>
      <c r="I31" s="255">
        <v>260</v>
      </c>
    </row>
    <row r="32" spans="1:16" s="168" customFormat="1" ht="10.35" customHeight="1">
      <c r="A32" s="63">
        <f>IF(E32&lt;&gt;"",COUNTA($E$9:E32),"")</f>
        <v>21</v>
      </c>
      <c r="B32" s="174" t="s">
        <v>22</v>
      </c>
      <c r="C32" s="159" t="s">
        <v>243</v>
      </c>
      <c r="D32" s="255">
        <v>182881</v>
      </c>
      <c r="E32" s="255">
        <v>145290</v>
      </c>
      <c r="F32" s="255">
        <v>12026</v>
      </c>
      <c r="G32" s="255">
        <v>7301</v>
      </c>
      <c r="H32" s="255">
        <v>37591</v>
      </c>
      <c r="I32" s="255">
        <v>4043</v>
      </c>
    </row>
    <row r="33" spans="1:16" s="168" customFormat="1" ht="10.35" customHeight="1">
      <c r="A33" s="63">
        <f>IF(E33&lt;&gt;"",COUNTA($E$9:E33),"")</f>
        <v>22</v>
      </c>
      <c r="B33" s="174" t="s">
        <v>23</v>
      </c>
      <c r="C33" s="159" t="s">
        <v>244</v>
      </c>
      <c r="D33" s="255">
        <v>74059</v>
      </c>
      <c r="E33" s="255">
        <v>61034</v>
      </c>
      <c r="F33" s="255">
        <v>7043</v>
      </c>
      <c r="G33" s="255">
        <v>3734</v>
      </c>
      <c r="H33" s="255">
        <v>13025</v>
      </c>
      <c r="I33" s="255">
        <v>2246</v>
      </c>
    </row>
    <row r="34" spans="1:16" s="168" customFormat="1" ht="10.35" customHeight="1">
      <c r="A34" s="63">
        <f>IF(E34&lt;&gt;"",COUNTA($E$9:E34),"")</f>
        <v>23</v>
      </c>
      <c r="B34" s="174" t="s">
        <v>27</v>
      </c>
      <c r="C34" s="159" t="s">
        <v>245</v>
      </c>
      <c r="D34" s="255">
        <v>5915</v>
      </c>
      <c r="E34" s="255">
        <v>5227</v>
      </c>
      <c r="F34" s="255">
        <v>155</v>
      </c>
      <c r="G34" s="255">
        <v>278</v>
      </c>
      <c r="H34" s="255">
        <v>688</v>
      </c>
      <c r="I34" s="255">
        <v>40</v>
      </c>
    </row>
    <row r="35" spans="1:16" s="168" customFormat="1" ht="10.35" customHeight="1">
      <c r="A35" s="63">
        <f>IF(E35&lt;&gt;"",COUNTA($E$9:E35),"")</f>
        <v>24</v>
      </c>
      <c r="B35" s="174" t="s">
        <v>30</v>
      </c>
      <c r="C35" s="159" t="s">
        <v>246</v>
      </c>
      <c r="D35" s="255">
        <v>2798</v>
      </c>
      <c r="E35" s="255">
        <v>2379</v>
      </c>
      <c r="F35" s="255">
        <v>42</v>
      </c>
      <c r="G35" s="255">
        <v>189</v>
      </c>
      <c r="H35" s="255">
        <v>419</v>
      </c>
      <c r="I35" s="255">
        <v>9</v>
      </c>
    </row>
    <row r="36" spans="1:16" s="168" customFormat="1" ht="10.35" customHeight="1">
      <c r="A36" s="63">
        <f>IF(E36&lt;&gt;"",COUNTA($E$9:E36),"")</f>
        <v>25</v>
      </c>
      <c r="B36" s="174" t="s">
        <v>32</v>
      </c>
      <c r="C36" s="159" t="s">
        <v>247</v>
      </c>
      <c r="D36" s="255">
        <v>3963</v>
      </c>
      <c r="E36" s="255">
        <v>3337</v>
      </c>
      <c r="F36" s="255">
        <v>145</v>
      </c>
      <c r="G36" s="255">
        <v>94</v>
      </c>
      <c r="H36" s="255">
        <v>626</v>
      </c>
      <c r="I36" s="255">
        <v>42</v>
      </c>
    </row>
    <row r="37" spans="1:16" s="168" customFormat="1" ht="20.100000000000001" customHeight="1">
      <c r="A37" s="63">
        <f>IF(E37&lt;&gt;"",COUNTA($E$9:E37),"")</f>
        <v>26</v>
      </c>
      <c r="B37" s="174" t="s">
        <v>49</v>
      </c>
      <c r="C37" s="159" t="s">
        <v>305</v>
      </c>
      <c r="D37" s="255">
        <v>35171</v>
      </c>
      <c r="E37" s="255">
        <v>27907</v>
      </c>
      <c r="F37" s="255">
        <v>2655</v>
      </c>
      <c r="G37" s="255">
        <v>649</v>
      </c>
      <c r="H37" s="255">
        <v>7264</v>
      </c>
      <c r="I37" s="255">
        <v>872</v>
      </c>
    </row>
    <row r="38" spans="1:16" s="168" customFormat="1" ht="20.100000000000001" customHeight="1">
      <c r="A38" s="63">
        <f>IF(E38&lt;&gt;"",COUNTA($E$9:E38),"")</f>
        <v>27</v>
      </c>
      <c r="B38" s="174" t="s">
        <v>38</v>
      </c>
      <c r="C38" s="159" t="s">
        <v>248</v>
      </c>
      <c r="D38" s="255">
        <v>52587</v>
      </c>
      <c r="E38" s="255">
        <v>39389</v>
      </c>
      <c r="F38" s="255">
        <v>1384</v>
      </c>
      <c r="G38" s="255">
        <v>2134</v>
      </c>
      <c r="H38" s="255">
        <v>13198</v>
      </c>
      <c r="I38" s="255">
        <v>549</v>
      </c>
    </row>
    <row r="39" spans="1:16" s="168" customFormat="1" ht="20.100000000000001" customHeight="1">
      <c r="A39" s="63">
        <f>IF(E39&lt;&gt;"",COUNTA($E$9:E39),"")</f>
        <v>28</v>
      </c>
      <c r="B39" s="174" t="s">
        <v>43</v>
      </c>
      <c r="C39" s="159" t="s">
        <v>306</v>
      </c>
      <c r="D39" s="255">
        <v>8388</v>
      </c>
      <c r="E39" s="255">
        <v>6017</v>
      </c>
      <c r="F39" s="255">
        <v>602</v>
      </c>
      <c r="G39" s="255">
        <v>223</v>
      </c>
      <c r="H39" s="255">
        <v>2371</v>
      </c>
      <c r="I39" s="255">
        <v>285</v>
      </c>
    </row>
    <row r="40" spans="1:16" ht="20.100000000000001" customHeight="1">
      <c r="A40" s="63" t="str">
        <f>IF(E40&lt;&gt;"",COUNTA($E$9:E40),"")</f>
        <v/>
      </c>
      <c r="B40" s="176"/>
      <c r="C40" s="177"/>
      <c r="D40" s="332" t="s">
        <v>163</v>
      </c>
      <c r="E40" s="333"/>
      <c r="F40" s="333"/>
      <c r="G40" s="333"/>
      <c r="H40" s="333"/>
      <c r="I40" s="333"/>
      <c r="J40" s="169"/>
    </row>
    <row r="41" spans="1:16" ht="11.1" customHeight="1">
      <c r="A41" s="63">
        <f>IF(E41&lt;&gt;"",COUNTA($E$9:E41),"")</f>
        <v>29</v>
      </c>
      <c r="B41" s="173" t="s">
        <v>50</v>
      </c>
      <c r="C41" s="144" t="s">
        <v>317</v>
      </c>
      <c r="D41" s="256">
        <v>292563</v>
      </c>
      <c r="E41" s="256">
        <v>147438</v>
      </c>
      <c r="F41" s="256">
        <v>9441</v>
      </c>
      <c r="G41" s="256">
        <v>9110</v>
      </c>
      <c r="H41" s="256">
        <v>145125</v>
      </c>
      <c r="I41" s="256">
        <v>5862</v>
      </c>
      <c r="J41" s="169"/>
    </row>
    <row r="42" spans="1:16" ht="6" customHeight="1">
      <c r="A42" s="63" t="str">
        <f>IF(E42&lt;&gt;"",COUNTA($E$9:E42),"")</f>
        <v/>
      </c>
      <c r="B42" s="176"/>
      <c r="C42" s="177"/>
      <c r="D42" s="255"/>
      <c r="E42" s="255"/>
      <c r="F42" s="255"/>
      <c r="G42" s="255"/>
      <c r="H42" s="255"/>
      <c r="I42" s="255"/>
      <c r="J42" s="169"/>
    </row>
    <row r="43" spans="1:16" s="168" customFormat="1" ht="10.35" customHeight="1">
      <c r="A43" s="63">
        <f>IF(E43&lt;&gt;"",COUNTA($E$9:E43),"")</f>
        <v>30</v>
      </c>
      <c r="B43" s="174" t="s">
        <v>6</v>
      </c>
      <c r="C43" s="159" t="s">
        <v>236</v>
      </c>
      <c r="D43" s="255">
        <v>3818</v>
      </c>
      <c r="E43" s="255">
        <v>2719</v>
      </c>
      <c r="F43" s="255">
        <v>476</v>
      </c>
      <c r="G43" s="255">
        <v>179</v>
      </c>
      <c r="H43" s="255">
        <v>1099</v>
      </c>
      <c r="I43" s="255">
        <v>45</v>
      </c>
      <c r="J43" s="175"/>
      <c r="K43" s="175"/>
      <c r="L43" s="175"/>
      <c r="M43" s="175"/>
      <c r="N43" s="175"/>
      <c r="O43" s="175"/>
      <c r="P43" s="175"/>
    </row>
    <row r="44" spans="1:16" s="168" customFormat="1" ht="10.35" customHeight="1">
      <c r="A44" s="63">
        <f>IF(E44&lt;&gt;"",COUNTA($E$9:E44),"")</f>
        <v>31</v>
      </c>
      <c r="B44" s="174" t="s">
        <v>7</v>
      </c>
      <c r="C44" s="159" t="s">
        <v>239</v>
      </c>
      <c r="D44" s="255">
        <v>25648</v>
      </c>
      <c r="E44" s="255">
        <v>18178</v>
      </c>
      <c r="F44" s="255">
        <v>1464</v>
      </c>
      <c r="G44" s="255">
        <v>720</v>
      </c>
      <c r="H44" s="255">
        <v>7470</v>
      </c>
      <c r="I44" s="255">
        <v>271</v>
      </c>
      <c r="J44" s="175"/>
      <c r="K44" s="175"/>
      <c r="L44" s="175"/>
      <c r="M44" s="175"/>
      <c r="N44" s="175"/>
      <c r="O44" s="175"/>
      <c r="P44" s="175"/>
    </row>
    <row r="45" spans="1:16" s="168" customFormat="1" ht="10.35" customHeight="1">
      <c r="A45" s="63">
        <f>IF(E45&lt;&gt;"",COUNTA($E$9:E45),"")</f>
        <v>32</v>
      </c>
      <c r="B45" s="174" t="s">
        <v>8</v>
      </c>
      <c r="C45" s="159" t="s">
        <v>240</v>
      </c>
      <c r="D45" s="255">
        <v>20659</v>
      </c>
      <c r="E45" s="255">
        <v>15185</v>
      </c>
      <c r="F45" s="255">
        <v>1393</v>
      </c>
      <c r="G45" s="255">
        <v>557</v>
      </c>
      <c r="H45" s="255">
        <v>5474</v>
      </c>
      <c r="I45" s="255">
        <v>215</v>
      </c>
    </row>
    <row r="46" spans="1:16" s="168" customFormat="1" ht="10.35" customHeight="1">
      <c r="A46" s="63">
        <f>IF(E46&lt;&gt;"",COUNTA($E$9:E46),"")</f>
        <v>33</v>
      </c>
      <c r="B46" s="174" t="s">
        <v>10</v>
      </c>
      <c r="C46" s="159" t="s">
        <v>241</v>
      </c>
      <c r="D46" s="255">
        <v>17767</v>
      </c>
      <c r="E46" s="255">
        <v>13051</v>
      </c>
      <c r="F46" s="255">
        <v>1360</v>
      </c>
      <c r="G46" s="255">
        <v>464</v>
      </c>
      <c r="H46" s="255">
        <v>4716</v>
      </c>
      <c r="I46" s="255">
        <v>200</v>
      </c>
    </row>
    <row r="47" spans="1:16" s="168" customFormat="1" ht="10.35" customHeight="1">
      <c r="A47" s="63">
        <f>IF(E47&lt;&gt;"",COUNTA($E$9:E47),"")</f>
        <v>34</v>
      </c>
      <c r="B47" s="174" t="s">
        <v>20</v>
      </c>
      <c r="C47" s="159" t="s">
        <v>242</v>
      </c>
      <c r="D47" s="255">
        <v>4989</v>
      </c>
      <c r="E47" s="255">
        <v>2993</v>
      </c>
      <c r="F47" s="255">
        <v>71</v>
      </c>
      <c r="G47" s="255">
        <v>163</v>
      </c>
      <c r="H47" s="255">
        <v>1996</v>
      </c>
      <c r="I47" s="255">
        <v>56</v>
      </c>
      <c r="J47" s="149"/>
    </row>
    <row r="48" spans="1:16" s="168" customFormat="1" ht="10.35" customHeight="1">
      <c r="A48" s="63">
        <f>IF(E48&lt;&gt;"",COUNTA($E$9:E48),"")</f>
        <v>35</v>
      </c>
      <c r="B48" s="174" t="s">
        <v>22</v>
      </c>
      <c r="C48" s="159" t="s">
        <v>243</v>
      </c>
      <c r="D48" s="255">
        <v>263097</v>
      </c>
      <c r="E48" s="255">
        <v>126541</v>
      </c>
      <c r="F48" s="255">
        <v>7501</v>
      </c>
      <c r="G48" s="255">
        <v>8211</v>
      </c>
      <c r="H48" s="255">
        <v>136556</v>
      </c>
      <c r="I48" s="255">
        <v>5546</v>
      </c>
      <c r="J48" s="149"/>
    </row>
    <row r="49" spans="1:10" s="168" customFormat="1" ht="10.35" customHeight="1">
      <c r="A49" s="63">
        <f>IF(E49&lt;&gt;"",COUNTA($E$9:E49),"")</f>
        <v>36</v>
      </c>
      <c r="B49" s="174" t="s">
        <v>23</v>
      </c>
      <c r="C49" s="159" t="s">
        <v>244</v>
      </c>
      <c r="D49" s="255">
        <v>68308</v>
      </c>
      <c r="E49" s="255">
        <v>31516</v>
      </c>
      <c r="F49" s="255">
        <v>3732</v>
      </c>
      <c r="G49" s="255">
        <v>2234</v>
      </c>
      <c r="H49" s="255">
        <v>36792</v>
      </c>
      <c r="I49" s="255">
        <v>2238</v>
      </c>
      <c r="J49" s="149"/>
    </row>
    <row r="50" spans="1:10" s="168" customFormat="1" ht="10.35" customHeight="1">
      <c r="A50" s="63">
        <f>IF(E50&lt;&gt;"",COUNTA($E$9:E50),"")</f>
        <v>37</v>
      </c>
      <c r="B50" s="174" t="s">
        <v>27</v>
      </c>
      <c r="C50" s="159" t="s">
        <v>245</v>
      </c>
      <c r="D50" s="255">
        <v>2998</v>
      </c>
      <c r="E50" s="255">
        <v>1915</v>
      </c>
      <c r="F50" s="255">
        <v>68</v>
      </c>
      <c r="G50" s="255">
        <v>81</v>
      </c>
      <c r="H50" s="255">
        <v>1083</v>
      </c>
      <c r="I50" s="255">
        <v>44</v>
      </c>
      <c r="J50" s="149"/>
    </row>
    <row r="51" spans="1:10" s="168" customFormat="1" ht="10.35" customHeight="1">
      <c r="A51" s="63">
        <f>IF(E51&lt;&gt;"",COUNTA($E$9:E51),"")</f>
        <v>38</v>
      </c>
      <c r="B51" s="174" t="s">
        <v>30</v>
      </c>
      <c r="C51" s="159" t="s">
        <v>246</v>
      </c>
      <c r="D51" s="255">
        <v>4939</v>
      </c>
      <c r="E51" s="255">
        <v>2500</v>
      </c>
      <c r="F51" s="255">
        <v>51</v>
      </c>
      <c r="G51" s="255">
        <v>127</v>
      </c>
      <c r="H51" s="255">
        <v>2439</v>
      </c>
      <c r="I51" s="255">
        <v>29</v>
      </c>
      <c r="J51" s="149"/>
    </row>
    <row r="52" spans="1:10" s="168" customFormat="1" ht="10.35" customHeight="1">
      <c r="A52" s="63">
        <f>IF(E52&lt;&gt;"",COUNTA($E$9:E52),"")</f>
        <v>39</v>
      </c>
      <c r="B52" s="174" t="s">
        <v>32</v>
      </c>
      <c r="C52" s="159" t="s">
        <v>247</v>
      </c>
      <c r="D52" s="255">
        <v>3896</v>
      </c>
      <c r="E52" s="255">
        <v>2491</v>
      </c>
      <c r="F52" s="255">
        <v>126</v>
      </c>
      <c r="G52" s="255">
        <v>111</v>
      </c>
      <c r="H52" s="255">
        <v>1405</v>
      </c>
      <c r="I52" s="255">
        <v>94</v>
      </c>
      <c r="J52" s="149"/>
    </row>
    <row r="53" spans="1:10" s="168" customFormat="1" ht="20.100000000000001" customHeight="1">
      <c r="A53" s="63">
        <f>IF(E53&lt;&gt;"",COUNTA($E$9:E53),"")</f>
        <v>40</v>
      </c>
      <c r="B53" s="174" t="s">
        <v>49</v>
      </c>
      <c r="C53" s="159" t="s">
        <v>305</v>
      </c>
      <c r="D53" s="255">
        <v>33064</v>
      </c>
      <c r="E53" s="255">
        <v>16321</v>
      </c>
      <c r="F53" s="255">
        <v>1217</v>
      </c>
      <c r="G53" s="255">
        <v>560</v>
      </c>
      <c r="H53" s="255">
        <v>16743</v>
      </c>
      <c r="I53" s="255">
        <v>1271</v>
      </c>
      <c r="J53" s="149"/>
    </row>
    <row r="54" spans="1:10" s="168" customFormat="1" ht="20.100000000000001" customHeight="1">
      <c r="A54" s="63">
        <f>IF(E54&lt;&gt;"",COUNTA($E$9:E54),"")</f>
        <v>41</v>
      </c>
      <c r="B54" s="174" t="s">
        <v>38</v>
      </c>
      <c r="C54" s="159" t="s">
        <v>248</v>
      </c>
      <c r="D54" s="255">
        <v>136471</v>
      </c>
      <c r="E54" s="255">
        <v>65486</v>
      </c>
      <c r="F54" s="255">
        <v>1835</v>
      </c>
      <c r="G54" s="255">
        <v>4820</v>
      </c>
      <c r="H54" s="255">
        <v>70985</v>
      </c>
      <c r="I54" s="255">
        <v>1484</v>
      </c>
    </row>
    <row r="55" spans="1:10" s="168" customFormat="1" ht="20.100000000000001" customHeight="1">
      <c r="A55" s="63">
        <f>IF(E55&lt;&gt;"",COUNTA($E$9:E55),"")</f>
        <v>42</v>
      </c>
      <c r="B55" s="174" t="s">
        <v>43</v>
      </c>
      <c r="C55" s="159" t="s">
        <v>306</v>
      </c>
      <c r="D55" s="255">
        <v>13421</v>
      </c>
      <c r="E55" s="255">
        <v>6312</v>
      </c>
      <c r="F55" s="255">
        <v>472</v>
      </c>
      <c r="G55" s="255">
        <v>278</v>
      </c>
      <c r="H55" s="255">
        <v>7109</v>
      </c>
      <c r="I55" s="255">
        <v>386</v>
      </c>
    </row>
  </sheetData>
  <mergeCells count="18">
    <mergeCell ref="D24:I24"/>
    <mergeCell ref="D40:I40"/>
    <mergeCell ref="F4:G4"/>
    <mergeCell ref="H4:H6"/>
    <mergeCell ref="F5:F6"/>
    <mergeCell ref="G5:G6"/>
    <mergeCell ref="I5:I6"/>
    <mergeCell ref="D8:I8"/>
    <mergeCell ref="A1:C1"/>
    <mergeCell ref="D1:I1"/>
    <mergeCell ref="A2:A6"/>
    <mergeCell ref="B2:B6"/>
    <mergeCell ref="C2:C6"/>
    <mergeCell ref="D2:D6"/>
    <mergeCell ref="E2:I2"/>
    <mergeCell ref="E3:G3"/>
    <mergeCell ref="H3:I3"/>
    <mergeCell ref="E4:E6"/>
  </mergeCells>
  <conditionalFormatting sqref="D24:I24 D40:I40">
    <cfRule type="cellIs" dxfId="59" priority="7" stopIfTrue="1" operator="between">
      <formula>0.1</formula>
      <formula>2.9</formula>
    </cfRule>
  </conditionalFormatting>
  <conditionalFormatting sqref="D9:I23">
    <cfRule type="cellIs" dxfId="58" priority="5" stopIfTrue="1" operator="between">
      <formula>0.1</formula>
      <formula>2.9</formula>
    </cfRule>
  </conditionalFormatting>
  <conditionalFormatting sqref="D25:I39">
    <cfRule type="cellIs" dxfId="57" priority="2" stopIfTrue="1" operator="between">
      <formula>0.1</formula>
      <formula>2.9</formula>
    </cfRule>
  </conditionalFormatting>
  <conditionalFormatting sqref="D41:I55">
    <cfRule type="cellIs" dxfId="56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K45"/>
  <sheetViews>
    <sheetView zoomScale="140" zoomScaleNormal="140" workbookViewId="0">
      <pane xSplit="3" ySplit="5" topLeftCell="D6" activePane="bottomRight" state="frozen"/>
      <selection sqref="A1:B1"/>
      <selection pane="topRight" sqref="A1:B1"/>
      <selection pane="bottomLeft" sqref="A1:B1"/>
      <selection pane="bottomRight" activeCell="D6" sqref="D6"/>
    </sheetView>
  </sheetViews>
  <sheetFormatPr baseColWidth="10" defaultColWidth="36.42578125" defaultRowHeight="10.7" customHeight="1"/>
  <cols>
    <col min="1" max="1" width="3.28515625" style="188" customWidth="1"/>
    <col min="2" max="2" width="5.7109375" style="188" customWidth="1"/>
    <col min="3" max="3" width="39.7109375" style="188" customWidth="1"/>
    <col min="4" max="4" width="8.7109375" style="188" customWidth="1"/>
    <col min="5" max="6" width="6.7109375" style="188" customWidth="1"/>
    <col min="7" max="7" width="7.7109375" style="188" customWidth="1"/>
    <col min="8" max="9" width="6.7109375" style="188" customWidth="1"/>
    <col min="10" max="10" width="7.7109375" style="188" customWidth="1"/>
    <col min="11" max="255" width="11.42578125" style="188" customWidth="1"/>
    <col min="256" max="16384" width="36.42578125" style="188"/>
  </cols>
  <sheetData>
    <row r="1" spans="1:11" s="138" customFormat="1" ht="54" customHeight="1">
      <c r="A1" s="336" t="s">
        <v>129</v>
      </c>
      <c r="B1" s="336"/>
      <c r="C1" s="337"/>
      <c r="D1" s="299" t="s">
        <v>368</v>
      </c>
      <c r="E1" s="299"/>
      <c r="F1" s="299"/>
      <c r="G1" s="299"/>
      <c r="H1" s="299"/>
      <c r="I1" s="300"/>
      <c r="J1" s="192"/>
    </row>
    <row r="2" spans="1:11" s="149" customFormat="1" ht="11.45" customHeight="1">
      <c r="A2" s="301" t="s">
        <v>83</v>
      </c>
      <c r="B2" s="294" t="s">
        <v>88</v>
      </c>
      <c r="C2" s="294" t="s">
        <v>91</v>
      </c>
      <c r="D2" s="338" t="s">
        <v>322</v>
      </c>
      <c r="E2" s="294" t="s">
        <v>2</v>
      </c>
      <c r="F2" s="294"/>
      <c r="G2" s="294"/>
      <c r="H2" s="294"/>
      <c r="I2" s="310"/>
    </row>
    <row r="3" spans="1:11" s="149" customFormat="1" ht="11.45" customHeight="1">
      <c r="A3" s="301"/>
      <c r="B3" s="294"/>
      <c r="C3" s="294"/>
      <c r="D3" s="304"/>
      <c r="E3" s="338" t="s">
        <v>3</v>
      </c>
      <c r="F3" s="338" t="s">
        <v>4</v>
      </c>
      <c r="G3" s="338" t="s">
        <v>161</v>
      </c>
      <c r="H3" s="294" t="s">
        <v>202</v>
      </c>
      <c r="I3" s="310" t="s">
        <v>90</v>
      </c>
    </row>
    <row r="4" spans="1:11" s="149" customFormat="1" ht="11.45" customHeight="1">
      <c r="A4" s="301"/>
      <c r="B4" s="294"/>
      <c r="C4" s="294"/>
      <c r="D4" s="304"/>
      <c r="E4" s="338"/>
      <c r="F4" s="338"/>
      <c r="G4" s="338"/>
      <c r="H4" s="294"/>
      <c r="I4" s="310"/>
    </row>
    <row r="5" spans="1:11" s="62" customFormat="1" ht="11.45" customHeight="1">
      <c r="A5" s="6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66">
        <v>9</v>
      </c>
      <c r="J5" s="70"/>
    </row>
    <row r="6" spans="1:11" s="149" customFormat="1" ht="11.1" customHeight="1">
      <c r="A6" s="193"/>
      <c r="B6" s="154"/>
      <c r="C6" s="182"/>
      <c r="D6" s="255"/>
      <c r="E6" s="255"/>
      <c r="F6" s="255"/>
      <c r="G6" s="255"/>
      <c r="H6" s="255"/>
      <c r="I6" s="255"/>
      <c r="J6" s="181"/>
    </row>
    <row r="7" spans="1:11" s="149" customFormat="1" ht="11.1" customHeight="1">
      <c r="A7" s="63">
        <f>IF(E7&lt;&gt;"",COUNTA($E7:E$7),"")</f>
        <v>1</v>
      </c>
      <c r="B7" s="183"/>
      <c r="C7" s="184" t="s">
        <v>321</v>
      </c>
      <c r="D7" s="256">
        <v>581066</v>
      </c>
      <c r="E7" s="256">
        <v>288503</v>
      </c>
      <c r="F7" s="256">
        <v>292563</v>
      </c>
      <c r="G7" s="256">
        <v>187756</v>
      </c>
      <c r="H7" s="256">
        <v>39150</v>
      </c>
      <c r="I7" s="256">
        <v>22035</v>
      </c>
      <c r="J7" s="181"/>
    </row>
    <row r="8" spans="1:11" s="149" customFormat="1" ht="11.1" customHeight="1">
      <c r="A8" s="63" t="str">
        <f>IF(E8&lt;&gt;"",COUNTA($E$7:E8),"")</f>
        <v/>
      </c>
      <c r="B8" s="185"/>
      <c r="C8" s="182"/>
      <c r="D8" s="255"/>
      <c r="E8" s="255"/>
      <c r="F8" s="255"/>
      <c r="G8" s="255"/>
      <c r="H8" s="255"/>
      <c r="I8" s="255"/>
      <c r="J8" s="181"/>
    </row>
    <row r="9" spans="1:11" ht="11.1" customHeight="1">
      <c r="A9" s="63">
        <f>IF(E9&lt;&gt;"",COUNTA($E$7:E9),"")</f>
        <v>2</v>
      </c>
      <c r="B9" s="189">
        <v>11</v>
      </c>
      <c r="C9" s="159" t="s">
        <v>332</v>
      </c>
      <c r="D9" s="255">
        <v>13749</v>
      </c>
      <c r="E9" s="255">
        <v>10577</v>
      </c>
      <c r="F9" s="255">
        <v>3172</v>
      </c>
      <c r="G9" s="255">
        <v>1498</v>
      </c>
      <c r="H9" s="255">
        <v>1809</v>
      </c>
      <c r="I9" s="255">
        <v>786</v>
      </c>
      <c r="J9" s="186"/>
      <c r="K9" s="187"/>
    </row>
    <row r="10" spans="1:11" ht="11.1" customHeight="1">
      <c r="A10" s="63">
        <f>IF(E10&lt;&gt;"",COUNTA($E$7:E10),"")</f>
        <v>3</v>
      </c>
      <c r="B10" s="189">
        <v>12</v>
      </c>
      <c r="C10" s="159" t="s">
        <v>333</v>
      </c>
      <c r="D10" s="255">
        <v>5731</v>
      </c>
      <c r="E10" s="255">
        <v>4027</v>
      </c>
      <c r="F10" s="255">
        <v>1704</v>
      </c>
      <c r="G10" s="255">
        <v>1481</v>
      </c>
      <c r="H10" s="255">
        <v>241</v>
      </c>
      <c r="I10" s="255">
        <v>174</v>
      </c>
      <c r="J10" s="186"/>
      <c r="K10" s="187"/>
    </row>
    <row r="11" spans="1:11" ht="21" customHeight="1">
      <c r="A11" s="63">
        <f>IF(E11&lt;&gt;"",COUNTA($E$7:E11),"")</f>
        <v>4</v>
      </c>
      <c r="B11" s="189">
        <v>21</v>
      </c>
      <c r="C11" s="159" t="s">
        <v>382</v>
      </c>
      <c r="D11" s="255">
        <v>1400</v>
      </c>
      <c r="E11" s="255">
        <v>1300</v>
      </c>
      <c r="F11" s="255">
        <v>100</v>
      </c>
      <c r="G11" s="255">
        <v>69</v>
      </c>
      <c r="H11" s="255">
        <v>62</v>
      </c>
      <c r="I11" s="255">
        <v>22</v>
      </c>
      <c r="J11" s="186"/>
      <c r="K11" s="187"/>
    </row>
    <row r="12" spans="1:11" ht="21" customHeight="1">
      <c r="A12" s="63">
        <f>IF(E12&lt;&gt;"",COUNTA($E$7:E12),"")</f>
        <v>5</v>
      </c>
      <c r="B12" s="183">
        <v>22</v>
      </c>
      <c r="C12" s="159" t="s">
        <v>383</v>
      </c>
      <c r="D12" s="255">
        <v>7035</v>
      </c>
      <c r="E12" s="255">
        <v>6329</v>
      </c>
      <c r="F12" s="255">
        <v>706</v>
      </c>
      <c r="G12" s="255">
        <v>361</v>
      </c>
      <c r="H12" s="255">
        <v>515</v>
      </c>
      <c r="I12" s="255">
        <v>436</v>
      </c>
      <c r="J12" s="186"/>
      <c r="K12" s="187"/>
    </row>
    <row r="13" spans="1:11" ht="11.1" customHeight="1">
      <c r="A13" s="63">
        <f>IF(E13&lt;&gt;"",COUNTA($E$7:E13),"")</f>
        <v>6</v>
      </c>
      <c r="B13" s="189">
        <v>23</v>
      </c>
      <c r="C13" s="159" t="s">
        <v>334</v>
      </c>
      <c r="D13" s="255">
        <v>2317</v>
      </c>
      <c r="E13" s="255">
        <v>1390</v>
      </c>
      <c r="F13" s="255">
        <v>927</v>
      </c>
      <c r="G13" s="255">
        <v>378</v>
      </c>
      <c r="H13" s="255">
        <v>68</v>
      </c>
      <c r="I13" s="255">
        <v>88</v>
      </c>
      <c r="J13" s="186"/>
      <c r="K13" s="187"/>
    </row>
    <row r="14" spans="1:11" ht="11.1" customHeight="1">
      <c r="A14" s="63">
        <f>IF(E14&lt;&gt;"",COUNTA($E$7:E14),"")</f>
        <v>7</v>
      </c>
      <c r="B14" s="189">
        <v>24</v>
      </c>
      <c r="C14" s="159" t="s">
        <v>335</v>
      </c>
      <c r="D14" s="255">
        <v>13128</v>
      </c>
      <c r="E14" s="255">
        <v>12526</v>
      </c>
      <c r="F14" s="255">
        <v>602</v>
      </c>
      <c r="G14" s="255">
        <v>460</v>
      </c>
      <c r="H14" s="255">
        <v>1095</v>
      </c>
      <c r="I14" s="255">
        <v>556</v>
      </c>
      <c r="J14" s="186"/>
      <c r="K14" s="187"/>
    </row>
    <row r="15" spans="1:11" ht="11.1" customHeight="1">
      <c r="A15" s="63">
        <f>IF(E15&lt;&gt;"",COUNTA($E$7:E15),"")</f>
        <v>8</v>
      </c>
      <c r="B15" s="189">
        <v>25</v>
      </c>
      <c r="C15" s="159" t="s">
        <v>336</v>
      </c>
      <c r="D15" s="255">
        <v>23309</v>
      </c>
      <c r="E15" s="255">
        <v>21673</v>
      </c>
      <c r="F15" s="255">
        <v>1636</v>
      </c>
      <c r="G15" s="255">
        <v>1221</v>
      </c>
      <c r="H15" s="255">
        <v>1269</v>
      </c>
      <c r="I15" s="255">
        <v>1604</v>
      </c>
      <c r="J15" s="186"/>
      <c r="K15" s="187"/>
    </row>
    <row r="16" spans="1:11" ht="11.1" customHeight="1">
      <c r="A16" s="63">
        <f>IF(E16&lt;&gt;"",COUNTA($E$7:E16),"")</f>
        <v>9</v>
      </c>
      <c r="B16" s="189">
        <v>26</v>
      </c>
      <c r="C16" s="159" t="s">
        <v>337</v>
      </c>
      <c r="D16" s="255">
        <v>14336</v>
      </c>
      <c r="E16" s="255">
        <v>13306</v>
      </c>
      <c r="F16" s="255">
        <v>1030</v>
      </c>
      <c r="G16" s="255">
        <v>726</v>
      </c>
      <c r="H16" s="255">
        <v>760</v>
      </c>
      <c r="I16" s="255">
        <v>1248</v>
      </c>
      <c r="J16" s="186"/>
      <c r="K16" s="187"/>
    </row>
    <row r="17" spans="1:11" ht="21" customHeight="1">
      <c r="A17" s="63">
        <f>IF(E17&lt;&gt;"",COUNTA($E$7:E17),"")</f>
        <v>10</v>
      </c>
      <c r="B17" s="189">
        <v>27</v>
      </c>
      <c r="C17" s="159" t="s">
        <v>384</v>
      </c>
      <c r="D17" s="255">
        <v>9399</v>
      </c>
      <c r="E17" s="255">
        <v>6735</v>
      </c>
      <c r="F17" s="255">
        <v>2664</v>
      </c>
      <c r="G17" s="255">
        <v>1087</v>
      </c>
      <c r="H17" s="255">
        <v>330</v>
      </c>
      <c r="I17" s="255">
        <v>109</v>
      </c>
      <c r="J17" s="186"/>
      <c r="K17" s="187"/>
    </row>
    <row r="18" spans="1:11" ht="11.1" customHeight="1">
      <c r="A18" s="63">
        <f>IF(E18&lt;&gt;"",COUNTA($E$7:E18),"")</f>
        <v>11</v>
      </c>
      <c r="B18" s="189">
        <v>28</v>
      </c>
      <c r="C18" s="159" t="s">
        <v>338</v>
      </c>
      <c r="D18" s="255">
        <v>1219</v>
      </c>
      <c r="E18" s="255">
        <v>521</v>
      </c>
      <c r="F18" s="255">
        <v>698</v>
      </c>
      <c r="G18" s="255">
        <v>270</v>
      </c>
      <c r="H18" s="255">
        <v>136</v>
      </c>
      <c r="I18" s="255">
        <v>44</v>
      </c>
      <c r="J18" s="186"/>
      <c r="K18" s="187"/>
    </row>
    <row r="19" spans="1:11" ht="11.1" customHeight="1">
      <c r="A19" s="63">
        <f>IF(E19&lt;&gt;"",COUNTA($E$7:E19),"")</f>
        <v>12</v>
      </c>
      <c r="B19" s="189">
        <v>29</v>
      </c>
      <c r="C19" s="159" t="s">
        <v>339</v>
      </c>
      <c r="D19" s="255">
        <v>22220</v>
      </c>
      <c r="E19" s="255">
        <v>12803</v>
      </c>
      <c r="F19" s="255">
        <v>9417</v>
      </c>
      <c r="G19" s="255">
        <v>5767</v>
      </c>
      <c r="H19" s="255">
        <v>4899</v>
      </c>
      <c r="I19" s="255">
        <v>788</v>
      </c>
      <c r="J19" s="186"/>
      <c r="K19" s="187"/>
    </row>
    <row r="20" spans="1:11" ht="11.1" customHeight="1">
      <c r="A20" s="63">
        <f>IF(E20&lt;&gt;"",COUNTA($E$7:E20),"")</f>
        <v>13</v>
      </c>
      <c r="B20" s="189">
        <v>31</v>
      </c>
      <c r="C20" s="159" t="s">
        <v>340</v>
      </c>
      <c r="D20" s="255">
        <v>4243</v>
      </c>
      <c r="E20" s="255">
        <v>3166</v>
      </c>
      <c r="F20" s="255">
        <v>1077</v>
      </c>
      <c r="G20" s="255">
        <v>566</v>
      </c>
      <c r="H20" s="255">
        <v>174</v>
      </c>
      <c r="I20" s="255">
        <v>119</v>
      </c>
      <c r="J20" s="186"/>
      <c r="K20" s="187"/>
    </row>
    <row r="21" spans="1:11" ht="11.1" customHeight="1">
      <c r="A21" s="63">
        <f>IF(E21&lt;&gt;"",COUNTA($E$7:E21),"")</f>
        <v>14</v>
      </c>
      <c r="B21" s="189">
        <v>32</v>
      </c>
      <c r="C21" s="159" t="s">
        <v>341</v>
      </c>
      <c r="D21" s="255">
        <v>14540</v>
      </c>
      <c r="E21" s="255">
        <v>14277</v>
      </c>
      <c r="F21" s="255">
        <v>263</v>
      </c>
      <c r="G21" s="255">
        <v>839</v>
      </c>
      <c r="H21" s="255">
        <v>1179</v>
      </c>
      <c r="I21" s="255">
        <v>730</v>
      </c>
      <c r="J21" s="186"/>
      <c r="K21" s="187"/>
    </row>
    <row r="22" spans="1:11" ht="11.1" customHeight="1">
      <c r="A22" s="63">
        <f>IF(E22&lt;&gt;"",COUNTA($E$7:E22),"")</f>
        <v>15</v>
      </c>
      <c r="B22" s="189">
        <v>33</v>
      </c>
      <c r="C22" s="159" t="s">
        <v>342</v>
      </c>
      <c r="D22" s="255">
        <v>8745</v>
      </c>
      <c r="E22" s="255">
        <v>8440</v>
      </c>
      <c r="F22" s="255">
        <v>305</v>
      </c>
      <c r="G22" s="255">
        <v>596</v>
      </c>
      <c r="H22" s="255">
        <v>530</v>
      </c>
      <c r="I22" s="255">
        <v>575</v>
      </c>
      <c r="J22" s="186"/>
      <c r="K22" s="187"/>
    </row>
    <row r="23" spans="1:11" ht="11.1" customHeight="1">
      <c r="A23" s="63">
        <f>IF(E23&lt;&gt;"",COUNTA($E$7:E23),"")</f>
        <v>16</v>
      </c>
      <c r="B23" s="189">
        <v>34</v>
      </c>
      <c r="C23" s="159" t="s">
        <v>343</v>
      </c>
      <c r="D23" s="255">
        <v>19150</v>
      </c>
      <c r="E23" s="255">
        <v>18510</v>
      </c>
      <c r="F23" s="255">
        <v>640</v>
      </c>
      <c r="G23" s="255">
        <v>3518</v>
      </c>
      <c r="H23" s="255">
        <v>762</v>
      </c>
      <c r="I23" s="255">
        <v>718</v>
      </c>
      <c r="J23" s="186"/>
      <c r="K23" s="187"/>
    </row>
    <row r="24" spans="1:11" ht="11.1" customHeight="1">
      <c r="A24" s="63">
        <f>IF(E24&lt;&gt;"",COUNTA($E$7:E24),"")</f>
        <v>17</v>
      </c>
      <c r="B24" s="189" t="s">
        <v>97</v>
      </c>
      <c r="C24" s="159" t="s">
        <v>344</v>
      </c>
      <c r="D24" s="255">
        <v>4636</v>
      </c>
      <c r="E24" s="255">
        <v>2044</v>
      </c>
      <c r="F24" s="255">
        <v>2592</v>
      </c>
      <c r="G24" s="255">
        <v>927</v>
      </c>
      <c r="H24" s="255">
        <v>439</v>
      </c>
      <c r="I24" s="255">
        <v>83</v>
      </c>
      <c r="J24" s="186"/>
      <c r="K24" s="187"/>
    </row>
    <row r="25" spans="1:11" ht="11.1" customHeight="1">
      <c r="A25" s="63">
        <f>IF(E25&lt;&gt;"",COUNTA($E$7:E25),"")</f>
        <v>18</v>
      </c>
      <c r="B25" s="189" t="s">
        <v>102</v>
      </c>
      <c r="C25" s="159" t="s">
        <v>345</v>
      </c>
      <c r="D25" s="255">
        <v>767</v>
      </c>
      <c r="E25" s="255">
        <v>553</v>
      </c>
      <c r="F25" s="255">
        <v>214</v>
      </c>
      <c r="G25" s="255">
        <v>120</v>
      </c>
      <c r="H25" s="255">
        <v>26</v>
      </c>
      <c r="I25" s="255">
        <v>39</v>
      </c>
      <c r="J25" s="186"/>
      <c r="K25" s="187"/>
    </row>
    <row r="26" spans="1:11" ht="11.1" customHeight="1">
      <c r="A26" s="63">
        <f>IF(E26&lt;&gt;"",COUNTA($E$7:E26),"")</f>
        <v>19</v>
      </c>
      <c r="B26" s="189" t="s">
        <v>108</v>
      </c>
      <c r="C26" s="159" t="s">
        <v>385</v>
      </c>
      <c r="D26" s="255">
        <v>6719</v>
      </c>
      <c r="E26" s="255">
        <v>5622</v>
      </c>
      <c r="F26" s="255">
        <v>1097</v>
      </c>
      <c r="G26" s="255">
        <v>859</v>
      </c>
      <c r="H26" s="255">
        <v>295</v>
      </c>
      <c r="I26" s="255">
        <v>375</v>
      </c>
      <c r="J26" s="186"/>
      <c r="K26" s="187"/>
    </row>
    <row r="27" spans="1:11" ht="11.1" customHeight="1">
      <c r="A27" s="63">
        <f>IF(E27&lt;&gt;"",COUNTA($E$7:E27),"")</f>
        <v>20</v>
      </c>
      <c r="B27" s="189" t="s">
        <v>98</v>
      </c>
      <c r="C27" s="159" t="s">
        <v>346</v>
      </c>
      <c r="D27" s="255">
        <v>29816</v>
      </c>
      <c r="E27" s="255">
        <v>21706</v>
      </c>
      <c r="F27" s="255">
        <v>8110</v>
      </c>
      <c r="G27" s="255">
        <v>6404</v>
      </c>
      <c r="H27" s="255">
        <v>2694</v>
      </c>
      <c r="I27" s="255">
        <v>882</v>
      </c>
      <c r="J27" s="186"/>
      <c r="K27" s="187"/>
    </row>
    <row r="28" spans="1:11" ht="11.1" customHeight="1">
      <c r="A28" s="63">
        <f>IF(E28&lt;&gt;"",COUNTA($E$7:E28),"")</f>
        <v>21</v>
      </c>
      <c r="B28" s="189" t="s">
        <v>103</v>
      </c>
      <c r="C28" s="159" t="s">
        <v>347</v>
      </c>
      <c r="D28" s="255">
        <v>24127</v>
      </c>
      <c r="E28" s="255">
        <v>22985</v>
      </c>
      <c r="F28" s="255">
        <v>1142</v>
      </c>
      <c r="G28" s="255">
        <v>2960</v>
      </c>
      <c r="H28" s="255">
        <v>2654</v>
      </c>
      <c r="I28" s="255">
        <v>200</v>
      </c>
      <c r="J28" s="186"/>
      <c r="K28" s="187"/>
    </row>
    <row r="29" spans="1:11" ht="11.1" customHeight="1">
      <c r="A29" s="63">
        <f>IF(E29&lt;&gt;"",COUNTA($E$7:E29),"")</f>
        <v>22</v>
      </c>
      <c r="B29" s="189" t="s">
        <v>109</v>
      </c>
      <c r="C29" s="159" t="s">
        <v>348</v>
      </c>
      <c r="D29" s="255">
        <v>6551</v>
      </c>
      <c r="E29" s="255">
        <v>4948</v>
      </c>
      <c r="F29" s="255">
        <v>1603</v>
      </c>
      <c r="G29" s="255">
        <v>1323</v>
      </c>
      <c r="H29" s="255">
        <v>243</v>
      </c>
      <c r="I29" s="255">
        <v>52</v>
      </c>
      <c r="J29" s="186"/>
      <c r="K29" s="187"/>
    </row>
    <row r="30" spans="1:11" ht="11.1" customHeight="1">
      <c r="A30" s="63">
        <f>IF(E30&lt;&gt;"",COUNTA($E$7:E30),"")</f>
        <v>23</v>
      </c>
      <c r="B30" s="189" t="s">
        <v>114</v>
      </c>
      <c r="C30" s="159" t="s">
        <v>349</v>
      </c>
      <c r="D30" s="255">
        <v>18479</v>
      </c>
      <c r="E30" s="255">
        <v>5189</v>
      </c>
      <c r="F30" s="255">
        <v>13290</v>
      </c>
      <c r="G30" s="255">
        <v>12245</v>
      </c>
      <c r="H30" s="255">
        <v>3154</v>
      </c>
      <c r="I30" s="255">
        <v>43</v>
      </c>
      <c r="J30" s="186"/>
      <c r="K30" s="187"/>
    </row>
    <row r="31" spans="1:11" ht="11.1" customHeight="1">
      <c r="A31" s="63">
        <f>IF(E31&lt;&gt;"",COUNTA($E$7:E31),"")</f>
        <v>24</v>
      </c>
      <c r="B31" s="189" t="s">
        <v>99</v>
      </c>
      <c r="C31" s="159" t="s">
        <v>350</v>
      </c>
      <c r="D31" s="255">
        <v>10784</v>
      </c>
      <c r="E31" s="255">
        <v>6110</v>
      </c>
      <c r="F31" s="255">
        <v>4674</v>
      </c>
      <c r="G31" s="255">
        <v>1657</v>
      </c>
      <c r="H31" s="255">
        <v>275</v>
      </c>
      <c r="I31" s="255">
        <v>479</v>
      </c>
      <c r="J31" s="186"/>
      <c r="K31" s="187"/>
    </row>
    <row r="32" spans="1:11" ht="11.1" customHeight="1">
      <c r="A32" s="63">
        <f>IF(E32&lt;&gt;"",COUNTA($E$7:E32),"")</f>
        <v>25</v>
      </c>
      <c r="B32" s="189" t="s">
        <v>104</v>
      </c>
      <c r="C32" s="159" t="s">
        <v>351</v>
      </c>
      <c r="D32" s="255">
        <v>42852</v>
      </c>
      <c r="E32" s="255">
        <v>11030</v>
      </c>
      <c r="F32" s="255">
        <v>31822</v>
      </c>
      <c r="G32" s="255">
        <v>25911</v>
      </c>
      <c r="H32" s="255">
        <v>1561</v>
      </c>
      <c r="I32" s="255">
        <v>1777</v>
      </c>
      <c r="J32" s="186"/>
      <c r="K32" s="187"/>
    </row>
    <row r="33" spans="1:11" ht="11.1" customHeight="1">
      <c r="A33" s="63">
        <f>IF(E33&lt;&gt;"",COUNTA($E$7:E33),"")</f>
        <v>26</v>
      </c>
      <c r="B33" s="189" t="s">
        <v>110</v>
      </c>
      <c r="C33" s="159" t="s">
        <v>352</v>
      </c>
      <c r="D33" s="255">
        <v>24091</v>
      </c>
      <c r="E33" s="255">
        <v>7642</v>
      </c>
      <c r="F33" s="255">
        <v>16449</v>
      </c>
      <c r="G33" s="255">
        <v>8642</v>
      </c>
      <c r="H33" s="255">
        <v>5989</v>
      </c>
      <c r="I33" s="255">
        <v>1363</v>
      </c>
      <c r="J33" s="186"/>
      <c r="K33" s="187"/>
    </row>
    <row r="34" spans="1:11" ht="11.1" customHeight="1">
      <c r="A34" s="63">
        <f>IF(E34&lt;&gt;"",COUNTA($E$7:E34),"")</f>
        <v>27</v>
      </c>
      <c r="B34" s="189" t="s">
        <v>100</v>
      </c>
      <c r="C34" s="159" t="s">
        <v>353</v>
      </c>
      <c r="D34" s="255">
        <v>56632</v>
      </c>
      <c r="E34" s="255">
        <v>17375</v>
      </c>
      <c r="F34" s="255">
        <v>39257</v>
      </c>
      <c r="G34" s="255">
        <v>18846</v>
      </c>
      <c r="H34" s="255">
        <v>1245</v>
      </c>
      <c r="I34" s="255">
        <v>1103</v>
      </c>
      <c r="J34" s="186"/>
      <c r="K34" s="187"/>
    </row>
    <row r="35" spans="1:11" ht="21" customHeight="1">
      <c r="A35" s="63">
        <f>IF(E35&lt;&gt;"",COUNTA($E$7:E35),"")</f>
        <v>28</v>
      </c>
      <c r="B35" s="189" t="s">
        <v>105</v>
      </c>
      <c r="C35" s="159" t="s">
        <v>386</v>
      </c>
      <c r="D35" s="255">
        <v>15575</v>
      </c>
      <c r="E35" s="255">
        <v>4239</v>
      </c>
      <c r="F35" s="255">
        <v>11336</v>
      </c>
      <c r="G35" s="255">
        <v>4967</v>
      </c>
      <c r="H35" s="255">
        <v>281</v>
      </c>
      <c r="I35" s="255">
        <v>544</v>
      </c>
      <c r="J35" s="186"/>
      <c r="K35" s="187"/>
    </row>
    <row r="36" spans="1:11" ht="11.1" customHeight="1">
      <c r="A36" s="63">
        <f>IF(E36&lt;&gt;"",COUNTA($E$7:E36),"")</f>
        <v>29</v>
      </c>
      <c r="B36" s="189" t="s">
        <v>111</v>
      </c>
      <c r="C36" s="159" t="s">
        <v>354</v>
      </c>
      <c r="D36" s="255">
        <v>23794</v>
      </c>
      <c r="E36" s="255">
        <v>5394</v>
      </c>
      <c r="F36" s="255">
        <v>18400</v>
      </c>
      <c r="G36" s="255">
        <v>7594</v>
      </c>
      <c r="H36" s="255">
        <v>193</v>
      </c>
      <c r="I36" s="255">
        <v>1046</v>
      </c>
      <c r="J36" s="186"/>
      <c r="K36" s="187"/>
    </row>
    <row r="37" spans="1:11" ht="11.1" customHeight="1">
      <c r="A37" s="63">
        <f>IF(E37&lt;&gt;"",COUNTA($E$7:E37),"")</f>
        <v>30</v>
      </c>
      <c r="B37" s="189">
        <v>81</v>
      </c>
      <c r="C37" s="159" t="s">
        <v>355</v>
      </c>
      <c r="D37" s="255">
        <v>56761</v>
      </c>
      <c r="E37" s="255">
        <v>11156</v>
      </c>
      <c r="F37" s="255">
        <v>45605</v>
      </c>
      <c r="G37" s="255">
        <v>23824</v>
      </c>
      <c r="H37" s="255">
        <v>2507</v>
      </c>
      <c r="I37" s="255">
        <v>3894</v>
      </c>
      <c r="J37" s="186"/>
      <c r="K37" s="187"/>
    </row>
    <row r="38" spans="1:11" ht="21" customHeight="1">
      <c r="A38" s="63">
        <f>IF(E38&lt;&gt;"",COUNTA($E$7:E38),"")</f>
        <v>31</v>
      </c>
      <c r="B38" s="189" t="s">
        <v>106</v>
      </c>
      <c r="C38" s="159" t="s">
        <v>387</v>
      </c>
      <c r="D38" s="255">
        <v>22738</v>
      </c>
      <c r="E38" s="255">
        <v>4235</v>
      </c>
      <c r="F38" s="255">
        <v>18503</v>
      </c>
      <c r="G38" s="255">
        <v>13814</v>
      </c>
      <c r="H38" s="255">
        <v>986</v>
      </c>
      <c r="I38" s="255">
        <v>1256</v>
      </c>
      <c r="J38" s="186"/>
      <c r="K38" s="187"/>
    </row>
    <row r="39" spans="1:11" ht="11.1" customHeight="1">
      <c r="A39" s="63">
        <f>IF(E39&lt;&gt;"",COUNTA($E$7:E39),"")</f>
        <v>32</v>
      </c>
      <c r="B39" s="189" t="s">
        <v>112</v>
      </c>
      <c r="C39" s="159" t="s">
        <v>356</v>
      </c>
      <c r="D39" s="255">
        <v>36646</v>
      </c>
      <c r="E39" s="255">
        <v>6201</v>
      </c>
      <c r="F39" s="255">
        <v>30445</v>
      </c>
      <c r="G39" s="255">
        <v>24117</v>
      </c>
      <c r="H39" s="255">
        <v>951</v>
      </c>
      <c r="I39" s="255">
        <v>601</v>
      </c>
      <c r="J39" s="186"/>
      <c r="K39" s="187"/>
    </row>
    <row r="40" spans="1:11" ht="11.1" customHeight="1">
      <c r="A40" s="63">
        <f>IF(E40&lt;&gt;"",COUNTA($E$7:E40),"")</f>
        <v>33</v>
      </c>
      <c r="B40" s="189" t="s">
        <v>115</v>
      </c>
      <c r="C40" s="159" t="s">
        <v>357</v>
      </c>
      <c r="D40" s="255">
        <v>18745</v>
      </c>
      <c r="E40" s="255">
        <v>6743</v>
      </c>
      <c r="F40" s="255">
        <v>12002</v>
      </c>
      <c r="G40" s="255">
        <v>7795</v>
      </c>
      <c r="H40" s="255">
        <v>1221</v>
      </c>
      <c r="I40" s="255">
        <v>106</v>
      </c>
      <c r="J40" s="186"/>
      <c r="K40" s="187"/>
    </row>
    <row r="41" spans="1:11" ht="21" customHeight="1">
      <c r="A41" s="63">
        <f>IF(E41&lt;&gt;"",COUNTA($E$7:E41),"")</f>
        <v>34</v>
      </c>
      <c r="B41" s="189" t="s">
        <v>101</v>
      </c>
      <c r="C41" s="159" t="s">
        <v>388</v>
      </c>
      <c r="D41" s="255">
        <v>1101</v>
      </c>
      <c r="E41" s="255">
        <v>368</v>
      </c>
      <c r="F41" s="255">
        <v>733</v>
      </c>
      <c r="G41" s="255">
        <v>531</v>
      </c>
      <c r="H41" s="255">
        <v>37</v>
      </c>
      <c r="I41" s="255">
        <v>6</v>
      </c>
      <c r="J41" s="186"/>
      <c r="K41" s="187"/>
    </row>
    <row r="42" spans="1:11" ht="21" customHeight="1">
      <c r="A42" s="63">
        <f>IF(E42&lt;&gt;"",COUNTA($E$7:E42),"")</f>
        <v>35</v>
      </c>
      <c r="B42" s="189" t="s">
        <v>107</v>
      </c>
      <c r="C42" s="159" t="s">
        <v>389</v>
      </c>
      <c r="D42" s="255">
        <v>11626</v>
      </c>
      <c r="E42" s="255">
        <v>4404</v>
      </c>
      <c r="F42" s="255">
        <v>7222</v>
      </c>
      <c r="G42" s="255">
        <v>4801</v>
      </c>
      <c r="H42" s="255">
        <v>209</v>
      </c>
      <c r="I42" s="255">
        <v>53</v>
      </c>
      <c r="J42" s="186"/>
      <c r="K42" s="187"/>
    </row>
    <row r="43" spans="1:11" ht="21" customHeight="1">
      <c r="A43" s="63">
        <f>IF(E43&lt;&gt;"",COUNTA($E$7:E43),"")</f>
        <v>36</v>
      </c>
      <c r="B43" s="189" t="s">
        <v>113</v>
      </c>
      <c r="C43" s="159" t="s">
        <v>390</v>
      </c>
      <c r="D43" s="255">
        <v>617</v>
      </c>
      <c r="E43" s="255">
        <v>304</v>
      </c>
      <c r="F43" s="255">
        <v>313</v>
      </c>
      <c r="G43" s="255">
        <v>169</v>
      </c>
      <c r="H43" s="255">
        <v>24</v>
      </c>
      <c r="I43" s="255">
        <v>46</v>
      </c>
      <c r="J43" s="186"/>
      <c r="K43" s="187"/>
    </row>
    <row r="44" spans="1:11" ht="11.1" customHeight="1">
      <c r="A44" s="63">
        <f>IF(E44&lt;&gt;"",COUNTA($E$7:E44),"")</f>
        <v>37</v>
      </c>
      <c r="B44" s="189" t="s">
        <v>116</v>
      </c>
      <c r="C44" s="159" t="s">
        <v>358</v>
      </c>
      <c r="D44" s="255">
        <v>2112</v>
      </c>
      <c r="E44" s="255">
        <v>1367</v>
      </c>
      <c r="F44" s="255">
        <v>745</v>
      </c>
      <c r="G44" s="255">
        <v>503</v>
      </c>
      <c r="H44" s="255">
        <v>308</v>
      </c>
      <c r="I44" s="255">
        <v>90</v>
      </c>
      <c r="J44" s="186"/>
      <c r="K44" s="187"/>
    </row>
    <row r="45" spans="1:11" ht="10.7" customHeight="1">
      <c r="D45" s="191"/>
    </row>
  </sheetData>
  <mergeCells count="12">
    <mergeCell ref="A1:C1"/>
    <mergeCell ref="D1:I1"/>
    <mergeCell ref="A2:A4"/>
    <mergeCell ref="B2:B4"/>
    <mergeCell ref="C2:C4"/>
    <mergeCell ref="D2:D4"/>
    <mergeCell ref="E2:I2"/>
    <mergeCell ref="E3:E4"/>
    <mergeCell ref="F3:F4"/>
    <mergeCell ref="G3:G4"/>
    <mergeCell ref="H3:H4"/>
    <mergeCell ref="I3:I4"/>
  </mergeCells>
  <conditionalFormatting sqref="D9:I44">
    <cfRule type="cellIs" dxfId="55" priority="2" stopIfTrue="1" operator="between">
      <formula>0.1</formula>
      <formula>2.9</formula>
    </cfRule>
  </conditionalFormatting>
  <conditionalFormatting sqref="D7:I7">
    <cfRule type="cellIs" dxfId="54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42&amp;R&amp;"-,Standard"&amp;7&amp;P</oddFooter>
    <evenFooter>&amp;L&amp;"-,Standard"&amp;7&amp;P&amp;R&amp;"-,Standard"&amp;7StatA MV, Statistischer Bericht A653 2023 42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9</vt:i4>
      </vt:variant>
    </vt:vector>
  </HeadingPairs>
  <TitlesOfParts>
    <vt:vector size="33" baseType="lpstr">
      <vt:lpstr>Deckblatt</vt:lpstr>
      <vt:lpstr>Inhalt</vt:lpstr>
      <vt:lpstr>Vorbemerkungen</vt:lpstr>
      <vt:lpstr>Grafiken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Von der Meldung zur Statistik</vt:lpstr>
      <vt:lpstr>Fußnotenerläuterungen</vt:lpstr>
      <vt:lpstr>Vorbemerkungen!_GoBack</vt:lpstr>
      <vt:lpstr>Vorbemerkungen!_Toc194992340</vt:lpstr>
      <vt:lpstr>Vorbemerkungen!_Toc194992341</vt:lpstr>
      <vt:lpstr>Vorbemerkungen!_Toc194992342</vt:lpstr>
      <vt:lpstr>Vorbemerkungen!_Toc276123388</vt:lpstr>
      <vt:lpstr>'18'!Drucktitel</vt:lpstr>
      <vt:lpstr>'9'!Drucktitel</vt:lpstr>
      <vt:lpstr>'18'!Print_Titles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A653 Sozialversicherungspflichtig Beschäftigte 30.06.2023</dc:title>
  <dc:subject>Erwerbstätigkeit</dc:subject>
  <dc:creator>FB 420</dc:creator>
  <cp:keywords/>
  <cp:lastModifiedBy>Luptowski, Simone</cp:lastModifiedBy>
  <cp:lastPrinted>2024-02-05T13:55:26Z</cp:lastPrinted>
  <dcterms:created xsi:type="dcterms:W3CDTF">2020-02-06T11:06:15Z</dcterms:created>
  <dcterms:modified xsi:type="dcterms:W3CDTF">2024-02-09T06:30:49Z</dcterms:modified>
</cp:coreProperties>
</file>