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800" windowHeight="11820" tabRatio="794"/>
  </bookViews>
  <sheets>
    <sheet name="Deckblatt" sheetId="114" r:id="rId1"/>
    <sheet name="Inhalt" sheetId="144" r:id="rId2"/>
    <sheet name="Vorbemerkungen" sheetId="145" r:id="rId3"/>
    <sheet name="Von der Meldung zur Statistik" sheetId="135" r:id="rId4"/>
    <sheet name="Grafiken" sheetId="39" r:id="rId5"/>
    <sheet name="1" sheetId="116" r:id="rId6"/>
    <sheet name="2" sheetId="117" r:id="rId7"/>
    <sheet name="3" sheetId="118" r:id="rId8"/>
    <sheet name="4" sheetId="119" r:id="rId9"/>
    <sheet name="5" sheetId="120" r:id="rId10"/>
    <sheet name="6" sheetId="136" r:id="rId11"/>
    <sheet name="7" sheetId="122" r:id="rId12"/>
    <sheet name="8" sheetId="138" r:id="rId13"/>
    <sheet name="9" sheetId="139" r:id="rId14"/>
    <sheet name="10" sheetId="140" r:id="rId15"/>
    <sheet name="11" sheetId="146" r:id="rId16"/>
    <sheet name="12" sheetId="127" r:id="rId17"/>
    <sheet name="13" sheetId="141" r:id="rId18"/>
    <sheet name="Fußnotenerläuterungen" sheetId="142" r:id="rId19"/>
  </sheets>
  <definedNames>
    <definedName name="_FilterDatabase" localSheetId="5" hidden="1">'1'!$B$6:$B$65</definedName>
    <definedName name="_FilterDatabase" localSheetId="12" hidden="1">'8'!$B$6:$B$65</definedName>
    <definedName name="_GoBack" localSheetId="2">Vorbemerkungen!$A$1</definedName>
    <definedName name="_Toc194992340" localSheetId="2">Vorbemerkungen!$A$5</definedName>
    <definedName name="_Toc194992341" localSheetId="2">Vorbemerkungen!$A$27</definedName>
    <definedName name="_Toc194992342" localSheetId="2">Vorbemerkungen!$A$46</definedName>
    <definedName name="_Toc276123388" localSheetId="2">Vorbemerkungen!$A$1</definedName>
    <definedName name="_xlnm.Print_Titles" localSheetId="17">'13'!$A:$C,'13'!$1:$6</definedName>
    <definedName name="_xlnm.Print_Titles" localSheetId="10">'6'!$A:$C,'6'!$1:$6</definedName>
    <definedName name="Print_Titles" localSheetId="17">'13'!$A:$C,'13'!$1:$6</definedName>
    <definedName name="Print_Titles" localSheetId="10">'6'!$A:$C,'6'!$1:$6</definedName>
  </definedNames>
  <calcPr calcId="162913"/>
</workbook>
</file>

<file path=xl/calcChain.xml><?xml version="1.0" encoding="utf-8"?>
<calcChain xmlns="http://schemas.openxmlformats.org/spreadsheetml/2006/main">
  <c r="A48" i="122" l="1"/>
  <c r="A23" i="122"/>
  <c r="A44" i="146" l="1"/>
  <c r="A43" i="146"/>
  <c r="A42" i="146"/>
  <c r="A41" i="146"/>
  <c r="A40" i="146"/>
  <c r="A39" i="146"/>
  <c r="A38" i="146"/>
  <c r="A37" i="146"/>
  <c r="A36" i="146"/>
  <c r="A35" i="146"/>
  <c r="A34" i="146"/>
  <c r="A33" i="146"/>
  <c r="A32" i="146"/>
  <c r="A31" i="146"/>
  <c r="A30" i="146"/>
  <c r="A29" i="146"/>
  <c r="A28" i="146"/>
  <c r="A27" i="146"/>
  <c r="A26" i="146"/>
  <c r="A25" i="146"/>
  <c r="A24" i="146"/>
  <c r="A23" i="146"/>
  <c r="A22" i="146"/>
  <c r="A21" i="146"/>
  <c r="A20" i="146"/>
  <c r="A19" i="146"/>
  <c r="A18" i="146"/>
  <c r="A17" i="146"/>
  <c r="A16" i="146"/>
  <c r="A15" i="146"/>
  <c r="A14" i="146"/>
  <c r="A13" i="146"/>
  <c r="A12" i="146"/>
  <c r="A11" i="146"/>
  <c r="A10" i="146"/>
  <c r="A9" i="146"/>
  <c r="A8" i="146"/>
  <c r="A7" i="146"/>
  <c r="A47" i="122" l="1"/>
  <c r="A22" i="122"/>
  <c r="D9" i="39" l="1"/>
  <c r="D8" i="39"/>
  <c r="D12" i="39"/>
  <c r="D11" i="39"/>
  <c r="D10" i="39"/>
  <c r="D7" i="39"/>
  <c r="D13" i="39" s="1"/>
  <c r="A46" i="122" l="1"/>
  <c r="A21" i="122"/>
  <c r="A24" i="122"/>
  <c r="A25" i="122"/>
  <c r="A46" i="141" l="1"/>
  <c r="A29" i="141"/>
  <c r="A38" i="136"/>
  <c r="A31" i="136"/>
  <c r="A58" i="122"/>
  <c r="A57" i="122"/>
  <c r="A56" i="122"/>
  <c r="A55" i="122"/>
  <c r="A54" i="122"/>
  <c r="A33" i="122"/>
  <c r="A32" i="122"/>
  <c r="A31" i="122"/>
  <c r="A30" i="122"/>
  <c r="A29" i="122"/>
  <c r="A44" i="122"/>
  <c r="A19" i="122"/>
  <c r="A9" i="141"/>
  <c r="A10" i="141"/>
  <c r="A11" i="141"/>
  <c r="A12" i="141"/>
  <c r="A13" i="141"/>
  <c r="A14" i="141"/>
  <c r="A15" i="141"/>
  <c r="A16" i="141"/>
  <c r="A17" i="141"/>
  <c r="A18" i="141"/>
  <c r="A19" i="141"/>
  <c r="A20" i="141"/>
  <c r="A21" i="141"/>
  <c r="A22" i="141"/>
  <c r="A23" i="141"/>
  <c r="A24" i="141"/>
  <c r="A25" i="141"/>
  <c r="A26" i="141"/>
  <c r="A27" i="141"/>
  <c r="A28" i="141"/>
  <c r="A30" i="141"/>
  <c r="A31" i="141"/>
  <c r="A32" i="141"/>
  <c r="A33" i="141"/>
  <c r="A34" i="141"/>
  <c r="A35" i="141"/>
  <c r="A36" i="141"/>
  <c r="A42" i="141"/>
  <c r="A43" i="141"/>
  <c r="A44" i="141"/>
  <c r="A48" i="141"/>
  <c r="A51" i="141"/>
  <c r="A52" i="141"/>
  <c r="A53" i="141"/>
  <c r="A59" i="141"/>
  <c r="A9" i="116"/>
  <c r="A10" i="116"/>
  <c r="A11" i="116"/>
  <c r="A12" i="116"/>
  <c r="A13" i="116"/>
  <c r="A14" i="116"/>
  <c r="A15" i="116"/>
  <c r="A16" i="116"/>
  <c r="A17" i="116"/>
  <c r="A18" i="116"/>
  <c r="A19" i="116"/>
  <c r="A20" i="116"/>
  <c r="A21" i="116"/>
  <c r="A22" i="116"/>
  <c r="A23" i="116"/>
  <c r="A24" i="116"/>
  <c r="A25" i="116"/>
  <c r="A26" i="116"/>
  <c r="A27" i="116"/>
  <c r="A28" i="116"/>
  <c r="A29" i="116"/>
  <c r="A30" i="116"/>
  <c r="A31" i="116"/>
  <c r="A32" i="116"/>
  <c r="A33" i="116"/>
  <c r="A34" i="116"/>
  <c r="A35" i="116"/>
  <c r="A36" i="116"/>
  <c r="A37" i="116"/>
  <c r="A38" i="116"/>
  <c r="A39" i="116"/>
  <c r="A40" i="116"/>
  <c r="A41" i="116"/>
  <c r="A42" i="116"/>
  <c r="A43" i="116"/>
  <c r="A44" i="116"/>
  <c r="A45" i="116"/>
  <c r="A46" i="116"/>
  <c r="A47" i="116"/>
  <c r="A48" i="116"/>
  <c r="A49" i="116"/>
  <c r="A50" i="116"/>
  <c r="A51" i="116"/>
  <c r="A52" i="116"/>
  <c r="A53" i="116"/>
  <c r="A54" i="116"/>
  <c r="A55" i="116"/>
  <c r="A56" i="116"/>
  <c r="A57" i="116"/>
  <c r="A58" i="116"/>
  <c r="A59" i="116"/>
  <c r="A60" i="116"/>
  <c r="A61" i="116"/>
  <c r="A62" i="116"/>
  <c r="A63" i="116"/>
  <c r="A64" i="116"/>
  <c r="A65" i="116"/>
  <c r="A8" i="116"/>
  <c r="A9" i="117"/>
  <c r="A10" i="117"/>
  <c r="A11" i="117"/>
  <c r="A12" i="117"/>
  <c r="A13" i="117"/>
  <c r="A14" i="117"/>
  <c r="A15" i="117"/>
  <c r="A16" i="117"/>
  <c r="A17" i="117"/>
  <c r="A18" i="117"/>
  <c r="A19" i="117"/>
  <c r="A20" i="117"/>
  <c r="A21" i="117"/>
  <c r="A22" i="117"/>
  <c r="A23" i="117"/>
  <c r="A24" i="117"/>
  <c r="A25" i="117"/>
  <c r="A26" i="117"/>
  <c r="A27" i="117"/>
  <c r="A28" i="117"/>
  <c r="A29" i="117"/>
  <c r="A30" i="117"/>
  <c r="A31" i="117"/>
  <c r="A32" i="117"/>
  <c r="A33" i="117"/>
  <c r="A34" i="117"/>
  <c r="A35" i="117"/>
  <c r="A36" i="117"/>
  <c r="A37" i="117"/>
  <c r="A38" i="117"/>
  <c r="A39" i="117"/>
  <c r="A40" i="117"/>
  <c r="A41" i="117"/>
  <c r="A42" i="117"/>
  <c r="A43" i="117"/>
  <c r="A44" i="117"/>
  <c r="A45" i="117"/>
  <c r="A46" i="117"/>
  <c r="A47" i="117"/>
  <c r="A48" i="117"/>
  <c r="A49" i="117"/>
  <c r="A50" i="117"/>
  <c r="A51" i="117"/>
  <c r="A52" i="117"/>
  <c r="A53" i="117"/>
  <c r="A54" i="117"/>
  <c r="A55" i="117"/>
  <c r="A56" i="117"/>
  <c r="A57" i="117"/>
  <c r="A58" i="117"/>
  <c r="A59" i="117"/>
  <c r="A60" i="117"/>
  <c r="A61" i="117"/>
  <c r="A62" i="117"/>
  <c r="A63" i="117"/>
  <c r="A64" i="117"/>
  <c r="A65" i="117"/>
  <c r="A66" i="117"/>
  <c r="A67" i="117"/>
  <c r="A68" i="117"/>
  <c r="A69" i="117"/>
  <c r="A8" i="117"/>
  <c r="A9" i="118"/>
  <c r="A10" i="118"/>
  <c r="A11" i="118"/>
  <c r="A12" i="118"/>
  <c r="A13" i="118"/>
  <c r="A14" i="118"/>
  <c r="A15" i="118"/>
  <c r="A16" i="118"/>
  <c r="A17" i="118"/>
  <c r="A18" i="118"/>
  <c r="A19" i="118"/>
  <c r="A20" i="118"/>
  <c r="A21" i="118"/>
  <c r="A22" i="118"/>
  <c r="A23" i="118"/>
  <c r="A24" i="118"/>
  <c r="A25" i="118"/>
  <c r="A26" i="118"/>
  <c r="A27" i="118"/>
  <c r="A28" i="118"/>
  <c r="A29" i="118"/>
  <c r="A30" i="118"/>
  <c r="A31" i="118"/>
  <c r="A32" i="118"/>
  <c r="A33" i="118"/>
  <c r="A34" i="118"/>
  <c r="A35" i="118"/>
  <c r="A36" i="118"/>
  <c r="A37" i="118"/>
  <c r="A38" i="118"/>
  <c r="A39" i="118"/>
  <c r="A40" i="118"/>
  <c r="A41" i="118"/>
  <c r="A42" i="118"/>
  <c r="A43" i="118"/>
  <c r="A44" i="118"/>
  <c r="A45" i="118"/>
  <c r="A46" i="118"/>
  <c r="A47" i="118"/>
  <c r="A48" i="118"/>
  <c r="A49" i="118"/>
  <c r="A50" i="118"/>
  <c r="A51" i="118"/>
  <c r="A52" i="118"/>
  <c r="A53" i="118"/>
  <c r="A54" i="118"/>
  <c r="A55" i="118"/>
  <c r="A56" i="118"/>
  <c r="A57" i="118"/>
  <c r="A58" i="118"/>
  <c r="A59" i="118"/>
  <c r="A60" i="118"/>
  <c r="A61" i="118"/>
  <c r="A62" i="118"/>
  <c r="A63" i="118"/>
  <c r="A8" i="118"/>
  <c r="A9" i="136"/>
  <c r="A10" i="136"/>
  <c r="A11" i="136"/>
  <c r="A12" i="136"/>
  <c r="A13" i="136"/>
  <c r="A14" i="136"/>
  <c r="A15" i="136"/>
  <c r="A16" i="136"/>
  <c r="A17" i="136"/>
  <c r="A18" i="136"/>
  <c r="A19" i="136"/>
  <c r="A20" i="136"/>
  <c r="A21" i="136"/>
  <c r="A22" i="136"/>
  <c r="A23" i="136"/>
  <c r="A24" i="136"/>
  <c r="A25" i="136"/>
  <c r="A26" i="136"/>
  <c r="A27" i="136"/>
  <c r="A28" i="136"/>
  <c r="A30" i="136"/>
  <c r="A33" i="136"/>
  <c r="A34" i="136"/>
  <c r="A36" i="136"/>
  <c r="A46" i="136"/>
  <c r="A48" i="136"/>
  <c r="A8" i="136"/>
  <c r="A9" i="138"/>
  <c r="A10" i="138"/>
  <c r="A11" i="138"/>
  <c r="A12" i="138"/>
  <c r="A13" i="138"/>
  <c r="A14" i="138"/>
  <c r="A15" i="138"/>
  <c r="A16" i="138"/>
  <c r="A17" i="138"/>
  <c r="A18" i="138"/>
  <c r="A19" i="138"/>
  <c r="A20" i="138"/>
  <c r="A21" i="138"/>
  <c r="A22" i="138"/>
  <c r="A23" i="138"/>
  <c r="A24" i="138"/>
  <c r="A25" i="138"/>
  <c r="A26" i="138"/>
  <c r="A27" i="138"/>
  <c r="A28" i="138"/>
  <c r="A29" i="138"/>
  <c r="A30" i="138"/>
  <c r="A31" i="138"/>
  <c r="A32" i="138"/>
  <c r="A33" i="138"/>
  <c r="A34" i="138"/>
  <c r="A35" i="138"/>
  <c r="A36" i="138"/>
  <c r="A37" i="138"/>
  <c r="A38" i="138"/>
  <c r="A39" i="138"/>
  <c r="A40" i="138"/>
  <c r="A41" i="138"/>
  <c r="A42" i="138"/>
  <c r="A43" i="138"/>
  <c r="A44" i="138"/>
  <c r="A45" i="138"/>
  <c r="A46" i="138"/>
  <c r="A47" i="138"/>
  <c r="A48" i="138"/>
  <c r="A49" i="138"/>
  <c r="A50" i="138"/>
  <c r="A51" i="138"/>
  <c r="A52" i="138"/>
  <c r="A53" i="138"/>
  <c r="A54" i="138"/>
  <c r="A55" i="138"/>
  <c r="A56" i="138"/>
  <c r="A57" i="138"/>
  <c r="A58" i="138"/>
  <c r="A59" i="138"/>
  <c r="A60" i="138"/>
  <c r="A61" i="138"/>
  <c r="A62" i="138"/>
  <c r="A63" i="138"/>
  <c r="A64" i="138"/>
  <c r="A65" i="138"/>
  <c r="A8" i="138"/>
  <c r="A9" i="140"/>
  <c r="A10" i="140"/>
  <c r="A11" i="140"/>
  <c r="A12" i="140"/>
  <c r="A13" i="140"/>
  <c r="A14" i="140"/>
  <c r="A15" i="140"/>
  <c r="A16" i="140"/>
  <c r="A17" i="140"/>
  <c r="A18" i="140"/>
  <c r="A19" i="140"/>
  <c r="A20" i="140"/>
  <c r="A21" i="140"/>
  <c r="A22" i="140"/>
  <c r="A23" i="140"/>
  <c r="A24" i="140"/>
  <c r="A25" i="140"/>
  <c r="A26" i="140"/>
  <c r="A27" i="140"/>
  <c r="A28" i="140"/>
  <c r="A29" i="140"/>
  <c r="A30" i="140"/>
  <c r="A31" i="140"/>
  <c r="A32" i="140"/>
  <c r="A33" i="140"/>
  <c r="A34" i="140"/>
  <c r="A35" i="140"/>
  <c r="A36" i="140"/>
  <c r="A37" i="140"/>
  <c r="A38" i="140"/>
  <c r="A39" i="140"/>
  <c r="A40" i="140"/>
  <c r="A41" i="140"/>
  <c r="A42" i="140"/>
  <c r="A43" i="140"/>
  <c r="A44" i="140"/>
  <c r="A45" i="140"/>
  <c r="A46" i="140"/>
  <c r="A47" i="140"/>
  <c r="A48" i="140"/>
  <c r="A49" i="140"/>
  <c r="A50" i="140"/>
  <c r="A51" i="140"/>
  <c r="A52" i="140"/>
  <c r="A53" i="140"/>
  <c r="A54" i="140"/>
  <c r="A55" i="140"/>
  <c r="A56" i="140"/>
  <c r="A57" i="140"/>
  <c r="A58" i="140"/>
  <c r="A59" i="140"/>
  <c r="A60" i="140"/>
  <c r="A61" i="140"/>
  <c r="A62" i="140"/>
  <c r="A63" i="140"/>
  <c r="A8" i="119"/>
  <c r="A9" i="119"/>
  <c r="A10" i="119"/>
  <c r="A11" i="119"/>
  <c r="A12" i="119"/>
  <c r="A13" i="119"/>
  <c r="A14" i="119"/>
  <c r="A15" i="119"/>
  <c r="A16" i="119"/>
  <c r="A17" i="119"/>
  <c r="A18" i="119"/>
  <c r="A19" i="119"/>
  <c r="A20" i="119"/>
  <c r="A21" i="119"/>
  <c r="A22" i="119"/>
  <c r="A23" i="119"/>
  <c r="A24" i="119"/>
  <c r="A25" i="119"/>
  <c r="A26" i="119"/>
  <c r="A27" i="119"/>
  <c r="A28" i="119"/>
  <c r="A29" i="119"/>
  <c r="A30" i="119"/>
  <c r="A31" i="119"/>
  <c r="A32" i="119"/>
  <c r="A33" i="119"/>
  <c r="A34" i="119"/>
  <c r="A35" i="119"/>
  <c r="A36" i="119"/>
  <c r="A37" i="119"/>
  <c r="A38" i="119"/>
  <c r="A39" i="119"/>
  <c r="A40" i="119"/>
  <c r="A41" i="119"/>
  <c r="A42" i="119"/>
  <c r="A43" i="119"/>
  <c r="A44" i="119"/>
  <c r="A7" i="119"/>
  <c r="A9" i="139"/>
  <c r="A10" i="139"/>
  <c r="A11" i="139"/>
  <c r="A12" i="139"/>
  <c r="A13" i="139"/>
  <c r="A14" i="139"/>
  <c r="A15" i="139"/>
  <c r="A16" i="139"/>
  <c r="A17" i="139"/>
  <c r="A18" i="139"/>
  <c r="A19" i="139"/>
  <c r="A20" i="139"/>
  <c r="A21" i="139"/>
  <c r="A22" i="139"/>
  <c r="A23" i="139"/>
  <c r="A24" i="139"/>
  <c r="A25" i="139"/>
  <c r="A26" i="139"/>
  <c r="A27" i="139"/>
  <c r="A28" i="139"/>
  <c r="A29" i="139"/>
  <c r="A30" i="139"/>
  <c r="A31" i="139"/>
  <c r="A32" i="139"/>
  <c r="A33" i="139"/>
  <c r="A34" i="139"/>
  <c r="A35" i="139"/>
  <c r="A36" i="139"/>
  <c r="A37" i="139"/>
  <c r="A38" i="139"/>
  <c r="A39" i="139"/>
  <c r="A40" i="139"/>
  <c r="A41" i="139"/>
  <c r="A42" i="139"/>
  <c r="A43" i="139"/>
  <c r="A44" i="139"/>
  <c r="A45" i="139"/>
  <c r="A46" i="139"/>
  <c r="A47" i="139"/>
  <c r="A48" i="139"/>
  <c r="A49" i="139"/>
  <c r="A50" i="139"/>
  <c r="A51" i="139"/>
  <c r="A52" i="139"/>
  <c r="A53" i="139"/>
  <c r="A54" i="139"/>
  <c r="A55" i="139"/>
  <c r="A56" i="139"/>
  <c r="A57" i="139"/>
  <c r="A58" i="139"/>
  <c r="A59" i="139"/>
  <c r="A60" i="139"/>
  <c r="A61" i="139"/>
  <c r="A62" i="139"/>
  <c r="A63" i="139"/>
  <c r="A64" i="139"/>
  <c r="A65" i="139"/>
  <c r="A66" i="139"/>
  <c r="A67" i="139"/>
  <c r="A68" i="139"/>
  <c r="A69" i="139"/>
  <c r="A8" i="139"/>
  <c r="A8" i="140"/>
  <c r="A8" i="141"/>
  <c r="A9" i="127"/>
  <c r="A10" i="127"/>
  <c r="A11" i="127"/>
  <c r="A12" i="127"/>
  <c r="A13" i="127"/>
  <c r="A14" i="127"/>
  <c r="A15" i="127"/>
  <c r="A16" i="127"/>
  <c r="A17" i="127"/>
  <c r="A18" i="127"/>
  <c r="A19" i="127"/>
  <c r="A20" i="127"/>
  <c r="A21" i="127"/>
  <c r="A22" i="127"/>
  <c r="A23" i="127"/>
  <c r="A24" i="127"/>
  <c r="A25" i="127"/>
  <c r="A26" i="127"/>
  <c r="A27" i="127"/>
  <c r="A28" i="127"/>
  <c r="A29" i="127"/>
  <c r="A30" i="127"/>
  <c r="A31" i="127"/>
  <c r="A32" i="127"/>
  <c r="A33" i="127"/>
  <c r="A34" i="127"/>
  <c r="A35" i="127"/>
  <c r="A36" i="127"/>
  <c r="A37" i="127"/>
  <c r="A38" i="127"/>
  <c r="A39" i="127"/>
  <c r="A40" i="127"/>
  <c r="A41" i="127"/>
  <c r="A42" i="127"/>
  <c r="A43" i="127"/>
  <c r="A44" i="127"/>
  <c r="A45" i="127"/>
  <c r="A46" i="127"/>
  <c r="A47" i="127"/>
  <c r="A48" i="127"/>
  <c r="A49" i="127"/>
  <c r="A50" i="127"/>
  <c r="A51" i="127"/>
  <c r="A52" i="127"/>
  <c r="A53" i="127"/>
  <c r="A54" i="127"/>
  <c r="A8" i="127"/>
  <c r="A9" i="120"/>
  <c r="A10" i="120"/>
  <c r="A11" i="120"/>
  <c r="A12" i="120"/>
  <c r="A13" i="120"/>
  <c r="A14" i="120"/>
  <c r="A15" i="120"/>
  <c r="A16" i="120"/>
  <c r="A17" i="120"/>
  <c r="A18" i="120"/>
  <c r="A19" i="120"/>
  <c r="A20" i="120"/>
  <c r="A21" i="120"/>
  <c r="A22" i="120"/>
  <c r="A23" i="120"/>
  <c r="A24" i="120"/>
  <c r="A25" i="120"/>
  <c r="A26" i="120"/>
  <c r="A27" i="120"/>
  <c r="A28" i="120"/>
  <c r="A29" i="120"/>
  <c r="A30" i="120"/>
  <c r="A31" i="120"/>
  <c r="A32" i="120"/>
  <c r="A33" i="120"/>
  <c r="A34" i="120"/>
  <c r="A35" i="120"/>
  <c r="A36" i="120"/>
  <c r="A37" i="120"/>
  <c r="A38" i="120"/>
  <c r="A39" i="120"/>
  <c r="A40" i="120"/>
  <c r="A41" i="120"/>
  <c r="A42" i="120"/>
  <c r="A43" i="120"/>
  <c r="A44" i="120"/>
  <c r="A45" i="120"/>
  <c r="A46" i="120"/>
  <c r="A47" i="120"/>
  <c r="A48" i="120"/>
  <c r="A49" i="120"/>
  <c r="A50" i="120"/>
  <c r="A51" i="120"/>
  <c r="A52" i="120"/>
  <c r="A53" i="120"/>
  <c r="A54" i="120"/>
  <c r="A8" i="120"/>
  <c r="A43" i="122"/>
  <c r="A18" i="122"/>
  <c r="A42" i="122"/>
  <c r="A17" i="122"/>
  <c r="A11" i="122"/>
  <c r="A12" i="122"/>
  <c r="A13" i="122"/>
  <c r="A14" i="122"/>
  <c r="A15" i="122"/>
  <c r="A16" i="122"/>
  <c r="A20" i="122"/>
  <c r="A26" i="122"/>
  <c r="A27" i="122"/>
  <c r="A28" i="122"/>
  <c r="A34" i="122"/>
  <c r="A35" i="122"/>
  <c r="A36" i="122"/>
  <c r="A37" i="122"/>
  <c r="A38" i="122"/>
  <c r="A39" i="122"/>
  <c r="A40" i="122"/>
  <c r="A41" i="122"/>
  <c r="A45" i="122"/>
  <c r="A49" i="122"/>
  <c r="A50" i="122"/>
  <c r="A51" i="122"/>
  <c r="A52" i="122"/>
  <c r="A53" i="122"/>
  <c r="A10" i="122"/>
  <c r="A41" i="141"/>
  <c r="A57" i="141"/>
  <c r="A49" i="141"/>
  <c r="A40" i="141"/>
  <c r="A58" i="141"/>
  <c r="A56" i="141"/>
  <c r="A39" i="141"/>
  <c r="A50" i="141"/>
  <c r="A55" i="141"/>
  <c r="A47" i="141"/>
  <c r="A38" i="141"/>
  <c r="A54" i="141"/>
  <c r="A45" i="141"/>
  <c r="A37" i="141"/>
  <c r="A54" i="136"/>
  <c r="A53" i="136"/>
  <c r="A45" i="136"/>
  <c r="A37" i="136"/>
  <c r="A29" i="136"/>
  <c r="A52" i="136"/>
  <c r="A44" i="136"/>
  <c r="A43" i="136"/>
  <c r="A58" i="136"/>
  <c r="A42" i="136"/>
  <c r="A57" i="136"/>
  <c r="A49" i="136"/>
  <c r="A41" i="136"/>
  <c r="A59" i="136"/>
  <c r="A51" i="136"/>
  <c r="A50" i="136"/>
  <c r="A32" i="136"/>
  <c r="A35" i="136"/>
  <c r="A56" i="136"/>
  <c r="A40" i="136"/>
  <c r="A55" i="136"/>
  <c r="A47" i="136"/>
  <c r="A39" i="136"/>
</calcChain>
</file>

<file path=xl/comments1.xml><?xml version="1.0" encoding="utf-8"?>
<comments xmlns="http://schemas.openxmlformats.org/spreadsheetml/2006/main">
  <authors>
    <author>Angelika Etzien</author>
  </authors>
  <commentList>
    <comment ref="D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10.xml><?xml version="1.0" encoding="utf-8"?>
<comments xmlns="http://schemas.openxmlformats.org/spreadsheetml/2006/main">
  <authors>
    <author>S. Beck</author>
    <author>Angelika Etzien</author>
  </authors>
  <commentList>
    <comment ref="E3" authorId="0" shapeId="0">
      <text>
        <r>
          <rPr>
            <sz val="7"/>
            <color indexed="81"/>
            <rFont val="Calibri"/>
            <family val="2"/>
            <scheme val="minor"/>
          </rPr>
          <t>Umfasst Personen mit anerkannter Berufsausbildung sowie Meister-/ Techniker- oder gleichwertigem Fachschulabschluss.</t>
        </r>
      </text>
    </comment>
    <comment ref="F3" authorId="1" shapeId="0">
      <text>
        <r>
          <rPr>
            <sz val="7"/>
            <color indexed="81"/>
            <rFont val="Calibri"/>
            <family val="2"/>
            <scheme val="minor"/>
          </rPr>
          <t>Bachelor, Diplom, Magister, Master, Staatsexamen oder Promotion.</t>
        </r>
      </text>
    </comment>
    <comment ref="C8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37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11.xml><?xml version="1.0" encoding="utf-8"?>
<comments xmlns="http://schemas.openxmlformats.org/spreadsheetml/2006/main">
  <authors>
    <author>Angelika Etzien</author>
  </authors>
  <commentList>
    <comment ref="D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  <comment ref="C7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beruflichen Gliederung bzw. sonstige Fälle.</t>
        </r>
      </text>
    </comment>
  </commentList>
</comments>
</file>

<file path=xl/comments12.xml><?xml version="1.0" encoding="utf-8"?>
<comments xmlns="http://schemas.openxmlformats.org/spreadsheetml/2006/main">
  <authors>
    <author>Angelika Etzien</author>
  </authors>
  <commentList>
    <comment ref="C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</commentList>
</comments>
</file>

<file path=xl/comments13.xml><?xml version="1.0" encoding="utf-8"?>
<comments xmlns="http://schemas.openxmlformats.org/spreadsheetml/2006/main">
  <authors>
    <author>Angelika Etzien</author>
  </authors>
  <commentLis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35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2.xml><?xml version="1.0" encoding="utf-8"?>
<comments xmlns="http://schemas.openxmlformats.org/spreadsheetml/2006/main">
  <authors>
    <author>Angelika Etzien</author>
  </authors>
  <commentLis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40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3.xml><?xml version="1.0" encoding="utf-8"?>
<comments xmlns="http://schemas.openxmlformats.org/spreadsheetml/2006/main">
  <authors>
    <author>S. Beck</author>
    <author>Angelika Etzien</author>
  </authors>
  <commentList>
    <comment ref="E3" authorId="0" shapeId="0">
      <text>
        <r>
          <rPr>
            <sz val="7"/>
            <color indexed="81"/>
            <rFont val="Calibri"/>
            <family val="2"/>
            <scheme val="minor"/>
          </rPr>
          <t>Umfasst Personen mit anerkannter Berufsausbildung sowie Meister-/ Techniker- oder gleichwertigem Fachschulabschluss.</t>
        </r>
      </text>
    </comment>
    <comment ref="F3" authorId="1" shapeId="0">
      <text>
        <r>
          <rPr>
            <sz val="7"/>
            <color indexed="81"/>
            <rFont val="Calibri"/>
            <family val="2"/>
            <scheme val="minor"/>
          </rPr>
          <t>Bachelor, Diplom, Magister, Master, Staatsexamen oder Promotion.</t>
        </r>
      </text>
    </comment>
    <comment ref="C8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37" authorId="1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4.xml><?xml version="1.0" encoding="utf-8"?>
<comments xmlns="http://schemas.openxmlformats.org/spreadsheetml/2006/main">
  <authors>
    <author>Angelika Etzien</author>
  </authors>
  <commentList>
    <comment ref="D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  <comment ref="C7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beruflichen Gliederung bzw. sonstige Fälle.</t>
        </r>
      </text>
    </comment>
  </commentList>
</comments>
</file>

<file path=xl/comments5.xml><?xml version="1.0" encoding="utf-8"?>
<comments xmlns="http://schemas.openxmlformats.org/spreadsheetml/2006/main">
  <authors>
    <author>Angelika Etzien</author>
  </authors>
  <commentList>
    <comment ref="C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</commentList>
</comments>
</file>

<file path=xl/comments6.xml><?xml version="1.0" encoding="utf-8"?>
<comments xmlns="http://schemas.openxmlformats.org/spreadsheetml/2006/main">
  <authors>
    <author>Angelika Etzien</author>
  </authors>
  <commentLis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35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7.xml><?xml version="1.0" encoding="utf-8"?>
<comments xmlns="http://schemas.openxmlformats.org/spreadsheetml/2006/main">
  <authors>
    <author>Angelika Etzien</author>
  </authors>
  <commentList>
    <comment ref="C2" authorId="0" shapeId="0">
      <text>
        <r>
          <rPr>
            <sz val="7"/>
            <color indexed="81"/>
            <rFont val="Calibri"/>
            <family val="2"/>
            <scheme val="minor"/>
          </rPr>
          <t xml:space="preserve">Einschließlich Fälle ohne Angabe zur Arbeitszeit.
Einschließlich Fälle mit fehlender Information zur Staatsangehörigkeit.
Einschließlich Fälle ohne Angabe zur Wirtschaftsgliederung.
</t>
        </r>
      </text>
    </comment>
  </commentList>
</comments>
</file>

<file path=xl/comments8.xml><?xml version="1.0" encoding="utf-8"?>
<comments xmlns="http://schemas.openxmlformats.org/spreadsheetml/2006/main">
  <authors>
    <author>Angelika Etzien</author>
  </authors>
  <commentList>
    <comment ref="D2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Arbeitszeit.
Einschließlich Fälle mit fehlender Information zur Staatsangehörigkeit.</t>
        </r>
      </text>
    </commen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comments9.xml><?xml version="1.0" encoding="utf-8"?>
<comments xmlns="http://schemas.openxmlformats.org/spreadsheetml/2006/main">
  <authors>
    <author>Angelika Etzien</author>
  </authors>
  <commentList>
    <comment ref="C8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  <comment ref="C40" authorId="0" shapeId="0">
      <text>
        <r>
          <rPr>
            <sz val="7"/>
            <color indexed="81"/>
            <rFont val="Calibri"/>
            <family val="2"/>
            <scheme val="minor"/>
          </rPr>
          <t>Einschließlich Fälle ohne Angabe zur Wirtschaftsgliederung.</t>
        </r>
      </text>
    </comment>
  </commentList>
</comments>
</file>

<file path=xl/sharedStrings.xml><?xml version="1.0" encoding="utf-8"?>
<sst xmlns="http://schemas.openxmlformats.org/spreadsheetml/2006/main" count="1402" uniqueCount="408">
  <si>
    <t>Wirtschaftsgliederung nach WZ 2008</t>
  </si>
  <si>
    <t>Insgesamt</t>
  </si>
  <si>
    <t>Und zwar</t>
  </si>
  <si>
    <t>männlich</t>
  </si>
  <si>
    <t>weiblich</t>
  </si>
  <si>
    <t>Auszubildende</t>
  </si>
  <si>
    <t>A</t>
  </si>
  <si>
    <t>B-F</t>
  </si>
  <si>
    <t>B-E</t>
  </si>
  <si>
    <t>B</t>
  </si>
  <si>
    <t>C</t>
  </si>
  <si>
    <t xml:space="preserve">10-12 </t>
  </si>
  <si>
    <t>13-15</t>
  </si>
  <si>
    <t xml:space="preserve">16-18 </t>
  </si>
  <si>
    <t xml:space="preserve">22-23 </t>
  </si>
  <si>
    <t>24-25</t>
  </si>
  <si>
    <t xml:space="preserve">29-30 </t>
  </si>
  <si>
    <t xml:space="preserve">31-33 </t>
  </si>
  <si>
    <t>D</t>
  </si>
  <si>
    <t>E</t>
  </si>
  <si>
    <t>F</t>
  </si>
  <si>
    <t>41-42</t>
  </si>
  <si>
    <t>G-U</t>
  </si>
  <si>
    <t>G-I</t>
  </si>
  <si>
    <t>G</t>
  </si>
  <si>
    <t>H</t>
  </si>
  <si>
    <t>I</t>
  </si>
  <si>
    <t>J</t>
  </si>
  <si>
    <t xml:space="preserve">58-60 </t>
  </si>
  <si>
    <t>62-63</t>
  </si>
  <si>
    <t>K</t>
  </si>
  <si>
    <t>65-66</t>
  </si>
  <si>
    <t>L</t>
  </si>
  <si>
    <t>M</t>
  </si>
  <si>
    <t xml:space="preserve">69-71 </t>
  </si>
  <si>
    <t xml:space="preserve">73-75 </t>
  </si>
  <si>
    <t>N</t>
  </si>
  <si>
    <t>78.2, 78.3</t>
  </si>
  <si>
    <t>O-Q</t>
  </si>
  <si>
    <t>O</t>
  </si>
  <si>
    <t>P</t>
  </si>
  <si>
    <t>Q</t>
  </si>
  <si>
    <t xml:space="preserve">87-88 </t>
  </si>
  <si>
    <t>R-U</t>
  </si>
  <si>
    <t>R</t>
  </si>
  <si>
    <t>S</t>
  </si>
  <si>
    <t>T</t>
  </si>
  <si>
    <t>U</t>
  </si>
  <si>
    <t>______</t>
  </si>
  <si>
    <t>M-N</t>
  </si>
  <si>
    <t>A-U</t>
  </si>
  <si>
    <t>Davon im Alter von … bis unter … Jahren</t>
  </si>
  <si>
    <t>60 - 65</t>
  </si>
  <si>
    <t>65 und mehr</t>
  </si>
  <si>
    <t>Wirtschaftsgliederung nach WZ 2008
Altersgruppen
(von … bis unter … Jahren)</t>
  </si>
  <si>
    <t>Darunter</t>
  </si>
  <si>
    <t>Unter 20</t>
  </si>
  <si>
    <t xml:space="preserve">20 - 25 </t>
  </si>
  <si>
    <t>25 - 30</t>
  </si>
  <si>
    <t xml:space="preserve">30 - 35 </t>
  </si>
  <si>
    <t xml:space="preserve">35 - 40 </t>
  </si>
  <si>
    <t xml:space="preserve">40 - 45 </t>
  </si>
  <si>
    <t xml:space="preserve">45 - 50 </t>
  </si>
  <si>
    <t xml:space="preserve">50 - 55 </t>
  </si>
  <si>
    <t>55 - 60</t>
  </si>
  <si>
    <t>Rostock</t>
  </si>
  <si>
    <t>Schwerin</t>
  </si>
  <si>
    <t>Mecklenburg-Vorpommern</t>
  </si>
  <si>
    <t>Von der Meldung des Arbeitgebers zur Statistik</t>
  </si>
  <si>
    <t>Integriertes Meldeverfahren zur Sozialversicherung</t>
  </si>
  <si>
    <t>Betriebe</t>
  </si>
  <si>
    <t>Annahmestellen</t>
  </si>
  <si>
    <t>nach § 282a SGB III</t>
  </si>
  <si>
    <t>- Untersuchungen des Instituts für 
   Arbeitsmarkt- und Berufsforschung 
   der Bundesagentur für Arbeit (IAB)</t>
  </si>
  <si>
    <t>Statistisches Bundesamt</t>
  </si>
  <si>
    <t>Statistische Nutzung der Versichertenkonten</t>
  </si>
  <si>
    <t>darunter</t>
  </si>
  <si>
    <t>Seite</t>
  </si>
  <si>
    <t>Grafiken</t>
  </si>
  <si>
    <t>Stralsund</t>
  </si>
  <si>
    <t>Wismar</t>
  </si>
  <si>
    <t>Lfd.
Nr.</t>
  </si>
  <si>
    <t>Tabelle 1</t>
  </si>
  <si>
    <t>Tabelle 2</t>
  </si>
  <si>
    <t>Lfd. 
Nr.</t>
  </si>
  <si>
    <t>Tabelle 3</t>
  </si>
  <si>
    <t>Nr. der 
Klassi-
fikation</t>
  </si>
  <si>
    <t>Teilzeit-
beschäf-
tigte</t>
  </si>
  <si>
    <t>Auszu-
bildende</t>
  </si>
  <si>
    <t>Klassifikation der Berufe
(Ausgabe 2010)</t>
  </si>
  <si>
    <t>Tabelle 9</t>
  </si>
  <si>
    <t>Teilzeitbe-
schäftigte</t>
  </si>
  <si>
    <t>Tabelle 10</t>
  </si>
  <si>
    <t>deutsche 
Beschäftigte</t>
  </si>
  <si>
    <t>Vollzeitbe-
schäftigte</t>
  </si>
  <si>
    <t>41</t>
  </si>
  <si>
    <t>51</t>
  </si>
  <si>
    <t>61</t>
  </si>
  <si>
    <t>71</t>
  </si>
  <si>
    <t>91</t>
  </si>
  <si>
    <t>42</t>
  </si>
  <si>
    <t>52</t>
  </si>
  <si>
    <t>62</t>
  </si>
  <si>
    <t>72</t>
  </si>
  <si>
    <t>82</t>
  </si>
  <si>
    <t>92</t>
  </si>
  <si>
    <t>43</t>
  </si>
  <si>
    <t>53</t>
  </si>
  <si>
    <t>63</t>
  </si>
  <si>
    <t>73</t>
  </si>
  <si>
    <t>83</t>
  </si>
  <si>
    <t>93</t>
  </si>
  <si>
    <t>54</t>
  </si>
  <si>
    <t>84</t>
  </si>
  <si>
    <t>94</t>
  </si>
  <si>
    <t>Landkreis 
Rostock</t>
  </si>
  <si>
    <t>Tabelle 11</t>
  </si>
  <si>
    <t>Jahr</t>
  </si>
  <si>
    <t>Land- und 
Forst-
wirtschaft, 
Fischerei 
(A)</t>
  </si>
  <si>
    <t>Handel, 
Verkehr,
Gast-
gewerbe
(G-I)</t>
  </si>
  <si>
    <t>Tabelle 12</t>
  </si>
  <si>
    <t>Tabelle 13</t>
  </si>
  <si>
    <t xml:space="preserve">1)  </t>
  </si>
  <si>
    <t xml:space="preserve">2)  </t>
  </si>
  <si>
    <t xml:space="preserve">4)  </t>
  </si>
  <si>
    <t xml:space="preserve">5)  </t>
  </si>
  <si>
    <t xml:space="preserve">6)  </t>
  </si>
  <si>
    <t>Tabelle 5</t>
  </si>
  <si>
    <t>Tabelle 7</t>
  </si>
  <si>
    <t>-</t>
  </si>
  <si>
    <t>.</t>
  </si>
  <si>
    <t>Statistische Berichte</t>
  </si>
  <si>
    <t>Herausgabe:</t>
  </si>
  <si>
    <t>Herausgeber: Statistisches Amt Mecklenburg-Vorpommern, Lübecker Straße 287, 19059 Schwerin,</t>
  </si>
  <si>
    <t>Zeichenerklärungen und Abkürzungen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</si>
  <si>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</si>
  <si>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</si>
  <si>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</si>
  <si>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</si>
  <si>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</si>
  <si>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</si>
  <si>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( )</t>
  </si>
  <si>
    <t>Zahl hat eingeschränkte Aussagefähigkeit</t>
  </si>
  <si>
    <t>[rot]</t>
  </si>
  <si>
    <t>Abweichungen in den Summen erklären sich aus dem Auf- und Abrunden der Einzelwerte.</t>
  </si>
  <si>
    <t>Erwerbstätigkeit</t>
  </si>
  <si>
    <t>A VI - vj</t>
  </si>
  <si>
    <t>Sozialversicherungspflichtig Beschäftigte</t>
  </si>
  <si>
    <t>in Mecklenburg-Vorpommern</t>
  </si>
  <si>
    <t>ins-
gesamt</t>
  </si>
  <si>
    <t xml:space="preserve">   Produzierendes Gewerbe ohne Baugewerbe</t>
  </si>
  <si>
    <t xml:space="preserve">      Verarbeitendes Gewerbe</t>
  </si>
  <si>
    <t xml:space="preserve">   Handel, Verkehr und Gastgewerbe</t>
  </si>
  <si>
    <t>weibl.</t>
  </si>
  <si>
    <t>Ge-
schl.</t>
  </si>
  <si>
    <t>65
und 
mehr</t>
  </si>
  <si>
    <t>insg.</t>
  </si>
  <si>
    <t>Männlich</t>
  </si>
  <si>
    <t>Weiblich</t>
  </si>
  <si>
    <t>Neubran-
denburg</t>
  </si>
  <si>
    <t>Vor-
pommern-
Rügen</t>
  </si>
  <si>
    <t>Nordwest-
mecklen-
burg</t>
  </si>
  <si>
    <t>Ludwigs-
lust-
Parchim</t>
  </si>
  <si>
    <t>unter
20</t>
  </si>
  <si>
    <t xml:space="preserve">   Baugewerbe</t>
  </si>
  <si>
    <t xml:space="preserve">   Information und Kommunikation</t>
  </si>
  <si>
    <t xml:space="preserve">   Grundstücks- und Wohnungswesen</t>
  </si>
  <si>
    <t>Grafik 1</t>
  </si>
  <si>
    <t>Grafik 2</t>
  </si>
  <si>
    <t>20 - 30</t>
  </si>
  <si>
    <t>30 - 40</t>
  </si>
  <si>
    <t>40 - 50</t>
  </si>
  <si>
    <t>50 - 60</t>
  </si>
  <si>
    <t>Veränderungen zum Vorjahresquartal in Prozent</t>
  </si>
  <si>
    <t>Tabelle 4</t>
  </si>
  <si>
    <t>Tabelle 6</t>
  </si>
  <si>
    <t>Tabelle 8</t>
  </si>
  <si>
    <t xml:space="preserve">3)  </t>
  </si>
  <si>
    <t>ohne 
berufliche
Ausbildung</t>
  </si>
  <si>
    <t>unbekannte 
berufliche 
Ausbildung</t>
  </si>
  <si>
    <t>Bundesagentur für Arbeit (BA)
Prüfung der Daten / Führung der
Versichertendatei (nebst Hilfsdateien)</t>
  </si>
  <si>
    <t>Auszählung der Versichertenkonten für statistische Zwecke und
Speicherung im Data-Warehouse der Bundesagentur für Arbeit</t>
  </si>
  <si>
    <t>Auswertung / Veröffentlichung
der Bundesagentur für Arbeit für</t>
  </si>
  <si>
    <t>- Zwecke der Arbeitsmarktbeobachtung
   (u. a. für Bezirke der Arbeitsagenturen)</t>
  </si>
  <si>
    <t xml:space="preserve"> - nach ca. 7,5 Monaten: sozialversicherungs-
    pflichtig beschäftigte Personen zum
    Quartalsende</t>
  </si>
  <si>
    <t>Quelle: Statistisches Bundesamt</t>
  </si>
  <si>
    <t>Davon</t>
  </si>
  <si>
    <t>Aus-
länder</t>
  </si>
  <si>
    <t>Ausländer</t>
  </si>
  <si>
    <t>Wirtschaftsgliederung nach WZ 2008
(H. v. = Herstellung von)</t>
  </si>
  <si>
    <t xml:space="preserve">   Finanz- und Versicherungsdienstleistungen</t>
  </si>
  <si>
    <t xml:space="preserve">   öffentliche Verwaltung, Verteidigung, Sozialversicherung; 
      Erziehung und Unterricht; Gesundheits- und Sozialwesen</t>
  </si>
  <si>
    <t>Nr. der 
Klas-
sifika-
tion</t>
  </si>
  <si>
    <t>Unter-
nehmens-
dienst-
leistungen
(J-N)</t>
  </si>
  <si>
    <t>Öffentliche 
und private 
Dienst-
leistungen
(O-U)</t>
  </si>
  <si>
    <t>Produ-
zierendes 
Gewerbe
(B-F)</t>
  </si>
  <si>
    <t xml:space="preserve">   freiberufliche, wissenschaftliche, technische Dienstleistungen;
      sonstige wirtschaftliche Dienstleistungen</t>
  </si>
  <si>
    <t xml:space="preserve">   Kunst, Unterhaltung und Erholung; sonstige Dienstleistungen;
      private Haushalte; exterritoriale Organisationen</t>
  </si>
  <si>
    <t>Insgesamt nach Wirtschaftsbereichen der WZ 2008</t>
  </si>
  <si>
    <t>Kennziffer:</t>
  </si>
  <si>
    <t xml:space="preserve">     Auszugsweise Vervielfältigung und Verbreitung mit Quellenangabe gestattet.</t>
  </si>
  <si>
    <t>Nichts vorhanden</t>
  </si>
  <si>
    <t>Weniger als die Hälfte von 1 in der letzten besetzten Stelle, jedoch mehr als nichts</t>
  </si>
  <si>
    <t>Berichtigte Zahl</t>
  </si>
  <si>
    <t>Keine Angabe, da Zahlenwert nicht ausreichend genau oder nicht repräsentativ</t>
  </si>
  <si>
    <t>Deutsche Beschäftigte</t>
  </si>
  <si>
    <t xml:space="preserve">   Rostock</t>
  </si>
  <si>
    <t xml:space="preserve">   Schwerin</t>
  </si>
  <si>
    <t xml:space="preserve">   Mecklenburgische Seenplatte</t>
  </si>
  <si>
    <t xml:space="preserve">      darunter Neubrandenburg</t>
  </si>
  <si>
    <t xml:space="preserve">   Landkreis Rostock</t>
  </si>
  <si>
    <t xml:space="preserve">   Vorpommern-Rügen</t>
  </si>
  <si>
    <t xml:space="preserve">      darunter Stralsund</t>
  </si>
  <si>
    <t xml:space="preserve">   Nordwestmecklenburg</t>
  </si>
  <si>
    <t xml:space="preserve">      darunter Wismar</t>
  </si>
  <si>
    <t xml:space="preserve">   Vorpommern-Greifswald</t>
  </si>
  <si>
    <t xml:space="preserve">      darunter Greifswald</t>
  </si>
  <si>
    <t xml:space="preserve">   Ludwigslust-Parchim</t>
  </si>
  <si>
    <t xml:space="preserve">Weiblich </t>
  </si>
  <si>
    <t>Sozialversicherungspflichtig Beschäftigte mit Arbeitsort in Mecklenburg-Vorpommern im Zeitvergleich
nach Geschlecht, Teilzeitbeschäftigten sowie Ausländern, Auszubildenden 
und Wirtschaftsbereichen</t>
  </si>
  <si>
    <t xml:space="preserve">   Land- und Forstwirtschaft, Fischerei</t>
  </si>
  <si>
    <t xml:space="preserve">   Freiberufliche, wissenschaftliche, technische Dienstleistungen;
      sonstige wirtschaftliche Dienstleistungen</t>
  </si>
  <si>
    <t xml:space="preserve">   Öffentliche Verwaltung, Verteidigung, Sozialversicherung; 
      Erziehung und Unterricht; Gesundheits- und Sozialwesen</t>
  </si>
  <si>
    <t xml:space="preserve">   Produzierendes Gewerbe</t>
  </si>
  <si>
    <t xml:space="preserve">      Produzierendes Gewerbe ohne Baugewerbe</t>
  </si>
  <si>
    <t xml:space="preserve">         Verarbeitendes Gewerbe</t>
  </si>
  <si>
    <t xml:space="preserve">      Baugewerbe</t>
  </si>
  <si>
    <t xml:space="preserve">   Dienstleistungsbereiche</t>
  </si>
  <si>
    <t xml:space="preserve">      Handel, Verkehr und Gastgewerbe</t>
  </si>
  <si>
    <t xml:space="preserve">      Information und Kommunikation</t>
  </si>
  <si>
    <t xml:space="preserve">      Finanz- und Versicherungsdienstleistungen</t>
  </si>
  <si>
    <t xml:space="preserve">      Grundstücks- und Wohnungswesen</t>
  </si>
  <si>
    <t xml:space="preserve">      öffentliche Verwaltung, Verteidigung, Sozialversicherung; 
         Erziehung und Unterricht; Gesundheits- und Sozialwesen</t>
  </si>
  <si>
    <t xml:space="preserve">      Öffentliche Verwaltung, Verteidigung, Sozialversicherung; 
         Erziehung und Unterricht; Gesundheits- und Sozialwesen</t>
  </si>
  <si>
    <t xml:space="preserve">      Freiberufliche, wissenschaftliche, technische Dienstleistun-
         gen; sonstige wirtschaftliche Dienstleistungen</t>
  </si>
  <si>
    <t xml:space="preserve">      freiberufliche, wissenschaftliche, technische Dienstleistun-
         gen; sonstige wirtschaftliche Dienstleistungen</t>
  </si>
  <si>
    <t xml:space="preserve">      freiberufliche, wissenschaftliche, technische Dienst-</t>
  </si>
  <si>
    <t xml:space="preserve">         leistungen; sonstige wirtschaftl. Dienstleistungen</t>
  </si>
  <si>
    <t xml:space="preserve">      öffentliche Verwaltung; Verteidigung, Sozialver-</t>
  </si>
  <si>
    <t xml:space="preserve">         sicherung; Erziehung und Unterricht; Gesund-</t>
  </si>
  <si>
    <t xml:space="preserve">         heits- und Sozialwesen</t>
  </si>
  <si>
    <t xml:space="preserve">      Kunst, Unterhaltung und Erholung; sonstige Dienst-</t>
  </si>
  <si>
    <t xml:space="preserve">         leistungen; private Haushalte; exterritoriale</t>
  </si>
  <si>
    <t xml:space="preserve">         Organisationen</t>
  </si>
  <si>
    <t xml:space="preserve">         Bergbau und Gewinnung von Steinen und Erden</t>
  </si>
  <si>
    <t xml:space="preserve">            H. v. Nahrungs- und Genussmitteln, Getränken und 
               Tabakerzeugnissen</t>
  </si>
  <si>
    <t xml:space="preserve">            H. v. Textilien, Bekleidung, Leder, Lederwaren und Schuhen</t>
  </si>
  <si>
    <t xml:space="preserve">            H. v. Holz-, Flecht-, Korb- und Korkwaren - ohne Möbel; 
               Papier, Pappe und Druckerzeugnissen</t>
  </si>
  <si>
    <t xml:space="preserve">            Kokerei und Mineralölverarbeitung</t>
  </si>
  <si>
    <t xml:space="preserve">            H. v. chemischen Erzeugnissen</t>
  </si>
  <si>
    <t xml:space="preserve">            H. v. pharmazeutischen Erzeugnissen</t>
  </si>
  <si>
    <t xml:space="preserve">            H. v. Gummi- und Kunststoffwaren, Glas und Glaswaren,
               Keramik, Verarbeitung von Steinen und Erden</t>
  </si>
  <si>
    <t xml:space="preserve">            Metallerzeugung und -bearbeitung, H. v. Metallerzeugnissen</t>
  </si>
  <si>
    <t xml:space="preserve">            H. v. DV-Geräten, elektronischen u. optischen Erzeugnissen</t>
  </si>
  <si>
    <t xml:space="preserve">            H. v. elektrischen Ausrüstungen</t>
  </si>
  <si>
    <t xml:space="preserve">            Maschinenbau</t>
  </si>
  <si>
    <t xml:space="preserve">            Fahrzeugbau</t>
  </si>
  <si>
    <t xml:space="preserve">            H. v. Möbeln und sonstigen Waren, Reparatur und Installa-
               tion von Maschinen und Ausrüstungen</t>
  </si>
  <si>
    <t xml:space="preserve">         Energieversorgung</t>
  </si>
  <si>
    <t xml:space="preserve">         Wasserversorgung; Abwasser- und Abfallentsorgung, 
            Beseitigung von Umweltverschmutzungen</t>
  </si>
  <si>
    <t xml:space="preserve">         Hoch- und Tiefbau</t>
  </si>
  <si>
    <t xml:space="preserve">         vorbereitende Baustellenarbeiten, Bauinstallation und
            sonstiges Ausbaugewerbe</t>
  </si>
  <si>
    <t xml:space="preserve">         Handel; Instandhaltung und Reparatur von Kfz</t>
  </si>
  <si>
    <t xml:space="preserve">            Handel mit Kfz; Instandhaltung und Reparatur von Kfz </t>
  </si>
  <si>
    <t xml:space="preserve">            Großhandel (ohne Handel mit Kfz)</t>
  </si>
  <si>
    <t xml:space="preserve">            Einzelhandel (ohne Handel mit Kfz)</t>
  </si>
  <si>
    <t xml:space="preserve">         Verkehr und Lagerei</t>
  </si>
  <si>
    <t xml:space="preserve">         Gastgewerbe</t>
  </si>
  <si>
    <t xml:space="preserve">         Verlagswesen, audiovisuelle Medien und Rundfunk</t>
  </si>
  <si>
    <t xml:space="preserve">         Telekommunikation</t>
  </si>
  <si>
    <t xml:space="preserve">         Informationstechnologie und Informationsdienstleistungen</t>
  </si>
  <si>
    <t xml:space="preserve">         Finanzdienstleistungen</t>
  </si>
  <si>
    <t xml:space="preserve">      freiberufliche, wissenschaftliche, technische Dienstleistungen; 
         sonstige wirtschaftliche Dienstleistungen</t>
  </si>
  <si>
    <t xml:space="preserve">         freiberufliche, wissenschaftl. und technische Dienstleistungen</t>
  </si>
  <si>
    <t xml:space="preserve">            freiberufliche und technische Dienstleistungen</t>
  </si>
  <si>
    <t xml:space="preserve">            Forschung und Entwicklung</t>
  </si>
  <si>
    <t xml:space="preserve">            sonstige freiberufl., wissenschaftl. u. technische Tätigkeiten</t>
  </si>
  <si>
    <t xml:space="preserve">         sonstige wirtschaftliche Dienstleistungen</t>
  </si>
  <si>
    <t xml:space="preserve">            darunter Überlassung von Arbeitskräften</t>
  </si>
  <si>
    <t xml:space="preserve">         öffentliche Verwaltung, Verteidigung; Sozialversicherung</t>
  </si>
  <si>
    <t xml:space="preserve">         Erziehung und Unterricht</t>
  </si>
  <si>
    <t xml:space="preserve">         Gesundheits- und Sozialwesen</t>
  </si>
  <si>
    <t xml:space="preserve">            Gesundheitswesen</t>
  </si>
  <si>
    <t xml:space="preserve">            Heime und Sozialwesen</t>
  </si>
  <si>
    <t xml:space="preserve">      Kunst, Unterhaltung und Erholung; sonstige Dienstleistungen; 
         private Haushalte; exterritoriale Organisationen</t>
  </si>
  <si>
    <t xml:space="preserve">        Kunst, Unterhaltung und Erholung</t>
  </si>
  <si>
    <t xml:space="preserve">         sonstige Dienstleistungen</t>
  </si>
  <si>
    <t xml:space="preserve">         private Haushalte mit Hauspersonal; Dienstleistungen und
            H. v. Waren durch private Haushalte für den Eigenbedarf</t>
  </si>
  <si>
    <t xml:space="preserve">         Versicherungen, Rückvers. u. Pensionskassen (o. Sozial-
            vers.); mit Finanz- u. Versicherungsdienstl. verb. Tätigkeiten</t>
  </si>
  <si>
    <t xml:space="preserve">      freiberufliche, wissenschaftliche, technische Dienst-
         leistungen; sonstige wirtschaftliche Dienstleistungen</t>
  </si>
  <si>
    <t xml:space="preserve">      Kunst, Unterhaltung und Erholung; sonstige Dienstleis-
         tungen; private Haushalte; exterritoriale Organisationen</t>
  </si>
  <si>
    <t xml:space="preserve">         exterritoriale Organisationen und Körperschaften</t>
  </si>
  <si>
    <t>Vollzeit-
beschäftigte</t>
  </si>
  <si>
    <t>Teilzeit-
beschäftigte</t>
  </si>
  <si>
    <t xml:space="preserve">Teilzeit-
beschäftigte </t>
  </si>
  <si>
    <t>Greifswald</t>
  </si>
  <si>
    <t>Mecklen-
burgische 
Seenplatte</t>
  </si>
  <si>
    <t>Vor-
pommern-
Greifswald</t>
  </si>
  <si>
    <t>Zuständige Dezernentin: Dr. Margit Herrmann, Telefon: 0385 588-56042</t>
  </si>
  <si>
    <t>Deutsche Rentenversicherung
– Regionalträger –</t>
  </si>
  <si>
    <t>Deutsche Rentenversicherung
 – Bund –</t>
  </si>
  <si>
    <t>Deutsche Rentenversicherung
– Knappschaft-Bahn-See –</t>
  </si>
  <si>
    <r>
      <rPr>
        <b/>
        <sz val="8"/>
        <rFont val="Calibri"/>
        <family val="2"/>
        <scheme val="minor"/>
      </rPr>
      <t>Datenbereitstellung auf BA-Datenbank</t>
    </r>
    <r>
      <rPr>
        <sz val="8"/>
        <rFont val="Calibri"/>
        <family val="2"/>
        <scheme val="minor"/>
      </rPr>
      <t xml:space="preserve">
Online-Zugriff der statistischen Ämter</t>
    </r>
  </si>
  <si>
    <r>
      <t xml:space="preserve">- </t>
    </r>
    <r>
      <rPr>
        <b/>
        <sz val="8"/>
        <rFont val="Calibri"/>
        <family val="2"/>
        <scheme val="minor"/>
      </rPr>
      <t>Veröffentlichung</t>
    </r>
    <r>
      <rPr>
        <sz val="8"/>
        <rFont val="Calibri"/>
        <family val="2"/>
        <scheme val="minor"/>
      </rPr>
      <t xml:space="preserve"> der Beschäftigtenstatistik
   für allgemeine Zwecke der Länder, 
   insbesondere in tiefer </t>
    </r>
    <r>
      <rPr>
        <b/>
        <sz val="8"/>
        <rFont val="Calibri"/>
        <family val="2"/>
        <scheme val="minor"/>
      </rPr>
      <t>regionaler</t>
    </r>
    <r>
      <rPr>
        <sz val="8"/>
        <rFont val="Calibri"/>
        <family val="2"/>
        <scheme val="minor"/>
      </rPr>
      <t xml:space="preserve"> Gliederung</t>
    </r>
  </si>
  <si>
    <r>
      <t xml:space="preserve">- </t>
    </r>
    <r>
      <rPr>
        <b/>
        <sz val="8"/>
        <rFont val="Calibri"/>
        <family val="2"/>
        <scheme val="minor"/>
      </rPr>
      <t>Veröffentlichung</t>
    </r>
    <r>
      <rPr>
        <sz val="8"/>
        <rFont val="Calibri"/>
        <family val="2"/>
        <scheme val="minor"/>
      </rPr>
      <t xml:space="preserve"> der Beschäftigtenstatistik
   für allgemeine Zwecke des Bundes, 
   insbesondere in tiefer </t>
    </r>
    <r>
      <rPr>
        <b/>
        <sz val="8"/>
        <rFont val="Calibri"/>
        <family val="2"/>
        <scheme val="minor"/>
      </rPr>
      <t>fachlicher</t>
    </r>
    <r>
      <rPr>
        <sz val="8"/>
        <rFont val="Calibri"/>
        <family val="2"/>
        <scheme val="minor"/>
      </rPr>
      <t xml:space="preserve"> Gliederung</t>
    </r>
  </si>
  <si>
    <r>
      <t xml:space="preserve">- Einbindung der Beschäftigtenstatistik in das
   </t>
    </r>
    <r>
      <rPr>
        <b/>
        <sz val="8"/>
        <rFont val="Calibri"/>
        <family val="2"/>
        <scheme val="minor"/>
      </rPr>
      <t>regionale erwerbstatistische Gesamtbild /
   weiterführende Rechensysteme</t>
    </r>
  </si>
  <si>
    <r>
      <t xml:space="preserve">- Einbindung der Beschäftigtenstatistik in das
   </t>
    </r>
    <r>
      <rPr>
        <b/>
        <sz val="8"/>
        <rFont val="Calibri"/>
        <family val="2"/>
        <scheme val="minor"/>
      </rPr>
      <t>erwerbstatistische Gesamtbild /
   weiterführende Rechensysteme</t>
    </r>
  </si>
  <si>
    <r>
      <t xml:space="preserve">- Durchführung </t>
    </r>
    <r>
      <rPr>
        <b/>
        <sz val="8"/>
        <rFont val="Calibri"/>
        <family val="2"/>
        <scheme val="minor"/>
      </rPr>
      <t>vergleichender 
   Untersuchungen</t>
    </r>
  </si>
  <si>
    <r>
      <t xml:space="preserve">- Gezielte </t>
    </r>
    <r>
      <rPr>
        <b/>
        <sz val="8"/>
        <rFont val="Calibri"/>
        <family val="2"/>
        <scheme val="minor"/>
      </rPr>
      <t>Auswertungen der Daten für
   spezifische Fragestellungen</t>
    </r>
    <r>
      <rPr>
        <sz val="8"/>
        <rFont val="Calibri"/>
        <family val="2"/>
        <scheme val="minor"/>
      </rPr>
      <t xml:space="preserve"> öffentlicher und
   privater Datenempfänger auf Landesebene.</t>
    </r>
  </si>
  <si>
    <r>
      <t xml:space="preserve">- Gezielte </t>
    </r>
    <r>
      <rPr>
        <b/>
        <sz val="8"/>
        <rFont val="Calibri"/>
        <family val="2"/>
        <scheme val="minor"/>
      </rPr>
      <t>Auswertungen der Daten für
   spezifische Fragestellungen</t>
    </r>
    <r>
      <rPr>
        <sz val="8"/>
        <rFont val="Calibri"/>
        <family val="2"/>
        <scheme val="minor"/>
      </rPr>
      <t xml:space="preserve"> öffentlicher und
   privater Datenempfänger auf Bundesebene
   sowie internationaler Organisationen.</t>
    </r>
  </si>
  <si>
    <r>
      <t xml:space="preserve">Insgesamt </t>
    </r>
    <r>
      <rPr>
        <b/>
        <sz val="6"/>
        <rFont val="Calibri"/>
        <family val="2"/>
        <scheme val="minor"/>
      </rPr>
      <t>3)</t>
    </r>
  </si>
  <si>
    <r>
      <t xml:space="preserve">anerkannter 
Berufs-
abschluss </t>
    </r>
    <r>
      <rPr>
        <sz val="6"/>
        <rFont val="Calibri"/>
        <family val="2"/>
        <scheme val="minor"/>
      </rPr>
      <t>4)</t>
    </r>
  </si>
  <si>
    <r>
      <t xml:space="preserve">akade-
mischer 
Abschluss </t>
    </r>
    <r>
      <rPr>
        <sz val="6"/>
        <rFont val="Calibri"/>
        <family val="2"/>
        <scheme val="minor"/>
      </rPr>
      <t>5)</t>
    </r>
  </si>
  <si>
    <r>
      <t xml:space="preserve">Insge-
samt </t>
    </r>
    <r>
      <rPr>
        <sz val="6"/>
        <color indexed="8"/>
        <rFont val="Calibri"/>
        <family val="2"/>
        <scheme val="minor"/>
      </rPr>
      <t>1) 2)</t>
    </r>
  </si>
  <si>
    <r>
      <t xml:space="preserve">Insgesamt </t>
    </r>
    <r>
      <rPr>
        <b/>
        <sz val="6"/>
        <rFont val="Calibri"/>
        <family val="2"/>
        <scheme val="minor"/>
      </rPr>
      <t>6)</t>
    </r>
  </si>
  <si>
    <r>
      <t xml:space="preserve">Insgesamt </t>
    </r>
    <r>
      <rPr>
        <sz val="6"/>
        <color indexed="8"/>
        <rFont val="Calibri"/>
        <family val="2"/>
        <scheme val="minor"/>
      </rPr>
      <t>1) 2)</t>
    </r>
  </si>
  <si>
    <r>
      <t xml:space="preserve">Insge-
samt </t>
    </r>
    <r>
      <rPr>
        <sz val="6"/>
        <color indexed="8"/>
        <rFont val="Calibri"/>
        <family val="2"/>
        <scheme val="minor"/>
      </rPr>
      <t>1) 2) 3)</t>
    </r>
  </si>
  <si>
    <r>
      <t xml:space="preserve">Land
Kreisfreie Stadt
Landkreis
</t>
    </r>
    <r>
      <rPr>
        <i/>
        <sz val="7.5"/>
        <color indexed="8"/>
        <rFont val="Calibri"/>
        <family val="2"/>
        <scheme val="minor"/>
      </rPr>
      <t>Große kreisangehörige Stadt</t>
    </r>
  </si>
  <si>
    <r>
      <rPr>
        <sz val="7.5"/>
        <color indexed="8"/>
        <rFont val="Calibri"/>
        <family val="2"/>
        <scheme val="minor"/>
      </rPr>
      <t xml:space="preserve">Insge-
samt </t>
    </r>
    <r>
      <rPr>
        <sz val="6"/>
        <color indexed="8"/>
        <rFont val="Calibri"/>
        <family val="2"/>
        <scheme val="minor"/>
      </rPr>
      <t>1) 2)</t>
    </r>
  </si>
  <si>
    <t>Land- und Forstwirtschaft, Fischerei (A)</t>
  </si>
  <si>
    <t>Handel, Verkehr, Gastgewerbe (G-I)</t>
  </si>
  <si>
    <t>Unternehmensdienstleistungen (J-N)</t>
  </si>
  <si>
    <t>Öffentliche und private Dienstleistungen (O-U)</t>
  </si>
  <si>
    <t>Baugewerbe (F)</t>
  </si>
  <si>
    <t>Produzierendes Gewerbe (B-E)</t>
  </si>
  <si>
    <t>Grafikdaten für nebenstehende Grafik</t>
  </si>
  <si>
    <t>Telefon: 0385 588-0, Telefax: 0385 588-56973, www.statistik-mv.de, statistik.post@statistik-mv.de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</si>
  <si>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</si>
  <si>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>Nr. der 
Klassi-
fika-
tion</t>
  </si>
  <si>
    <t>Nr. der
Klassi-
fikation</t>
  </si>
  <si>
    <t>©  Statistisches Amt Mecklenburg-Vorpommern, Schwerin, 2023</t>
  </si>
  <si>
    <t xml:space="preserve">   Land-, Tier- und Forstwirtschaftsberufe</t>
  </si>
  <si>
    <t xml:space="preserve">   Gartenbauberufe und Floristik</t>
  </si>
  <si>
    <t xml:space="preserve">   Papier- und Druckberufe, technische Mediengestaltung</t>
  </si>
  <si>
    <t xml:space="preserve">   Metallerzeugung und -bearbeitung, Metallbauberufe</t>
  </si>
  <si>
    <t xml:space="preserve">   Maschinen- und Fahrzeugtechnikberufe</t>
  </si>
  <si>
    <t xml:space="preserve">   Mechatronik-, Energie- und Elektroberufe</t>
  </si>
  <si>
    <t xml:space="preserve">   technische Forschungs-, Entwicklungs-, Konstruktions- und Produk-
      tionssteuerungsberufe</t>
  </si>
  <si>
    <t xml:space="preserve">   Textil- und Lederberufe</t>
  </si>
  <si>
    <t xml:space="preserve">   Lebensmittelherstellung und -verarbeitung</t>
  </si>
  <si>
    <t xml:space="preserve">   Bauplanungs-, Architektur- und Vermessungsberufe</t>
  </si>
  <si>
    <t xml:space="preserve">   Hoch- und Tiefbauberufe</t>
  </si>
  <si>
    <t xml:space="preserve">   (Innen-) Ausbauberufe</t>
  </si>
  <si>
    <t xml:space="preserve">   Gebäude- und versorgungstechnische Berufe</t>
  </si>
  <si>
    <t xml:space="preserve">   Mathematik-, Biologie-, Chemie- und Physikberufe</t>
  </si>
  <si>
    <t xml:space="preserve">   Geologie-, Geografie- und Umweltschutzberufe</t>
  </si>
  <si>
    <t xml:space="preserve">   Informatik-, Informations- und Kommunikationstechnologieberufe</t>
  </si>
  <si>
    <t xml:space="preserve">   Verkehrs- und Logistikberufe (außer Fahrzeugführung)</t>
  </si>
  <si>
    <t xml:space="preserve">   Führer von Fahrzeug- und Transportgeräten</t>
  </si>
  <si>
    <t xml:space="preserve">   Schutz-, Sicherheits- und Überwachungsberufe</t>
  </si>
  <si>
    <t xml:space="preserve">   Reinigungsberufe</t>
  </si>
  <si>
    <t xml:space="preserve">   Einkaufs-, Vertriebs- und Handelsberufe</t>
  </si>
  <si>
    <t xml:space="preserve">   Verkaufsberufe</t>
  </si>
  <si>
    <t xml:space="preserve">   Tourismus-, Hotel- und Gaststättenberufe</t>
  </si>
  <si>
    <t xml:space="preserve">   Berufe in Unternehmensführung und -organisation</t>
  </si>
  <si>
    <t xml:space="preserve">   Berufe in Finanzdienstleistungen, Rechnungswesen und Steuer-
      beratung</t>
  </si>
  <si>
    <t xml:space="preserve">   Berufe in Recht und Verwaltung</t>
  </si>
  <si>
    <t xml:space="preserve">   medizinische Gesundheitsberufe</t>
  </si>
  <si>
    <t xml:space="preserve">   Erziehung, soziale und hauswirtschaftliche Berufe, Theologie</t>
  </si>
  <si>
    <t xml:space="preserve">   lehrende und ausbildende Berufe</t>
  </si>
  <si>
    <t xml:space="preserve">   sprach-, literatur-, geistes-, gesellschafts- und wirtschaftswissen-
      schaftliche Berufe</t>
  </si>
  <si>
    <t xml:space="preserve">   Produktdesign und kunsthandwerkliche Berufe, bildende Kunst,
      Musikinstrumentenbau</t>
  </si>
  <si>
    <t xml:space="preserve">   darstellende und unterhaltende Berufe</t>
  </si>
  <si>
    <t xml:space="preserve">   Rohstoffgewinnung und -aufbereitung, Glas- und Keramikher-
      stellung und -verarbeitung</t>
  </si>
  <si>
    <t xml:space="preserve">   Kunststoffherstellung und -verarbeitung, Holzbe- und -verar-
      beitung</t>
  </si>
  <si>
    <t xml:space="preserve">   nichtmedizinische Gesundheits-, Körperpflege- und Wellness-
      berufe, Medizintechnik</t>
  </si>
  <si>
    <t xml:space="preserve">   Werbung, Marketing, kaufmännische und redaktionelle Medien-
      berufe</t>
  </si>
  <si>
    <t xml:space="preserve">Vorbemerkungen  </t>
  </si>
  <si>
    <t xml:space="preserve">Von der Meldung des Arbeitgebers zur Statistik  </t>
  </si>
  <si>
    <t xml:space="preserve">Sozialversicherungspflichtig Beschäftigte mit Arbeitsort in Mecklenburg-Vorpommern im Zeitvergleich  
   nach Geschlecht, Teilzeitbeschäftigten sowie Ausländern, Auszubildenden und Wirtschaftsbereichen  </t>
  </si>
  <si>
    <t xml:space="preserve">Fußnotenerläuterungen  </t>
  </si>
  <si>
    <t xml:space="preserve">Einschließlich Fälle ohne Angabe zur Arbeitszeit.  </t>
  </si>
  <si>
    <t xml:space="preserve">Einschließlich Fälle mit fehlender Information zur Staatsangehörigkeit.  </t>
  </si>
  <si>
    <t xml:space="preserve">Einschließlich Fälle ohne Angabe zur Wirtschaftsgliederung.  </t>
  </si>
  <si>
    <t xml:space="preserve">Umfasst Personen mit anerkannter Berufsausbildung sowie Meister-/Techniker- oder gleichwertigem  
Fachschulabschluss.  </t>
  </si>
  <si>
    <t xml:space="preserve">Bachelor, Diplom, Magister, Master, Staatsexamen oder Promotion.  </t>
  </si>
  <si>
    <t xml:space="preserve">Einschließlich Fälle ohne Angabe zur beruflichen Gliederung bzw. sonstige Fälle.  </t>
  </si>
  <si>
    <t>31.03.2023</t>
  </si>
  <si>
    <t>A653 2023 41</t>
  </si>
  <si>
    <t xml:space="preserve">Sozialversicherungspflichtig Beschäftigte mit Arbeitsort in Mecklenburg-Vorpommern am  
   31. März 2023  </t>
  </si>
  <si>
    <t xml:space="preserve">Sozialversicherungspflichtig Beschäftigte mit Arbeitsort in den kreisfreien Städten und Landkreisen  
   Mecklenburg-Vorpommerns am 31. März 2023 nach Voll- und Teilzeitbeschäftigten  </t>
  </si>
  <si>
    <t xml:space="preserve">Sozialversicherungspflichtig Beschäftigte mit Arbeitsort in Mecklenburg-Vorpommern am  
   31. März 2023 nach Wirtschaftsabschnitten und -unterabschnitten, Geschlecht, Teilzeitbeschäf-  
   tigten, Ausländern und Auszubildenden  </t>
  </si>
  <si>
    <t xml:space="preserve">Sozialversicherungspflichtig Beschäftigte mit Arbeitsort in Mecklenburg-Vorpommern am  
   31. März 2023 nach Wirtschaftsabschnitten, Geschlecht, deutschen Beschäftigten und Altersgruppen  </t>
  </si>
  <si>
    <t xml:space="preserve">Sozialversicherungspflichtig Beschäftigte mit Arbeitsort in Mecklenburg-Vorpommern am  
   31. März 2023 nach Wirtschaftsabschnitten, Altersgruppen, Geschlecht und beruflicher Ausbildung  </t>
  </si>
  <si>
    <t xml:space="preserve">Sozialversicherungspflichtig Beschäftigte mit Arbeitsort in Mecklenburg-Vorpommern am  
   31. März 2023 nach beruflicher Gliederung, Geschlecht, Teilzeitbeschäftigten sowie Ausländern und  
   Auszubildenden  </t>
  </si>
  <si>
    <t xml:space="preserve">Sozialversicherungspflichtig Beschäftigte mit Arbeitsort in Mecklenburg-Vorpommern am 
   31. März 2023 nach kreisfreien Städten und Landkreisen, Geschlecht, Vollzeit- und Teilzeitbeschäf-  
   tigten sowie deutschen Beschäftigten, Ausländern und Auszubildenden  </t>
  </si>
  <si>
    <t xml:space="preserve">Sozialversicherungspflichtig Beschäftigte mit Arbeitsort in Mecklenburg-Vorpommern am 
   31. März 2023 nach Wirtschaftsabschnitten, Altersgruppen, Geschlecht sowie kreisfreien Städten  
   und Landkreisen  </t>
  </si>
  <si>
    <t xml:space="preserve">Sozialversicherungspflichtig Beschäftigte mit Wohnort in Mecklenburg-Vorpommern am  
   31. März 2023 nach Wirtschaftsabschnitten und -unterabschnitten, Geschlecht, Teilzeitbeschäf-  
   tigten, Ausländern und Auszubildenden  </t>
  </si>
  <si>
    <t xml:space="preserve">Sozialversicherungspflichtig Beschäftigte mit Wohnort in Mecklenburg-Vorpommern am  
   31. März 2023 nach Wirtschaftsabschnitten, Geschlecht, deutschen Beschäftigten und Altersgruppen  </t>
  </si>
  <si>
    <t xml:space="preserve">Sozialversicherungspflichtig Beschäftigte mit Wohnort in Mecklenburg-Vorpommern am  
   31. März 2023 nach Wirtschaftsabschnitten, Altersgruppen, Geschlecht und beruflicher Ausbildung  </t>
  </si>
  <si>
    <t xml:space="preserve">Sozialversicherungspflichtig Beschäftigte mit Wohnort in Mecklenburg-Vorpommern am 
   31. März 2023 nach beruflicher Gliederung, Geschlecht, Teilzeitbeschäftigten sowie Ausländern und  
   Auszubildenden   </t>
  </si>
  <si>
    <t xml:space="preserve">Sozialversicherungspflichtig Beschäftigte mit Wohnort in Mecklenburg-Vorpommern am  
   31. März 2023 nach kreisfreien Städten und Landkreisen, Geschlecht, Vollzeit- und Teilzeitbeschäf-  
   tigten sowie deutschen Beschäftigten, Ausländern und Auszubildenden  </t>
  </si>
  <si>
    <t xml:space="preserve">Sozialversicherungspflichtig Beschäftigte mit Wohnort in Mecklenburg-Vorpommern am  
   31. März 2023 nach Wirtschaftsabschnitten, Altersgruppen, Geschlecht sowie kreisfreien Städten  
   und Landkreisen  </t>
  </si>
  <si>
    <t>Sozialversicherungspflichtig Beschäftigte mit Arbeitsort
in Mecklenburg-Vorpommern am 31. März 2023 nach
Wirtschaftsabschnitten und -unterabschnitten, Geschlecht,
Teilzeitbeschäftigten, Ausländern und Auszubildenden</t>
  </si>
  <si>
    <t>Sozialversicherungspflichtig Beschäftigte mit Arbeitsort
in Mecklenburg-Vorpommern am 31. März 2023
nach Wirtschaftsabschnitten, Geschlecht, deutschen
Beschäftigten und Altersgruppen</t>
  </si>
  <si>
    <t>Sozialversicherungspflichtig Beschäftigte mit Arbeitsort
in Mecklenburg-Vorpommern am 31. März 2023
nach Wirtschaftsabschnitten, Altersgruppen, Geschlecht
und beruflicher Ausbildung</t>
  </si>
  <si>
    <t>Sozialversicherungspflichtig Beschäftigte mit Arbeitsort in Mecklenburg-Vorpommern
am 31. März 2023 nach kreisfreien Städten und Landkreisen, Geschlecht, 
Vollzeit- und Teilzeitbeschäftigten sowie deutschen Beschäftigten,
Ausländern und Auszubildenden</t>
  </si>
  <si>
    <t xml:space="preserve">Sozialversicherungspflichtig Beschäftigte mit Arbeitsort
in Mecklenburg-Vorpommern am 31. März 2023
nach Wirtschaftsabschnitten, Altersgruppen, Geschlecht 
sowie kreisfreien Städten und Landkreisen </t>
  </si>
  <si>
    <t>Sozialversicherungspflichtig Beschäftigte mit Wohnort
in Mecklenburg-Vorpommern am 31. März 2023 nach
Wirtschaftsabschnitten und -unterabschnitten, Geschlecht,
Teilzeitbeschäftigten, Ausländern und Auszubildenden</t>
  </si>
  <si>
    <t>Sozialversicherungspflichtig Beschäftigte mit Wohnort
in Mecklenburg-Vorpommern am 31. März 2023
nach Wirtschaftsabschnitten, Geschlecht, deutschen
Beschäftigten und Altersgruppen</t>
  </si>
  <si>
    <t>Sozialversicherungspflichtig Beschäftigte mit Wohnort
in Mecklenburg-Vorpommern am 31. März 2023
nach Wirtschaftsabschnitten, Altersgruppen, Geschlecht
und beruflicher Ausbildung</t>
  </si>
  <si>
    <t xml:space="preserve">Sozialversicherungspflichtig Beschäftigte mit Wohnort
in Mecklenburg-Vorpommern am 31. März 2023 nach
beruflicher Gliederung, Geschlecht, Teilzeitbeschäftigten
sowie Ausländern und Auszubildenden  </t>
  </si>
  <si>
    <t>Sozialversicherungspflichtig Beschäftigte mit Wohnort in Mecklenburg-Vorpommern
am 31. März 2023 nach kreisfreien Städten und Landkreisen, Geschlecht, 
Vollzeit- und Teilzeitbeschäftigten sowie deutschen Beschäftigten,
Ausländern und Auszubildenden</t>
  </si>
  <si>
    <t xml:space="preserve">Sozialversicherungspflichtig Beschäftigte mit Wohnort
in Mecklenburg-Vorpommern am 31. März 2023
nach Wirtschaftsabschnitten, Altersgruppen, Geschlecht 
sowie kreisfreien Städten und Landkreisen </t>
  </si>
  <si>
    <t xml:space="preserve">Sozialversicherungspflichtig Beschäftigte mit Arbeitsort
in Mecklenburg-Vorpommern am 31. März 2023 nach
beruflicher Gliederung, Geschlecht, Teilzeitbeschäftigten
sowie Ausländern und Auszubildenden </t>
  </si>
  <si>
    <t xml:space="preserve">Inhaltsverzeichnis  </t>
  </si>
  <si>
    <t xml:space="preserve">Vorbemerkungen   </t>
  </si>
  <si>
    <t>3.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</si>
</sst>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\ ##0"/>
    <numFmt numFmtId="165" formatCode="###\ ###\ ##0"/>
    <numFmt numFmtId="166" formatCode="#,##0&quot;  &quot;"/>
    <numFmt numFmtId="167" formatCode="#,##0&quot;&quot;;\-\ #,##0&quot;&quot;;0&quot;&quot;;@&quot;&quot;"/>
    <numFmt numFmtId="168" formatCode="#,##0&quot; &quot;;\-\ #,##0&quot; &quot;;0&quot; &quot;;@&quot; &quot;"/>
    <numFmt numFmtId="169" formatCode="#,##0&quot;    &quot;;\-\ #,##0&quot;    &quot;;0&quot;    &quot;;@&quot;    &quot;"/>
    <numFmt numFmtId="170" formatCode="#,##0&quot;  &quot;;\-\ #,##0&quot;  &quot;;0&quot;  &quot;;@&quot;  &quot;"/>
    <numFmt numFmtId="171" formatCode="d\.m\.yyyy;@"/>
    <numFmt numFmtId="172" formatCode="#,##0.0&quot;&quot;;\-\ #,##0.0&quot;&quot;;0.0&quot;&quot;;@&quot;&quot;"/>
    <numFmt numFmtId="173" formatCode="0.0"/>
    <numFmt numFmtId="174" formatCode="#,##0.0&quot; &quot;;\-\ #,##0.0&quot; &quot;;0.0&quot; &quot;;@&quot; &quot;"/>
  </numFmts>
  <fonts count="58">
    <font>
      <sz val="10"/>
      <color theme="1"/>
      <name val="Arial"/>
      <family val="2"/>
    </font>
    <font>
      <sz val="10"/>
      <name val="Arial"/>
      <family val="2"/>
    </font>
    <font>
      <sz val="10"/>
      <name val="MetaNormalLF-Roman"/>
    </font>
    <font>
      <sz val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6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7.5"/>
      <name val="Calibri"/>
      <family val="2"/>
      <scheme val="minor"/>
    </font>
    <font>
      <sz val="7.5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b/>
      <sz val="7.5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i/>
      <sz val="7.5"/>
      <color indexed="8"/>
      <name val="Calibri"/>
      <family val="2"/>
      <scheme val="minor"/>
    </font>
    <font>
      <sz val="7.5"/>
      <color indexed="8"/>
      <name val="Calibri"/>
      <family val="2"/>
      <scheme val="minor"/>
    </font>
    <font>
      <sz val="7"/>
      <color indexed="81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</cellStyleXfs>
  <cellXfs count="347">
    <xf numFmtId="0" fontId="0" fillId="0" borderId="0" xfId="0"/>
    <xf numFmtId="0" fontId="7" fillId="0" borderId="0" xfId="4" applyFont="1"/>
    <xf numFmtId="49" fontId="7" fillId="0" borderId="0" xfId="4" applyNumberFormat="1" applyFont="1" applyAlignment="1">
      <alignment horizontal="right"/>
    </xf>
    <xf numFmtId="0" fontId="7" fillId="0" borderId="0" xfId="4" applyFont="1" applyAlignment="1"/>
    <xf numFmtId="0" fontId="7" fillId="0" borderId="0" xfId="5" applyFont="1"/>
    <xf numFmtId="0" fontId="14" fillId="0" borderId="0" xfId="4" applyFont="1"/>
    <xf numFmtId="0" fontId="7" fillId="0" borderId="0" xfId="4" applyFont="1" applyAlignment="1">
      <alignment horizontal="left" vertical="center" indent="33"/>
    </xf>
    <xf numFmtId="0" fontId="17" fillId="0" borderId="0" xfId="4" applyFont="1" applyAlignment="1">
      <alignment vertical="center"/>
    </xf>
    <xf numFmtId="49" fontId="7" fillId="0" borderId="0" xfId="4" applyNumberFormat="1" applyFont="1" applyAlignment="1">
      <alignment horizontal="left" vertical="center"/>
    </xf>
    <xf numFmtId="0" fontId="7" fillId="0" borderId="0" xfId="4" applyNumberFormat="1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7" fillId="0" borderId="0" xfId="0" applyFont="1" applyAlignment="1">
      <alignment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Fill="1" applyAlignment="1"/>
    <xf numFmtId="0" fontId="11" fillId="0" borderId="0" xfId="0" applyFont="1" applyFill="1" applyAlignment="1">
      <alignment vertical="top"/>
    </xf>
    <xf numFmtId="49" fontId="7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/>
    </xf>
    <xf numFmtId="0" fontId="11" fillId="0" borderId="0" xfId="4" applyFont="1"/>
    <xf numFmtId="0" fontId="11" fillId="0" borderId="0" xfId="4" applyFont="1" applyAlignment="1">
      <alignment wrapText="1"/>
    </xf>
    <xf numFmtId="0" fontId="11" fillId="0" borderId="0" xfId="4" applyFont="1" applyAlignment="1">
      <alignment horizontal="justify" vertical="center" wrapText="1"/>
    </xf>
    <xf numFmtId="0" fontId="11" fillId="0" borderId="0" xfId="4" applyFont="1" applyAlignment="1">
      <alignment vertical="top"/>
    </xf>
    <xf numFmtId="0" fontId="19" fillId="0" borderId="0" xfId="4" applyFont="1" applyAlignment="1">
      <alignment horizontal="justify" vertical="center" wrapText="1"/>
    </xf>
    <xf numFmtId="0" fontId="20" fillId="0" borderId="0" xfId="4" applyFont="1" applyAlignment="1">
      <alignment horizontal="justify" vertical="center" wrapText="1"/>
    </xf>
    <xf numFmtId="0" fontId="21" fillId="0" borderId="0" xfId="4" applyFont="1" applyAlignment="1">
      <alignment horizontal="justify" vertical="center" wrapText="1"/>
    </xf>
    <xf numFmtId="0" fontId="19" fillId="0" borderId="0" xfId="4" applyFont="1" applyFill="1" applyAlignment="1">
      <alignment horizontal="justify" vertical="center" wrapText="1"/>
    </xf>
    <xf numFmtId="0" fontId="21" fillId="0" borderId="0" xfId="4" applyFont="1" applyAlignment="1">
      <alignment horizontal="justify" wrapText="1"/>
    </xf>
    <xf numFmtId="0" fontId="22" fillId="0" borderId="0" xfId="4" applyFont="1" applyAlignment="1">
      <alignment horizontal="justify" vertical="center" wrapText="1"/>
    </xf>
    <xf numFmtId="0" fontId="21" fillId="0" borderId="0" xfId="4" applyFont="1" applyAlignment="1">
      <alignment horizontal="justify" vertical="justify" wrapText="1"/>
    </xf>
    <xf numFmtId="0" fontId="11" fillId="0" borderId="0" xfId="4" applyFont="1" applyAlignment="1">
      <alignment horizontal="justify" vertical="justify" wrapText="1"/>
    </xf>
    <xf numFmtId="0" fontId="23" fillId="0" borderId="0" xfId="10" applyFont="1"/>
    <xf numFmtId="0" fontId="23" fillId="0" borderId="0" xfId="10" applyFont="1" applyAlignment="1">
      <alignment wrapText="1"/>
    </xf>
    <xf numFmtId="0" fontId="25" fillId="0" borderId="0" xfId="4" applyFont="1" applyAlignment="1">
      <alignment horizontal="left" vertical="center" wrapText="1"/>
    </xf>
    <xf numFmtId="0" fontId="26" fillId="0" borderId="0" xfId="9" applyFont="1" applyFill="1" applyAlignment="1" applyProtection="1">
      <alignment horizontal="center" vertical="center" wrapText="1"/>
    </xf>
    <xf numFmtId="0" fontId="27" fillId="0" borderId="0" xfId="9" applyFont="1" applyAlignment="1">
      <alignment horizontal="centerContinuous" vertical="center" wrapText="1"/>
    </xf>
    <xf numFmtId="0" fontId="26" fillId="0" borderId="0" xfId="9" applyFont="1" applyAlignment="1">
      <alignment horizontal="centerContinuous" vertical="center" wrapText="1"/>
    </xf>
    <xf numFmtId="0" fontId="26" fillId="0" borderId="0" xfId="9" applyFont="1" applyAlignment="1">
      <alignment horizontal="center" vertical="center" wrapText="1"/>
    </xf>
    <xf numFmtId="0" fontId="28" fillId="0" borderId="0" xfId="9" applyFont="1" applyAlignment="1">
      <alignment horizontal="center" wrapText="1"/>
    </xf>
    <xf numFmtId="0" fontId="28" fillId="0" borderId="0" xfId="9" applyFont="1" applyBorder="1" applyAlignment="1">
      <alignment horizontal="center" wrapText="1"/>
    </xf>
    <xf numFmtId="0" fontId="29" fillId="0" borderId="0" xfId="9" applyFont="1" applyAlignment="1">
      <alignment horizontal="centerContinuous" wrapText="1"/>
    </xf>
    <xf numFmtId="0" fontId="28" fillId="0" borderId="0" xfId="9" applyFont="1" applyAlignment="1">
      <alignment horizontal="centerContinuous" wrapText="1"/>
    </xf>
    <xf numFmtId="0" fontId="28" fillId="0" borderId="7" xfId="9" applyFont="1" applyBorder="1" applyAlignment="1">
      <alignment horizontal="center" vertical="center" wrapText="1"/>
    </xf>
    <xf numFmtId="0" fontId="28" fillId="0" borderId="8" xfId="9" applyFont="1" applyBorder="1" applyAlignment="1">
      <alignment horizontal="center" vertical="center" wrapText="1"/>
    </xf>
    <xf numFmtId="0" fontId="28" fillId="0" borderId="0" xfId="9" applyFont="1" applyAlignment="1">
      <alignment horizontal="center" vertical="center" wrapText="1"/>
    </xf>
    <xf numFmtId="0" fontId="28" fillId="0" borderId="9" xfId="9" applyFont="1" applyBorder="1" applyAlignment="1">
      <alignment horizontal="center" vertical="center" wrapText="1"/>
    </xf>
    <xf numFmtId="0" fontId="29" fillId="0" borderId="10" xfId="9" applyFont="1" applyBorder="1" applyAlignment="1">
      <alignment horizontal="center" vertical="center" wrapText="1"/>
    </xf>
    <xf numFmtId="0" fontId="29" fillId="0" borderId="0" xfId="9" applyFont="1" applyAlignment="1">
      <alignment horizontal="center" vertical="center" wrapText="1"/>
    </xf>
    <xf numFmtId="0" fontId="29" fillId="0" borderId="11" xfId="9" applyFont="1" applyBorder="1" applyAlignment="1">
      <alignment horizontal="centerContinuous" vertical="center" wrapText="1"/>
    </xf>
    <xf numFmtId="0" fontId="29" fillId="0" borderId="12" xfId="9" applyFont="1" applyBorder="1" applyAlignment="1">
      <alignment horizontal="centerContinuous" vertical="center" wrapText="1"/>
    </xf>
    <xf numFmtId="0" fontId="29" fillId="0" borderId="13" xfId="9" applyFont="1" applyBorder="1" applyAlignment="1">
      <alignment horizontal="centerContinuous" vertical="center" wrapText="1"/>
    </xf>
    <xf numFmtId="0" fontId="29" fillId="0" borderId="14" xfId="9" applyFont="1" applyBorder="1" applyAlignment="1">
      <alignment horizontal="center" vertical="center" wrapText="1"/>
    </xf>
    <xf numFmtId="0" fontId="28" fillId="0" borderId="10" xfId="9" applyFont="1" applyBorder="1" applyAlignment="1">
      <alignment horizontal="center" vertical="center" wrapText="1"/>
    </xf>
    <xf numFmtId="0" fontId="28" fillId="0" borderId="14" xfId="9" applyFont="1" applyBorder="1" applyAlignment="1">
      <alignment horizontal="center" vertical="center" wrapText="1"/>
    </xf>
    <xf numFmtId="0" fontId="28" fillId="0" borderId="11" xfId="9" applyFont="1" applyBorder="1" applyAlignment="1">
      <alignment horizontal="centerContinuous" vertical="center" wrapText="1"/>
    </xf>
    <xf numFmtId="0" fontId="28" fillId="0" borderId="12" xfId="9" applyFont="1" applyBorder="1" applyAlignment="1">
      <alignment horizontal="centerContinuous" vertical="center" wrapText="1"/>
    </xf>
    <xf numFmtId="0" fontId="28" fillId="0" borderId="13" xfId="9" applyFont="1" applyBorder="1" applyAlignment="1">
      <alignment horizontal="centerContinuous" vertical="center" wrapText="1"/>
    </xf>
    <xf numFmtId="0" fontId="28" fillId="0" borderId="15" xfId="9" applyFont="1" applyBorder="1" applyAlignment="1">
      <alignment horizontal="centerContinuous" vertical="center" wrapText="1"/>
    </xf>
    <xf numFmtId="0" fontId="28" fillId="0" borderId="16" xfId="9" applyFont="1" applyBorder="1" applyAlignment="1">
      <alignment horizontal="center" vertical="center" wrapText="1"/>
    </xf>
    <xf numFmtId="0" fontId="28" fillId="0" borderId="17" xfId="9" applyFont="1" applyBorder="1" applyAlignment="1">
      <alignment horizontal="center" vertical="center" wrapText="1"/>
    </xf>
    <xf numFmtId="0" fontId="28" fillId="0" borderId="18" xfId="9" applyFont="1" applyBorder="1" applyAlignment="1">
      <alignment horizontal="center" vertical="center" wrapText="1"/>
    </xf>
    <xf numFmtId="0" fontId="28" fillId="0" borderId="0" xfId="9" applyFont="1" applyBorder="1" applyAlignment="1">
      <alignment horizontal="center" vertical="center" wrapText="1"/>
    </xf>
    <xf numFmtId="0" fontId="28" fillId="0" borderId="0" xfId="9" applyFont="1" applyBorder="1" applyAlignment="1">
      <alignment horizontal="center" vertical="top" wrapText="1"/>
    </xf>
    <xf numFmtId="0" fontId="28" fillId="0" borderId="0" xfId="9" applyFont="1" applyAlignment="1">
      <alignment horizontal="center" vertical="top" wrapText="1"/>
    </xf>
    <xf numFmtId="0" fontId="28" fillId="0" borderId="10" xfId="9" applyFont="1" applyBorder="1" applyAlignment="1">
      <alignment vertical="center" wrapText="1"/>
    </xf>
    <xf numFmtId="0" fontId="29" fillId="0" borderId="19" xfId="9" applyFont="1" applyBorder="1" applyAlignment="1">
      <alignment horizontal="centerContinuous" vertical="center" wrapText="1"/>
    </xf>
    <xf numFmtId="0" fontId="28" fillId="0" borderId="20" xfId="9" applyFont="1" applyBorder="1" applyAlignment="1">
      <alignment horizontal="centerContinuous" vertical="center" wrapText="1"/>
    </xf>
    <xf numFmtId="0" fontId="28" fillId="0" borderId="21" xfId="9" applyFont="1" applyBorder="1" applyAlignment="1">
      <alignment horizontal="centerContinuous" vertical="center" wrapText="1"/>
    </xf>
    <xf numFmtId="0" fontId="28" fillId="0" borderId="0" xfId="9" applyFont="1" applyAlignment="1">
      <alignment vertical="center" wrapText="1"/>
    </xf>
    <xf numFmtId="0" fontId="28" fillId="0" borderId="19" xfId="9" applyFont="1" applyBorder="1" applyAlignment="1">
      <alignment horizontal="centerContinuous" vertical="center" wrapText="1"/>
    </xf>
    <xf numFmtId="0" fontId="28" fillId="0" borderId="14" xfId="9" applyFont="1" applyBorder="1" applyAlignment="1">
      <alignment vertical="center" wrapText="1"/>
    </xf>
    <xf numFmtId="0" fontId="28" fillId="0" borderId="10" xfId="9" applyFont="1" applyBorder="1" applyAlignment="1">
      <alignment wrapText="1"/>
    </xf>
    <xf numFmtId="0" fontId="28" fillId="0" borderId="0" xfId="9" applyFont="1" applyAlignment="1">
      <alignment wrapText="1"/>
    </xf>
    <xf numFmtId="0" fontId="28" fillId="0" borderId="14" xfId="9" applyFont="1" applyBorder="1" applyAlignment="1">
      <alignment wrapText="1"/>
    </xf>
    <xf numFmtId="0" fontId="29" fillId="0" borderId="0" xfId="9" applyFont="1" applyAlignment="1">
      <alignment horizontal="centerContinuous" vertical="center" wrapText="1"/>
    </xf>
    <xf numFmtId="0" fontId="29" fillId="0" borderId="15" xfId="9" applyFont="1" applyBorder="1" applyAlignment="1">
      <alignment horizontal="centerContinuous" vertical="center" wrapText="1"/>
    </xf>
    <xf numFmtId="49" fontId="28" fillId="0" borderId="10" xfId="9" applyNumberFormat="1" applyFont="1" applyBorder="1" applyAlignment="1">
      <alignment wrapText="1"/>
    </xf>
    <xf numFmtId="49" fontId="28" fillId="0" borderId="0" xfId="9" applyNumberFormat="1" applyFont="1" applyAlignment="1">
      <alignment wrapText="1"/>
    </xf>
    <xf numFmtId="49" fontId="28" fillId="0" borderId="14" xfId="9" applyNumberFormat="1" applyFont="1" applyBorder="1" applyAlignment="1">
      <alignment wrapText="1"/>
    </xf>
    <xf numFmtId="49" fontId="28" fillId="0" borderId="10" xfId="9" applyNumberFormat="1" applyFont="1" applyBorder="1" applyAlignment="1">
      <alignment vertical="top" wrapText="1"/>
    </xf>
    <xf numFmtId="49" fontId="28" fillId="0" borderId="0" xfId="9" applyNumberFormat="1" applyFont="1" applyAlignment="1">
      <alignment vertical="top" wrapText="1"/>
    </xf>
    <xf numFmtId="49" fontId="28" fillId="0" borderId="14" xfId="9" applyNumberFormat="1" applyFont="1" applyBorder="1" applyAlignment="1">
      <alignment vertical="top" wrapText="1"/>
    </xf>
    <xf numFmtId="0" fontId="29" fillId="0" borderId="16" xfId="9" applyFont="1" applyBorder="1" applyAlignment="1">
      <alignment wrapText="1"/>
    </xf>
    <xf numFmtId="0" fontId="29" fillId="0" borderId="17" xfId="9" applyFont="1" applyBorder="1" applyAlignment="1">
      <alignment wrapText="1"/>
    </xf>
    <xf numFmtId="0" fontId="29" fillId="0" borderId="18" xfId="9" applyFont="1" applyBorder="1" applyAlignment="1">
      <alignment wrapText="1"/>
    </xf>
    <xf numFmtId="0" fontId="29" fillId="0" borderId="0" xfId="9" applyFont="1" applyAlignment="1">
      <alignment wrapText="1"/>
    </xf>
    <xf numFmtId="0" fontId="30" fillId="0" borderId="0" xfId="0" applyFont="1" applyAlignment="1">
      <alignment vertical="center" readingOrder="1"/>
    </xf>
    <xf numFmtId="0" fontId="28" fillId="0" borderId="0" xfId="9" applyFont="1" applyFill="1" applyAlignment="1">
      <alignment wrapText="1"/>
    </xf>
    <xf numFmtId="0" fontId="7" fillId="0" borderId="0" xfId="0" applyFont="1"/>
    <xf numFmtId="0" fontId="32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7" fillId="0" borderId="0" xfId="0" applyFont="1" applyAlignment="1">
      <alignment horizontal="justify" vertical="justify" wrapText="1"/>
    </xf>
    <xf numFmtId="0" fontId="18" fillId="0" borderId="0" xfId="0" applyFont="1" applyAlignment="1">
      <alignment horizontal="left" vertical="center" wrapText="1"/>
    </xf>
    <xf numFmtId="0" fontId="28" fillId="0" borderId="0" xfId="0" applyFont="1" applyFill="1"/>
    <xf numFmtId="166" fontId="35" fillId="0" borderId="3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/>
    </xf>
    <xf numFmtId="166" fontId="35" fillId="0" borderId="4" xfId="0" applyNumberFormat="1" applyFont="1" applyFill="1" applyBorder="1" applyAlignment="1">
      <alignment horizontal="center" vertical="center"/>
    </xf>
    <xf numFmtId="0" fontId="35" fillId="0" borderId="0" xfId="0" applyFont="1" applyFill="1"/>
    <xf numFmtId="166" fontId="35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/>
    <xf numFmtId="0" fontId="28" fillId="0" borderId="0" xfId="0" applyFont="1" applyFill="1" applyAlignment="1">
      <alignment wrapText="1"/>
    </xf>
    <xf numFmtId="0" fontId="35" fillId="0" borderId="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35" fillId="0" borderId="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wrapText="1"/>
    </xf>
    <xf numFmtId="164" fontId="39" fillId="0" borderId="0" xfId="0" applyNumberFormat="1" applyFont="1" applyFill="1"/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justify"/>
    </xf>
    <xf numFmtId="0" fontId="35" fillId="0" borderId="3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65" fontId="39" fillId="0" borderId="0" xfId="0" applyNumberFormat="1" applyFont="1" applyFill="1" applyAlignment="1"/>
    <xf numFmtId="165" fontId="39" fillId="0" borderId="0" xfId="0" applyNumberFormat="1" applyFont="1" applyFill="1"/>
    <xf numFmtId="0" fontId="12" fillId="0" borderId="0" xfId="0" applyFont="1" applyFill="1"/>
    <xf numFmtId="167" fontId="12" fillId="0" borderId="0" xfId="0" applyNumberFormat="1" applyFont="1" applyFill="1"/>
    <xf numFmtId="0" fontId="12" fillId="0" borderId="0" xfId="0" applyFont="1" applyFill="1" applyBorder="1"/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41" fillId="0" borderId="0" xfId="0" applyFont="1" applyFill="1"/>
    <xf numFmtId="0" fontId="28" fillId="0" borderId="22" xfId="0" applyFont="1" applyFill="1" applyBorder="1" applyAlignment="1">
      <alignment horizontal="center"/>
    </xf>
    <xf numFmtId="164" fontId="28" fillId="0" borderId="0" xfId="0" applyNumberFormat="1" applyFont="1" applyFill="1"/>
    <xf numFmtId="0" fontId="42" fillId="0" borderId="3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168" fontId="12" fillId="0" borderId="0" xfId="0" applyNumberFormat="1" applyFont="1" applyFill="1"/>
    <xf numFmtId="171" fontId="12" fillId="0" borderId="1" xfId="0" applyNumberFormat="1" applyFont="1" applyFill="1" applyBorder="1" applyAlignment="1">
      <alignment horizontal="left" vertical="center" wrapText="1"/>
    </xf>
    <xf numFmtId="172" fontId="12" fillId="0" borderId="0" xfId="0" applyNumberFormat="1" applyFont="1" applyFill="1"/>
    <xf numFmtId="0" fontId="12" fillId="0" borderId="0" xfId="0" applyFont="1" applyFill="1" applyAlignment="1">
      <alignment horizontal="left"/>
    </xf>
    <xf numFmtId="173" fontId="12" fillId="0" borderId="0" xfId="0" applyNumberFormat="1" applyFont="1" applyFill="1"/>
    <xf numFmtId="165" fontId="43" fillId="0" borderId="0" xfId="0" applyNumberFormat="1" applyFont="1" applyFill="1"/>
    <xf numFmtId="0" fontId="21" fillId="0" borderId="0" xfId="3" applyFont="1" applyAlignment="1">
      <alignment horizontal="right" vertical="top"/>
    </xf>
    <xf numFmtId="0" fontId="21" fillId="0" borderId="0" xfId="0" applyFont="1" applyAlignment="1">
      <alignment wrapText="1"/>
    </xf>
    <xf numFmtId="0" fontId="39" fillId="0" borderId="0" xfId="0" applyFont="1"/>
    <xf numFmtId="0" fontId="28" fillId="0" borderId="0" xfId="3" applyFont="1" applyAlignment="1">
      <alignment horizontal="right" vertical="top"/>
    </xf>
    <xf numFmtId="0" fontId="11" fillId="0" borderId="0" xfId="0" applyFont="1" applyAlignment="1">
      <alignment wrapText="1"/>
    </xf>
    <xf numFmtId="0" fontId="12" fillId="0" borderId="0" xfId="0" applyFont="1"/>
    <xf numFmtId="0" fontId="24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46" fillId="0" borderId="0" xfId="0" applyFont="1" applyFill="1"/>
    <xf numFmtId="0" fontId="46" fillId="0" borderId="0" xfId="0" applyFont="1" applyFill="1" applyBorder="1"/>
    <xf numFmtId="0" fontId="49" fillId="0" borderId="2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5" xfId="0" applyFont="1" applyFill="1" applyBorder="1" applyAlignment="1">
      <alignment horizontal="left" wrapText="1"/>
    </xf>
    <xf numFmtId="0" fontId="50" fillId="0" borderId="1" xfId="0" applyNumberFormat="1" applyFont="1" applyFill="1" applyBorder="1" applyAlignment="1">
      <alignment horizontal="left" vertical="center" wrapText="1"/>
    </xf>
    <xf numFmtId="170" fontId="51" fillId="0" borderId="0" xfId="0" applyNumberFormat="1" applyFont="1" applyFill="1" applyAlignment="1">
      <alignment horizontal="right"/>
    </xf>
    <xf numFmtId="0" fontId="47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center" vertical="center"/>
    </xf>
    <xf numFmtId="170" fontId="48" fillId="0" borderId="0" xfId="0" applyNumberFormat="1" applyFont="1" applyFill="1" applyAlignment="1">
      <alignment horizontal="right"/>
    </xf>
    <xf numFmtId="0" fontId="47" fillId="0" borderId="1" xfId="0" applyFont="1" applyFill="1" applyBorder="1" applyAlignment="1">
      <alignment horizontal="left"/>
    </xf>
    <xf numFmtId="0" fontId="50" fillId="0" borderId="1" xfId="0" applyFont="1" applyFill="1" applyBorder="1" applyAlignment="1">
      <alignment horizontal="left" vertical="center" wrapText="1"/>
    </xf>
    <xf numFmtId="170" fontId="51" fillId="0" borderId="24" xfId="0" applyNumberFormat="1" applyFont="1" applyFill="1" applyBorder="1" applyAlignment="1">
      <alignment horizontal="right"/>
    </xf>
    <xf numFmtId="170" fontId="51" fillId="0" borderId="0" xfId="0" applyNumberFormat="1" applyFont="1" applyFill="1" applyBorder="1" applyAlignment="1">
      <alignment horizontal="right"/>
    </xf>
    <xf numFmtId="0" fontId="50" fillId="0" borderId="24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170" fontId="48" fillId="0" borderId="24" xfId="0" applyNumberFormat="1" applyFont="1" applyFill="1" applyBorder="1" applyAlignment="1">
      <alignment horizontal="right"/>
    </xf>
    <xf numFmtId="170" fontId="48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vertical="top" wrapText="1"/>
    </xf>
    <xf numFmtId="0" fontId="53" fillId="0" borderId="0" xfId="0" applyFont="1" applyFill="1"/>
    <xf numFmtId="0" fontId="47" fillId="0" borderId="4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 wrapText="1"/>
    </xf>
    <xf numFmtId="167" fontId="48" fillId="0" borderId="0" xfId="0" applyNumberFormat="1" applyFont="1" applyFill="1" applyAlignment="1">
      <alignment horizontal="right"/>
    </xf>
    <xf numFmtId="168" fontId="48" fillId="0" borderId="0" xfId="0" applyNumberFormat="1" applyFont="1" applyFill="1" applyAlignment="1">
      <alignment horizontal="right"/>
    </xf>
    <xf numFmtId="167" fontId="51" fillId="0" borderId="0" xfId="0" applyNumberFormat="1" applyFont="1" applyFill="1" applyAlignment="1">
      <alignment horizontal="right"/>
    </xf>
    <xf numFmtId="168" fontId="51" fillId="0" borderId="0" xfId="0" applyNumberFormat="1" applyFont="1" applyFill="1" applyAlignment="1">
      <alignment horizontal="right"/>
    </xf>
    <xf numFmtId="0" fontId="47" fillId="0" borderId="1" xfId="0" applyNumberFormat="1" applyFont="1" applyFill="1" applyBorder="1" applyAlignment="1">
      <alignment horizontal="left" vertical="center" wrapText="1"/>
    </xf>
    <xf numFmtId="0" fontId="47" fillId="0" borderId="1" xfId="0" quotePrefix="1" applyFont="1" applyFill="1" applyBorder="1" applyAlignment="1">
      <alignment horizontal="left"/>
    </xf>
    <xf numFmtId="0" fontId="48" fillId="0" borderId="5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169" fontId="51" fillId="0" borderId="0" xfId="0" applyNumberFormat="1" applyFont="1" applyFill="1" applyAlignment="1">
      <alignment horizontal="right"/>
    </xf>
    <xf numFmtId="0" fontId="48" fillId="0" borderId="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169" fontId="48" fillId="0" borderId="0" xfId="0" applyNumberFormat="1" applyFont="1" applyFill="1" applyAlignment="1">
      <alignment horizontal="right"/>
    </xf>
    <xf numFmtId="0" fontId="49" fillId="0" borderId="1" xfId="0" applyFont="1" applyFill="1" applyBorder="1" applyAlignment="1">
      <alignment horizontal="left" vertical="center" wrapText="1"/>
    </xf>
    <xf numFmtId="0" fontId="47" fillId="0" borderId="5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left" wrapText="1"/>
    </xf>
    <xf numFmtId="166" fontId="47" fillId="0" borderId="1" xfId="0" applyNumberFormat="1" applyFont="1" applyFill="1" applyBorder="1" applyAlignment="1">
      <alignment horizontal="left" indent="1"/>
    </xf>
    <xf numFmtId="0" fontId="50" fillId="0" borderId="23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center" vertical="center"/>
    </xf>
    <xf numFmtId="166" fontId="47" fillId="0" borderId="1" xfId="0" quotePrefix="1" applyNumberFormat="1" applyFont="1" applyFill="1" applyBorder="1" applyAlignment="1">
      <alignment horizontal="left" indent="1"/>
    </xf>
    <xf numFmtId="0" fontId="47" fillId="0" borderId="0" xfId="0" applyFont="1" applyFill="1"/>
    <xf numFmtId="0" fontId="47" fillId="0" borderId="0" xfId="0" applyFont="1" applyFill="1" applyAlignment="1">
      <alignment wrapText="1"/>
    </xf>
    <xf numFmtId="166" fontId="47" fillId="0" borderId="0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/>
    </xf>
    <xf numFmtId="0" fontId="50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left" wrapText="1"/>
    </xf>
    <xf numFmtId="14" fontId="48" fillId="0" borderId="1" xfId="0" applyNumberFormat="1" applyFont="1" applyFill="1" applyBorder="1" applyAlignment="1">
      <alignment horizontal="left" vertical="center" wrapText="1"/>
    </xf>
    <xf numFmtId="168" fontId="48" fillId="0" borderId="0" xfId="0" applyNumberFormat="1" applyFont="1" applyFill="1" applyAlignment="1">
      <alignment horizontal="right" vertical="center"/>
    </xf>
    <xf numFmtId="171" fontId="48" fillId="0" borderId="1" xfId="0" applyNumberFormat="1" applyFont="1" applyFill="1" applyBorder="1" applyAlignment="1">
      <alignment horizontal="left" vertical="center" wrapText="1"/>
    </xf>
    <xf numFmtId="174" fontId="48" fillId="0" borderId="0" xfId="0" applyNumberFormat="1" applyFont="1" applyFill="1" applyAlignment="1">
      <alignment horizontal="right"/>
    </xf>
    <xf numFmtId="174" fontId="48" fillId="0" borderId="0" xfId="0" applyNumberFormat="1" applyFont="1" applyFill="1" applyAlignment="1">
      <alignment horizontal="right" vertical="center"/>
    </xf>
    <xf numFmtId="0" fontId="50" fillId="0" borderId="1" xfId="0" applyFont="1" applyFill="1" applyBorder="1" applyAlignment="1">
      <alignment horizontal="center"/>
    </xf>
    <xf numFmtId="0" fontId="32" fillId="0" borderId="0" xfId="0" applyFont="1"/>
    <xf numFmtId="3" fontId="12" fillId="0" borderId="0" xfId="0" applyNumberFormat="1" applyFont="1"/>
    <xf numFmtId="0" fontId="11" fillId="0" borderId="0" xfId="0" applyFont="1"/>
    <xf numFmtId="0" fontId="11" fillId="0" borderId="0" xfId="0" applyFont="1" applyFill="1"/>
    <xf numFmtId="1" fontId="12" fillId="0" borderId="0" xfId="0" applyNumberFormat="1" applyFont="1"/>
    <xf numFmtId="0" fontId="21" fillId="0" borderId="0" xfId="0" applyFont="1" applyFill="1"/>
    <xf numFmtId="0" fontId="11" fillId="0" borderId="0" xfId="0" applyNumberFormat="1" applyFont="1" applyAlignment="1">
      <alignment horizontal="left" vertical="top"/>
    </xf>
    <xf numFmtId="0" fontId="11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0" xfId="0" applyNumberFormat="1" applyFont="1" applyAlignment="1">
      <alignment horizontal="left" vertical="top" wrapText="1"/>
    </xf>
    <xf numFmtId="0" fontId="47" fillId="0" borderId="5" xfId="0" applyFont="1" applyFill="1" applyBorder="1" applyAlignment="1">
      <alignment horizontal="left" indent="1"/>
    </xf>
    <xf numFmtId="0" fontId="47" fillId="0" borderId="1" xfId="0" applyFont="1" applyFill="1" applyBorder="1" applyAlignment="1">
      <alignment horizontal="left" indent="1"/>
    </xf>
    <xf numFmtId="0" fontId="50" fillId="0" borderId="1" xfId="0" applyFont="1" applyFill="1" applyBorder="1" applyAlignment="1">
      <alignment horizontal="left" vertical="center"/>
    </xf>
    <xf numFmtId="173" fontId="12" fillId="0" borderId="0" xfId="0" applyNumberFormat="1" applyFont="1"/>
    <xf numFmtId="3" fontId="12" fillId="0" borderId="0" xfId="0" applyNumberFormat="1" applyFont="1" applyFill="1"/>
    <xf numFmtId="0" fontId="15" fillId="0" borderId="0" xfId="8" applyFont="1" applyAlignment="1">
      <alignment vertical="center" wrapText="1"/>
    </xf>
    <xf numFmtId="0" fontId="15" fillId="0" borderId="0" xfId="8" applyFont="1" applyAlignment="1">
      <alignment vertical="center"/>
    </xf>
    <xf numFmtId="49" fontId="16" fillId="0" borderId="0" xfId="4" quotePrefix="1" applyNumberFormat="1" applyFont="1" applyAlignment="1">
      <alignment horizontal="left"/>
    </xf>
    <xf numFmtId="49" fontId="16" fillId="0" borderId="0" xfId="4" applyNumberFormat="1" applyFont="1" applyAlignment="1">
      <alignment horizontal="left"/>
    </xf>
    <xf numFmtId="49" fontId="10" fillId="0" borderId="0" xfId="4" quotePrefix="1" applyNumberFormat="1" applyFont="1" applyAlignment="1">
      <alignment horizontal="left"/>
    </xf>
    <xf numFmtId="0" fontId="7" fillId="0" borderId="0" xfId="4" applyFont="1" applyAlignment="1">
      <alignment horizontal="right"/>
    </xf>
    <xf numFmtId="0" fontId="6" fillId="0" borderId="26" xfId="4" applyFont="1" applyBorder="1" applyAlignment="1">
      <alignment horizontal="center" vertical="center" wrapText="1"/>
    </xf>
    <xf numFmtId="0" fontId="13" fillId="0" borderId="27" xfId="8" applyFont="1" applyBorder="1" applyAlignment="1">
      <alignment horizontal="left" vertical="center" wrapText="1"/>
    </xf>
    <xf numFmtId="0" fontId="14" fillId="0" borderId="27" xfId="8" applyFont="1" applyBorder="1" applyAlignment="1">
      <alignment horizontal="right" vertical="center" wrapText="1"/>
    </xf>
    <xf numFmtId="0" fontId="8" fillId="0" borderId="0" xfId="8" applyFont="1" applyBorder="1" applyAlignment="1">
      <alignment horizontal="center" vertical="center" wrapText="1"/>
    </xf>
    <xf numFmtId="0" fontId="7" fillId="0" borderId="0" xfId="8" applyFont="1" applyBorder="1" applyAlignment="1">
      <alignment horizontal="center" vertical="center"/>
    </xf>
    <xf numFmtId="0" fontId="9" fillId="0" borderId="0" xfId="4" applyFont="1" applyAlignment="1">
      <alignment horizontal="left" vertical="center"/>
    </xf>
    <xf numFmtId="0" fontId="17" fillId="0" borderId="25" xfId="4" applyFont="1" applyBorder="1" applyAlignment="1">
      <alignment horizontal="right"/>
    </xf>
    <xf numFmtId="0" fontId="7" fillId="0" borderId="2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left" vertical="center"/>
    </xf>
    <xf numFmtId="0" fontId="7" fillId="0" borderId="25" xfId="4" applyFont="1" applyBorder="1" applyAlignment="1">
      <alignment horizontal="center" vertical="center"/>
    </xf>
    <xf numFmtId="49" fontId="7" fillId="0" borderId="0" xfId="5" applyNumberFormat="1" applyFont="1" applyAlignment="1">
      <alignment horizontal="left" wrapText="1"/>
    </xf>
    <xf numFmtId="0" fontId="1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49" fontId="7" fillId="0" borderId="0" xfId="4" applyNumberFormat="1" applyFont="1" applyAlignment="1">
      <alignment horizontal="left" vertical="center"/>
    </xf>
    <xf numFmtId="0" fontId="7" fillId="0" borderId="0" xfId="4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top"/>
    </xf>
    <xf numFmtId="0" fontId="11" fillId="0" borderId="0" xfId="0" applyNumberFormat="1" applyFont="1" applyAlignment="1">
      <alignment horizontal="left" vertical="center" wrapText="1"/>
    </xf>
    <xf numFmtId="0" fontId="29" fillId="0" borderId="11" xfId="9" applyFont="1" applyBorder="1" applyAlignment="1">
      <alignment horizontal="center" vertical="center" wrapText="1"/>
    </xf>
    <xf numFmtId="0" fontId="29" fillId="0" borderId="12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center" vertical="center" wrapText="1"/>
    </xf>
    <xf numFmtId="49" fontId="28" fillId="0" borderId="28" xfId="9" applyNumberFormat="1" applyFont="1" applyBorder="1" applyAlignment="1">
      <alignment horizontal="left" wrapText="1" indent="1"/>
    </xf>
    <xf numFmtId="49" fontId="28" fillId="0" borderId="0" xfId="9" applyNumberFormat="1" applyFont="1" applyBorder="1" applyAlignment="1">
      <alignment horizontal="left" wrapText="1" indent="1"/>
    </xf>
    <xf numFmtId="49" fontId="28" fillId="0" borderId="29" xfId="9" applyNumberFormat="1" applyFont="1" applyBorder="1" applyAlignment="1">
      <alignment horizontal="left" wrapText="1" indent="1"/>
    </xf>
    <xf numFmtId="0" fontId="28" fillId="0" borderId="28" xfId="9" applyFont="1" applyBorder="1" applyAlignment="1">
      <alignment horizontal="center" vertical="top"/>
    </xf>
    <xf numFmtId="0" fontId="28" fillId="0" borderId="0" xfId="9" applyFont="1" applyBorder="1" applyAlignment="1">
      <alignment horizontal="center" vertical="top"/>
    </xf>
    <xf numFmtId="0" fontId="28" fillId="0" borderId="29" xfId="9" applyFont="1" applyBorder="1" applyAlignment="1">
      <alignment horizontal="center" vertical="top"/>
    </xf>
    <xf numFmtId="49" fontId="28" fillId="0" borderId="30" xfId="9" applyNumberFormat="1" applyFont="1" applyBorder="1" applyAlignment="1">
      <alignment horizontal="left" vertical="top" wrapText="1" indent="1"/>
    </xf>
    <xf numFmtId="49" fontId="28" fillId="0" borderId="25" xfId="9" applyNumberFormat="1" applyFont="1" applyBorder="1" applyAlignment="1">
      <alignment horizontal="left" vertical="top" wrapText="1" indent="1"/>
    </xf>
    <xf numFmtId="49" fontId="28" fillId="0" borderId="31" xfId="9" applyNumberFormat="1" applyFont="1" applyBorder="1" applyAlignment="1">
      <alignment horizontal="left" vertical="top" wrapText="1" indent="1"/>
    </xf>
    <xf numFmtId="49" fontId="28" fillId="0" borderId="30" xfId="9" applyNumberFormat="1" applyFont="1" applyBorder="1" applyAlignment="1">
      <alignment horizontal="left" vertical="top" wrapText="1" indent="2"/>
    </xf>
    <xf numFmtId="49" fontId="28" fillId="0" borderId="25" xfId="9" applyNumberFormat="1" applyFont="1" applyBorder="1" applyAlignment="1">
      <alignment horizontal="left" vertical="top" wrapText="1" indent="2"/>
    </xf>
    <xf numFmtId="49" fontId="28" fillId="0" borderId="31" xfId="9" applyNumberFormat="1" applyFont="1" applyBorder="1" applyAlignment="1">
      <alignment horizontal="left" vertical="top" wrapText="1" indent="2"/>
    </xf>
    <xf numFmtId="0" fontId="28" fillId="0" borderId="19" xfId="9" quotePrefix="1" applyNumberFormat="1" applyFont="1" applyBorder="1" applyAlignment="1">
      <alignment horizontal="left" wrapText="1" indent="1"/>
    </xf>
    <xf numFmtId="0" fontId="28" fillId="0" borderId="20" xfId="9" applyNumberFormat="1" applyFont="1" applyBorder="1" applyAlignment="1">
      <alignment horizontal="left" wrapText="1" indent="1"/>
    </xf>
    <xf numFmtId="0" fontId="28" fillId="0" borderId="21" xfId="9" applyNumberFormat="1" applyFont="1" applyBorder="1" applyAlignment="1">
      <alignment horizontal="left" wrapText="1" indent="1"/>
    </xf>
    <xf numFmtId="0" fontId="28" fillId="0" borderId="20" xfId="9" quotePrefix="1" applyNumberFormat="1" applyFont="1" applyBorder="1" applyAlignment="1">
      <alignment horizontal="left" wrapText="1" indent="1"/>
    </xf>
    <xf numFmtId="0" fontId="28" fillId="0" borderId="21" xfId="9" quotePrefix="1" applyNumberFormat="1" applyFont="1" applyBorder="1" applyAlignment="1">
      <alignment horizontal="left" wrapText="1" indent="1"/>
    </xf>
    <xf numFmtId="0" fontId="28" fillId="0" borderId="0" xfId="9" applyFont="1" applyAlignment="1">
      <alignment horizontal="left" wrapText="1"/>
    </xf>
    <xf numFmtId="49" fontId="28" fillId="0" borderId="28" xfId="9" quotePrefix="1" applyNumberFormat="1" applyFont="1" applyBorder="1" applyAlignment="1">
      <alignment horizontal="left" vertical="center" wrapText="1" indent="1"/>
    </xf>
    <xf numFmtId="49" fontId="28" fillId="0" borderId="0" xfId="9" applyNumberFormat="1" applyFont="1" applyBorder="1" applyAlignment="1">
      <alignment horizontal="left" vertical="center" wrapText="1" indent="1"/>
    </xf>
    <xf numFmtId="49" fontId="28" fillId="0" borderId="29" xfId="9" applyNumberFormat="1" applyFont="1" applyBorder="1" applyAlignment="1">
      <alignment horizontal="left" vertical="center" wrapText="1" indent="1"/>
    </xf>
    <xf numFmtId="49" fontId="28" fillId="0" borderId="0" xfId="9" quotePrefix="1" applyNumberFormat="1" applyFont="1" applyBorder="1" applyAlignment="1">
      <alignment horizontal="left" vertical="center" wrapText="1" indent="1"/>
    </xf>
    <xf numFmtId="49" fontId="28" fillId="0" borderId="29" xfId="9" quotePrefix="1" applyNumberFormat="1" applyFont="1" applyBorder="1" applyAlignment="1">
      <alignment horizontal="left" vertical="center" wrapText="1" indent="1"/>
    </xf>
    <xf numFmtId="49" fontId="28" fillId="0" borderId="30" xfId="9" quotePrefix="1" applyNumberFormat="1" applyFont="1" applyBorder="1" applyAlignment="1">
      <alignment horizontal="left" vertical="top" wrapText="1" indent="1"/>
    </xf>
    <xf numFmtId="49" fontId="28" fillId="0" borderId="25" xfId="9" quotePrefix="1" applyNumberFormat="1" applyFont="1" applyBorder="1" applyAlignment="1">
      <alignment horizontal="left" vertical="top" wrapText="1" indent="1"/>
    </xf>
    <xf numFmtId="49" fontId="28" fillId="0" borderId="31" xfId="9" quotePrefix="1" applyNumberFormat="1" applyFont="1" applyBorder="1" applyAlignment="1">
      <alignment horizontal="left" vertical="top" wrapText="1" indent="1"/>
    </xf>
    <xf numFmtId="0" fontId="45" fillId="0" borderId="3" xfId="0" applyFont="1" applyFill="1" applyBorder="1" applyAlignment="1">
      <alignment horizontal="left" vertical="center"/>
    </xf>
    <xf numFmtId="0" fontId="45" fillId="0" borderId="2" xfId="0" applyFont="1" applyFill="1" applyBorder="1" applyAlignment="1">
      <alignment horizontal="left" vertical="center"/>
    </xf>
    <xf numFmtId="0" fontId="45" fillId="0" borderId="2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50" fillId="0" borderId="24" xfId="0" applyNumberFormat="1" applyFont="1" applyFill="1" applyBorder="1" applyAlignment="1">
      <alignment horizontal="center" vertical="top"/>
    </xf>
    <xf numFmtId="0" fontId="36" fillId="0" borderId="0" xfId="0" applyNumberFormat="1" applyFont="1" applyFill="1" applyAlignment="1">
      <alignment horizontal="center" vertical="top"/>
    </xf>
    <xf numFmtId="0" fontId="5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51" fillId="0" borderId="24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top"/>
    </xf>
    <xf numFmtId="0" fontId="50" fillId="0" borderId="24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left" vertical="center"/>
    </xf>
    <xf numFmtId="0" fontId="52" fillId="0" borderId="2" xfId="0" applyFont="1" applyFill="1" applyBorder="1" applyAlignment="1">
      <alignment horizontal="left" vertical="center"/>
    </xf>
    <xf numFmtId="0" fontId="52" fillId="0" borderId="2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50" fillId="0" borderId="24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top"/>
    </xf>
    <xf numFmtId="0" fontId="38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44" fillId="0" borderId="0" xfId="3" applyFont="1" applyAlignment="1">
      <alignment horizontal="left" vertical="center"/>
    </xf>
    <xf numFmtId="0" fontId="57" fillId="0" borderId="26" xfId="4" applyFont="1" applyBorder="1" applyAlignment="1">
      <alignment horizontal="left" wrapText="1"/>
    </xf>
  </cellXfs>
  <cellStyles count="11">
    <cellStyle name="Link" xfId="10" builtinId="8" customBuiltin="1"/>
    <cellStyle name="Standard" xfId="0" builtinId="0"/>
    <cellStyle name="Standard 2" xfId="1"/>
    <cellStyle name="Standard 2 2" xfId="2"/>
    <cellStyle name="Standard 2 2 2" xfId="3"/>
    <cellStyle name="Standard 2 3" xfId="4"/>
    <cellStyle name="Standard 2 3 3" xfId="5"/>
    <cellStyle name="Standard 3" xfId="6"/>
    <cellStyle name="Standard 4" xfId="7"/>
    <cellStyle name="Standard 4 2" xfId="8"/>
    <cellStyle name="Standard_Mappe1" xfId="9"/>
  </cellStyles>
  <dxfs count="3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95D5E1"/>
      <color rgb="FFEEF0BC"/>
      <color rgb="FFF2B700"/>
      <color rgb="FFAA192B"/>
      <color rgb="FF005E90"/>
      <color rgb="FF0CA0D9"/>
      <color rgb="FF289B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850" b="1"/>
              <a:t>Sozialversicherungspflichtig Beschäftigte mit</a:t>
            </a:r>
            <a:r>
              <a:rPr lang="de-DE" sz="850" b="1" baseline="0"/>
              <a:t> Arbeitsort in den kreisfreien Städten und Landkreisen Mecklenburg-Vorpommerns nach Voll- und Teilzeitbeschäftigten</a:t>
            </a:r>
            <a:endParaRPr lang="de-DE" sz="8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8974980499551062E-2"/>
          <c:y val="0.18214801141360154"/>
          <c:w val="0.88777096302421921"/>
          <c:h val="0.54164665388123656"/>
        </c:manualLayout>
      </c:layout>
      <c:barChart>
        <c:barDir val="col"/>
        <c:grouping val="clustered"/>
        <c:varyColors val="0"/>
        <c:ser>
          <c:idx val="0"/>
          <c:order val="0"/>
          <c:tx>
            <c:v>Vollzeitbeschäftigte</c:v>
          </c:tx>
          <c:spPr>
            <a:solidFill>
              <a:srgbClr val="0CA0D9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('5'!$B$10:$B$11,'5'!$B$13,'5'!$B$15:$B$16,'5'!$B$18,'5'!$B$20,'5'!$B$22)</c:f>
              <c:strCache>
                <c:ptCount val="8"/>
                <c:pt idx="0">
                  <c:v>   Rostock</c:v>
                </c:pt>
                <c:pt idx="1">
                  <c:v>   Schwerin</c:v>
                </c:pt>
                <c:pt idx="2">
                  <c:v>   Mecklenburgische Seenplatte</c:v>
                </c:pt>
                <c:pt idx="3">
                  <c:v>   Landkreis Rostock</c:v>
                </c:pt>
                <c:pt idx="4">
                  <c:v>   Vorpommern-Rügen</c:v>
                </c:pt>
                <c:pt idx="5">
                  <c:v>   Nordwestmecklenburg</c:v>
                </c:pt>
                <c:pt idx="6">
                  <c:v>   Vorpommern-Greifswald</c:v>
                </c:pt>
                <c:pt idx="7">
                  <c:v>   Ludwigslust-Parchim</c:v>
                </c:pt>
              </c:strCache>
            </c:strRef>
          </c:cat>
          <c:val>
            <c:numRef>
              <c:f>('5'!$D$10:$D$11,'5'!$D$13,'5'!$D$15,'5'!$D$16,'5'!$D$18,'5'!$D$20,'5'!$D$22)</c:f>
              <c:numCache>
                <c:formatCode>#,##0"    ";\-\ #,##0"    ";0"    ";@"    "</c:formatCode>
                <c:ptCount val="8"/>
                <c:pt idx="0">
                  <c:v>65478</c:v>
                </c:pt>
                <c:pt idx="1">
                  <c:v>35096</c:v>
                </c:pt>
                <c:pt idx="2">
                  <c:v>61228</c:v>
                </c:pt>
                <c:pt idx="3">
                  <c:v>47070</c:v>
                </c:pt>
                <c:pt idx="4">
                  <c:v>49651</c:v>
                </c:pt>
                <c:pt idx="5">
                  <c:v>31827</c:v>
                </c:pt>
                <c:pt idx="6">
                  <c:v>53853</c:v>
                </c:pt>
                <c:pt idx="7">
                  <c:v>47202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5-44A4-843A-57AD93D04925}"/>
            </c:ext>
          </c:extLst>
        </c:ser>
        <c:ser>
          <c:idx val="1"/>
          <c:order val="1"/>
          <c:tx>
            <c:v>Teilzeitbeschäftigte</c:v>
          </c:tx>
          <c:spPr>
            <a:solidFill>
              <a:srgbClr val="F2B7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('5'!$B$10:$B$11,'5'!$B$13,'5'!$B$15:$B$16,'5'!$B$18,'5'!$B$20,'5'!$B$22)</c:f>
              <c:strCache>
                <c:ptCount val="8"/>
                <c:pt idx="0">
                  <c:v>   Rostock</c:v>
                </c:pt>
                <c:pt idx="1">
                  <c:v>   Schwerin</c:v>
                </c:pt>
                <c:pt idx="2">
                  <c:v>   Mecklenburgische Seenplatte</c:v>
                </c:pt>
                <c:pt idx="3">
                  <c:v>   Landkreis Rostock</c:v>
                </c:pt>
                <c:pt idx="4">
                  <c:v>   Vorpommern-Rügen</c:v>
                </c:pt>
                <c:pt idx="5">
                  <c:v>   Nordwestmecklenburg</c:v>
                </c:pt>
                <c:pt idx="6">
                  <c:v>   Vorpommern-Greifswald</c:v>
                </c:pt>
                <c:pt idx="7">
                  <c:v>   Ludwigslust-Parchim</c:v>
                </c:pt>
              </c:strCache>
            </c:strRef>
          </c:cat>
          <c:val>
            <c:numRef>
              <c:f>('5'!$E$10:$E$11,'5'!$E$13,'5'!$E$15,'5'!$E$16,'5'!$E$18,'5'!$E$20,'5'!$E$22)</c:f>
              <c:numCache>
                <c:formatCode>#,##0"    ";\-\ #,##0"    ";0"    ";@"    "</c:formatCode>
                <c:ptCount val="8"/>
                <c:pt idx="0">
                  <c:v>29106</c:v>
                </c:pt>
                <c:pt idx="1">
                  <c:v>16293</c:v>
                </c:pt>
                <c:pt idx="2">
                  <c:v>30310</c:v>
                </c:pt>
                <c:pt idx="3">
                  <c:v>22518</c:v>
                </c:pt>
                <c:pt idx="4">
                  <c:v>22914</c:v>
                </c:pt>
                <c:pt idx="5">
                  <c:v>14692</c:v>
                </c:pt>
                <c:pt idx="6">
                  <c:v>29514</c:v>
                </c:pt>
                <c:pt idx="7">
                  <c:v>18494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5-44A4-843A-57AD93D0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18272"/>
        <c:axId val="160119808"/>
      </c:barChart>
      <c:catAx>
        <c:axId val="16011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19808"/>
        <c:crosses val="autoZero"/>
        <c:auto val="1"/>
        <c:lblAlgn val="ctr"/>
        <c:lblOffset val="100"/>
        <c:noMultiLvlLbl val="0"/>
      </c:catAx>
      <c:valAx>
        <c:axId val="1601198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  <a:alpha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5.7005729786199173E-2"/>
              <c:y val="0.11966193314519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&quot;&quot;;\-\ #,##0&quot;&quot;;0&quot;&quot;;@&quot;&quot;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11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963312189952847"/>
          <c:y val="0.18011734412836819"/>
          <c:w val="0.21450743513915979"/>
          <c:h val="8.1721332381668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5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850" b="1"/>
              <a:t>Sozialversicherungspflichtig</a:t>
            </a:r>
            <a:r>
              <a:rPr lang="de-DE" sz="850" b="1" baseline="0"/>
              <a:t> Beschäftigte</a:t>
            </a:r>
          </a:p>
          <a:p>
            <a:pPr>
              <a:defRPr sz="850" b="1"/>
            </a:pPr>
            <a:r>
              <a:rPr lang="de-DE" sz="850" b="1" baseline="0"/>
              <a:t>mit Arbeitsort in Mecklenburg-Vorpommern</a:t>
            </a:r>
            <a:endParaRPr lang="de-DE" sz="8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505254428898448"/>
          <c:y val="0.14794975993378648"/>
          <c:w val="0.85397901538838394"/>
          <c:h val="0.72111892954820256"/>
        </c:manualLayout>
      </c:layout>
      <c:ofPieChart>
        <c:ofPieType val="pie"/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289B38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D7-4F00-92DB-BE82F7710EFF}"/>
              </c:ext>
            </c:extLst>
          </c:dPt>
          <c:dPt>
            <c:idx val="1"/>
            <c:bubble3D val="0"/>
            <c:spPr>
              <a:solidFill>
                <a:srgbClr val="EEF0BC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D7-4F00-92DB-BE82F7710EFF}"/>
              </c:ext>
            </c:extLst>
          </c:dPt>
          <c:dPt>
            <c:idx val="2"/>
            <c:bubble3D val="0"/>
            <c:spPr>
              <a:solidFill>
                <a:srgbClr val="95D5E1">
                  <a:alpha val="50000"/>
                </a:srgb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3D7-4F00-92DB-BE82F7710EFF}"/>
              </c:ext>
            </c:extLst>
          </c:dPt>
          <c:dPt>
            <c:idx val="3"/>
            <c:bubble3D val="0"/>
            <c:spPr>
              <a:solidFill>
                <a:srgbClr val="0CA0D9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3D7-4F00-92DB-BE82F7710EFF}"/>
              </c:ext>
            </c:extLst>
          </c:dPt>
          <c:dPt>
            <c:idx val="4"/>
            <c:bubble3D val="0"/>
            <c:spPr>
              <a:solidFill>
                <a:srgbClr val="F2B7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3D7-4F00-92DB-BE82F7710EFF}"/>
              </c:ext>
            </c:extLst>
          </c:dPt>
          <c:dPt>
            <c:idx val="5"/>
            <c:bubble3D val="0"/>
            <c:spPr>
              <a:solidFill>
                <a:srgbClr val="005E9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D7-4F00-92DB-BE82F7710EF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81C-4789-89BC-8F7389B076F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81C-4789-89BC-8F7389B076F8}"/>
              </c:ext>
            </c:extLst>
          </c:dPt>
          <c:dPt>
            <c:idx val="8"/>
            <c:bubble3D val="0"/>
            <c:explosion val="20"/>
            <c:spPr>
              <a:solidFill>
                <a:srgbClr val="95D5E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3D7-4F00-92DB-BE82F7710EFF}"/>
              </c:ext>
            </c:extLst>
          </c:dPt>
          <c:val>
            <c:numRef>
              <c:f>(Grafiken!$D$7:$D$12,Grafiken!$D$15:$D$16)</c:f>
              <c:numCache>
                <c:formatCode>#,##0</c:formatCode>
                <c:ptCount val="8"/>
                <c:pt idx="0">
                  <c:v>14383</c:v>
                </c:pt>
                <c:pt idx="1">
                  <c:v>42267</c:v>
                </c:pt>
                <c:pt idx="2">
                  <c:v>78584</c:v>
                </c:pt>
                <c:pt idx="3">
                  <c:v>137518</c:v>
                </c:pt>
                <c:pt idx="4">
                  <c:v>91688</c:v>
                </c:pt>
                <c:pt idx="5">
                  <c:v>210806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D7-4F00-92DB-BE82F7710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45"/>
        <c:splitType val="cust"/>
        <c:custSplit>
          <c:secondPiePt val="1"/>
          <c:secondPiePt val="2"/>
          <c:secondPiePt val="6"/>
          <c:secondPiePt val="7"/>
        </c:custSplit>
        <c:secondPieSize val="75"/>
        <c:ser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50">
          <a:solidFill>
            <a:sysClr val="windowText" lastClr="000000"/>
          </a:solidFill>
        </a:defRPr>
      </a:pPr>
      <a:endParaRPr lang="de-DE"/>
    </a:p>
  </c:txPr>
  <c:printSettings>
    <c:headerFooter/>
    <c:pageMargins b="0.78740157499999996" l="0.7" r="0.7" t="0.78740157499999996" header="0.3" footer="0.3"/>
    <c:pageSetup paperSize="9" orientation="landscape" horizontalDpi="1200" verticalDpi="120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stik.arbeitsagentur.d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47625</xdr:rowOff>
    </xdr:from>
    <xdr:to>
      <xdr:col>3</xdr:col>
      <xdr:colOff>1104900</xdr:colOff>
      <xdr:row>0</xdr:row>
      <xdr:rowOff>609600</xdr:rowOff>
    </xdr:to>
    <xdr:pic>
      <xdr:nvPicPr>
        <xdr:cNvPr id="1541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47625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1</xdr:row>
      <xdr:rowOff>6796</xdr:rowOff>
    </xdr:from>
    <xdr:to>
      <xdr:col>0</xdr:col>
      <xdr:colOff>6126803</xdr:colOff>
      <xdr:row>63</xdr:row>
      <xdr:rowOff>95250</xdr:rowOff>
    </xdr:to>
    <xdr:sp macro="" textlink="">
      <xdr:nvSpPr>
        <xdr:cNvPr id="2" name="Textfeld 1"/>
        <xdr:cNvSpPr txBox="1"/>
      </xdr:nvSpPr>
      <xdr:spPr>
        <a:xfrm>
          <a:off x="6803" y="692596"/>
          <a:ext cx="6120000" cy="89467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>
            <a:spcAft>
              <a:spcPts val="0"/>
            </a:spcAft>
          </a:pP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Am 31. März 2023 waren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mit Arbeitsort in </a:t>
          </a: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Mecklenburg-Vorpommern 575 246 Personen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abhängig beschäftigt und unterlagen der Melde­pflicht zur Sozialversicherung. </a:t>
          </a:r>
          <a:r>
            <a:rPr lang="de-DE" sz="850">
              <a:effectLst/>
              <a:latin typeface="+mn-lt"/>
              <a:ea typeface="Times New Roman"/>
              <a:cs typeface="Arial" panose="020B0604020202020204" pitchFamily="34" charset="0"/>
            </a:rPr>
            <a:t>Damit stellten die sozialversicherungspflichtig </a:t>
          </a: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Beschäftigten rund 77 Prozent </a:t>
          </a:r>
          <a:r>
            <a:rPr lang="de-DE" sz="850">
              <a:effectLst/>
              <a:latin typeface="+mn-lt"/>
              <a:ea typeface="Times New Roman"/>
              <a:cs typeface="Arial" panose="020B0604020202020204" pitchFamily="34" charset="0"/>
            </a:rPr>
            <a:t>der im Land erwerbs­tätigen Personen. Die fortlaufende Beobachtung von Größe, Struktur und Entwicklung dieses Personenkreises ist eine wesentliche Grund­lage wirtschafts- und sozial­politischer Analysen, aus denen sich u. a. Maßnahmen regionaler Struktur- und Arbeitsmarktpolitik ableiten. </a:t>
          </a:r>
        </a:p>
        <a:p>
          <a:pPr>
            <a:spcAft>
              <a:spcPts val="0"/>
            </a:spcAft>
          </a:pPr>
          <a:r>
            <a:rPr lang="de-DE" sz="850"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Gesetzliche Grundlagen der Meldung und statistischen Nutzung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600"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Gesetzliche Grundlage für die Durchführung der Statistik sozialversicherungspflichtig Beschäftigter ist das Dritte Buch Sozialgesetz­buch (SGB III) – Arbeitsförderung. Nach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§ 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281 SGB III (Arbeitsmarktstatistiken) ist die Bundesagentur für Arbeit  (BA) damit beauftragt, aus den in ihrem Ge­schäfts­bereich anfallenden Daten Statistiken, insbesondere über Beschäftigung und Arbeitslosigkeit der Arbeitnehmer und über Leistungen der Arbeitsförderung zu erstellen. Auf Grundlage der Meldungen nach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§ 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28 a (Meldepflicht) des Vierten Buches Sozial­gesetzbuch (SGB IV) – Gemein­same Vorschriften für die Sozialversicherung – erstellt die BA eine Datei sozialversicherungspflichtig Be­schäftigter. Die anonymisierten Einzel­daten der sozialversicherungspflichtig Beschäftigten stellt sie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gemäß § 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282 a Absatz 1 SGB III dem Statistischen Bundesamt und den Statistischen Ämtern der Länder zur Verfügung. Diese erstellen Veröffentlichungen der Beschäftigungs­statistik für allgemeine Zwecke in tiefer fachlicher und regionaler Gliederung, führen gezielte Auswertungen und vergleichende Unter­suchungen durch und binden die Ergebnisse der Beschäftigungs­statistik in das erwerbsstatistische Gesamtbild ein.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5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Auskunftspflichtige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sind gemäß den Vorschriften der Verordnung über die Erfassung und Übermittlung von Daten für die Träger der Sozialver­sicherung (Datenerfassungs- und -übermittlungsverordnung – DEÜV) die Arbeitgeber. Sie müssen an die Träger der Sozial­versicherung Mel­dungen verschiedenen Inhalts über die in ihren Betrieben sozialversicherungspflichtig Beschäftigten erstatten.</a:t>
          </a:r>
          <a:endParaRPr lang="de-DE" sz="850">
            <a:solidFill>
              <a:srgbClr val="000000"/>
            </a:solidFill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850">
              <a:effectLst/>
              <a:latin typeface="+mn-lt"/>
              <a:ea typeface="Calibri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Abgrenzung des Kreises der sozialversicherungspflichtig Beschäftigten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600"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Als sozialversicherungspflichtig Beschäftigte gelten Personen, die folgende Kriterien erfüllen: </a:t>
          </a:r>
        </a:p>
        <a:p>
          <a:pPr marL="107950" indent="-107950">
            <a:lnSpc>
              <a:spcPts val="1100"/>
            </a:lnSpc>
            <a:spcAft>
              <a:spcPts val="0"/>
            </a:spcAft>
            <a:tabLst>
              <a:tab pos="107950" algn="l"/>
            </a:tabLst>
          </a:pPr>
          <a:r>
            <a:rPr lang="de-DE" sz="850">
              <a:effectLst/>
              <a:latin typeface="+mn-lt"/>
              <a:ea typeface="Calibri"/>
              <a:cs typeface="Times New Roman"/>
            </a:rPr>
            <a:t>1.	Eine Arbeitgebermeldung zur Sozialversicherung liegt vor. 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 marL="107950" indent="-107950">
            <a:lnSpc>
              <a:spcPts val="1100"/>
            </a:lnSpc>
            <a:spcAft>
              <a:spcPts val="0"/>
            </a:spcAft>
            <a:tabLst>
              <a:tab pos="107950" algn="l"/>
            </a:tabLst>
          </a:pPr>
          <a:r>
            <a:rPr lang="de-DE" sz="850">
              <a:effectLst/>
              <a:latin typeface="+mn-lt"/>
              <a:ea typeface="Calibri"/>
              <a:cs typeface="Times New Roman"/>
            </a:rPr>
            <a:t>2.	Die Beschäftigung ist versicherungspflichtig in mindestens einem der Zweige der Sozialversicherung (Rentenversicherung, Krankenver­sicherung/Pflegeversicherung, Arbeitslosenversicherung). 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 marL="107950" indent="-107950">
            <a:lnSpc>
              <a:spcPts val="1100"/>
            </a:lnSpc>
            <a:spcAft>
              <a:spcPts val="0"/>
            </a:spcAft>
            <a:tabLst>
              <a:tab pos="107950" algn="l"/>
            </a:tabLst>
          </a:pPr>
          <a:r>
            <a:rPr lang="de-DE" sz="850">
              <a:effectLst/>
              <a:latin typeface="+mn-lt"/>
              <a:ea typeface="Calibri"/>
              <a:cs typeface="Times New Roman"/>
            </a:rPr>
            <a:t>3.	Es handelt sich um abhängige Beschäftigung bzw. Arbeit, die im Allgemeinen gegen Entgelt entrichtet wird (Ausnahmen sind Unter­brechungstatbestände wie z. B. Elternzeit). 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 marL="107950" indent="-107950">
            <a:lnSpc>
              <a:spcPts val="1100"/>
            </a:lnSpc>
            <a:spcAft>
              <a:spcPts val="0"/>
            </a:spcAft>
            <a:tabLst>
              <a:tab pos="107950" algn="l"/>
            </a:tabLst>
          </a:pPr>
          <a:r>
            <a:rPr lang="de-DE" sz="850">
              <a:effectLst/>
              <a:latin typeface="+mn-lt"/>
              <a:ea typeface="Calibri"/>
              <a:cs typeface="Times New Roman"/>
            </a:rPr>
            <a:t>4.	Es wird mindestens eine Stunde pro Woche gearbeitet – soweit aus der Personengruppendefinition erkennbar. 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 marL="107950" indent="-107950">
            <a:lnSpc>
              <a:spcPts val="1100"/>
            </a:lnSpc>
            <a:spcAft>
              <a:spcPts val="0"/>
            </a:spcAft>
            <a:tabLst>
              <a:tab pos="107950" algn="l"/>
            </a:tabLst>
          </a:pPr>
          <a:r>
            <a:rPr lang="de-DE" sz="850">
              <a:effectLst/>
              <a:latin typeface="+mn-lt"/>
              <a:ea typeface="Calibri"/>
              <a:cs typeface="Times New Roman"/>
            </a:rPr>
            <a:t>	Unter anderem zählen auch folgende Personen zu den sozialversicherungspflichtig Beschäftigten: </a:t>
          </a:r>
          <a:endParaRPr lang="de-DE" sz="1100">
            <a:effectLst/>
            <a:latin typeface="+mn-lt"/>
            <a:ea typeface="Calibri"/>
            <a:cs typeface="Times New Roman"/>
          </a:endParaRP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Beschäftigte in einem Ausbildungsverhältnis,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Altersteilzeitbeschäftigte,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Praktikanten,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Werkstudenten,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Personen, die aus einem sozialversicherungspflichtigen Beschäftigungsverhältnis zur Ableistung von gesetzlichen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Dienstpflichten</a:t>
          </a:r>
          <a:r>
            <a:rPr lang="de-DE" sz="850" baseline="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</a:t>
          </a:r>
          <a:br>
            <a:rPr lang="de-DE" sz="850" baseline="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</a:br>
          <a:r>
            <a:rPr lang="de-DE" sz="850" baseline="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(z.</a:t>
          </a:r>
          <a:r>
            <a:rPr lang="de-DE" sz="850" baseline="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B. Wehrübung)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einberufen werden,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behinderte Menschen in anerkannten Werkstätten oder gleichartigen Einrichtungen (seit der Revision im August 2014),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Personen in Einrichtungen der Jugendhilfe, Berufsbildungswerken oder ähnlichen Einrichtungen für behinderte Menschen</a:t>
          </a:r>
          <a:b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</a:b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 (seit der Revision im August 2014) sowie </a:t>
          </a:r>
        </a:p>
        <a:p>
          <a:pPr marL="108000" indent="0" algn="l">
            <a:spcAft>
              <a:spcPts val="0"/>
            </a:spcAft>
            <a:buFont typeface="Arial" panose="020B0604020202020204" pitchFamily="34" charset="0"/>
            <a:buChar char="-"/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Personen, die ein freiwilliges soziales, ein freiwilliges ökologisches Jahr oder einen Bundesfreiwilligendienst ableisten</a:t>
          </a:r>
          <a:b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</a:br>
          <a:r>
            <a:rPr lang="de-DE" sz="850" baseline="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    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(seit der Revision im August 2014). </a:t>
          </a:r>
        </a:p>
        <a:p>
          <a:pPr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Nicht zu den sozialversicherungspflichtig Beschäftigten gezählt werden im Rahmen der Beschäftigungsstatistik die geringfügig Beschäf­tigten, da für diese nur pauschale Sozialversicherungsabgaben zu leisten sind. Sie sind daher auch nicht Gegenstand des Nachweises in diesem Statistischen Bericht.</a:t>
          </a:r>
        </a:p>
        <a:p>
          <a:pPr>
            <a:spcAft>
              <a:spcPts val="0"/>
            </a:spcAft>
          </a:pPr>
          <a:r>
            <a:rPr lang="de-DE" sz="850">
              <a:effectLst/>
              <a:latin typeface="+mn-lt"/>
              <a:ea typeface="Times New Roman"/>
              <a:cs typeface="Arial" panose="020B0604020202020204" pitchFamily="34" charset="0"/>
            </a:rPr>
            <a:t>Nicht einbezogen sind zudem Beamte, Selbstständige und mithelfende Familienangehörige, Berufs- und Zeitsoldaten sowie Wehr- und Zivil­dienstleistende (siehe o. g. Ausnahme).</a:t>
          </a: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Regionales Zuordnungskonzept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600"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Beim Nachweis der sozialversicherungspflichtig Beschäftigten </a:t>
          </a: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am Arbeitsort (Tabellen 1 bis 7) werden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die Beschäftigten der Gemeinde zuge­ordnet, in der der Betrieb liegt, in dem sie beschäftigt sind. Der Nachweis nach </a:t>
          </a: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dem Wohnort (Tabellen 8 bis 13)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basiert auf Angaben der Arbeitgeber bzw. Meldebehörden.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85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Klassifikation der Wirtschaftszweige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60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  <a:endParaRPr lang="de-DE" sz="6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Die Wirtschaftszweiggliederung erfolgt nach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</a:t>
          </a:r>
          <a:r>
            <a:rPr lang="de-DE" sz="850" b="1" i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"Klassifikation der Wirtschaftszweige Ausgabe 2008 (WZ 2008)"</a:t>
          </a:r>
          <a:r>
            <a:rPr lang="de-DE" sz="850" i="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.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Die Gliederung der WZ 2008 wurde unter Beteiligung von Datennutzern und -produzenten in Verwaltung, Wirtschaft, Forschung und Gesellschaft geschaffen. Sie berück­sichtigt die Vorgaben der statistischen Systematik der Wirtschaftszweige in der Europäischen Gemeinschaft (NACE Rev. 2), die mit der Verord­nung (EG) Nr. 1893/2006 des Europäischen Parlaments und des Rates vom 20. Dezember 2006 (ABl. EG Nr. L 393 S. 1) ver­öffent­licht wurde.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Grundsätzlich sind die wirtschaftsfachlichen Ergebnisse der Beschäftigungsstatistik mit anderen deutschen und europä­ischen Wirtschafts­statistiken vergleichbar. Maßgebend für die Zuordnung der Beschäftigten ist der wirtschaftliche Schwerpunkt des Be­triebes (örtliche Einheit), in dem der sozialversicherungspflichtige Arbeitnehmer bzw. die Arbeitnehmerin beschäftigt ist. Dieser richtet sich nach dem Betriebszweck oder der wirtschaftlichen Tätigkeit des überwiegenden Teils der Beschäftigten. </a:t>
          </a:r>
          <a:r>
            <a:rPr lang="de-DE" sz="850">
              <a:effectLst/>
              <a:latin typeface="+mn-lt"/>
              <a:ea typeface="Calibri"/>
              <a:cs typeface="Arial" panose="020B0604020202020204" pitchFamily="34" charset="0"/>
            </a:rPr>
            <a:t>Die Verschlüsselung und Pflege der wirtschaftsfachlichen Zuordnung der Betriebe wird im Rahmen des Betriebsnummernverfahrens vom Betriebsnummern-Service der BA durchgeführt. Die zutreffende Verwen­dung der vergebenen Betriebsnummern durch die Arbeitgeber ist Voraussetzung für die korrekte wirtschaftsfachliche Differenzierung.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65</xdr:row>
      <xdr:rowOff>6807</xdr:rowOff>
    </xdr:from>
    <xdr:to>
      <xdr:col>0</xdr:col>
      <xdr:colOff>6116410</xdr:colOff>
      <xdr:row>92</xdr:row>
      <xdr:rowOff>122464</xdr:rowOff>
    </xdr:to>
    <xdr:sp macro="" textlink="">
      <xdr:nvSpPr>
        <xdr:cNvPr id="3" name="Textfeld 2"/>
        <xdr:cNvSpPr txBox="1"/>
      </xdr:nvSpPr>
      <xdr:spPr>
        <a:xfrm>
          <a:off x="0" y="10266593"/>
          <a:ext cx="6116410" cy="39732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Klassifikation der Berufe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50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5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Die Angaben zur Tätigkeit der sozialversicherungspflichtig Beschäftigten beruhen auf der </a:t>
          </a:r>
          <a:r>
            <a:rPr lang="de-DE" sz="850" b="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"Klassifikation der Berufe 2010" </a:t>
          </a:r>
          <a:r>
            <a:rPr lang="de-DE" sz="850">
              <a:solidFill>
                <a:sysClr val="windowText" lastClr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(KldB 2010) in der überarbeiteten Fassung von 2020. Sie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besitzt eine hohe Kompatibilität zur internationalen Berufsklassifikation, der ISCO-08 (International Standard Classification of Occupations 2008). </a:t>
          </a: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Maßgebend für die Berufsbezeichnung ist allein die gegenwärtig in der Hauptbeschäf­tigung ausgeübte Tätigkeit und nicht der erlernte oder früher ausgeübte Beruf.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900" b="1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Alter</a:t>
          </a:r>
          <a:endParaRPr lang="de-DE" sz="90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850">
              <a:solidFill>
                <a:srgbClr val="000000"/>
              </a:solidFill>
              <a:effectLst/>
              <a:latin typeface="+mn-lt"/>
              <a:ea typeface="Times New Roman"/>
              <a:cs typeface="Arial" panose="020B0604020202020204" pitchFamily="34" charset="0"/>
            </a:rPr>
            <a:t>Bei der Darstellung der Altersgruppen wird bei jeder Auszählung das Alter der Beschäftigten am jeweiligen Stichtag ermittelt.</a:t>
          </a:r>
          <a:endParaRPr lang="de-DE" sz="850">
            <a:effectLst/>
            <a:latin typeface="+mn-lt"/>
            <a:ea typeface="Times New Roman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700">
              <a:effectLst/>
              <a:latin typeface="+mn-lt"/>
              <a:ea typeface="Times New Roman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900" b="1">
              <a:effectLst/>
              <a:latin typeface="+mn-lt"/>
              <a:ea typeface="Calibri"/>
              <a:cs typeface="Arial" panose="020B0604020202020204" pitchFamily="34" charset="0"/>
            </a:rPr>
            <a:t>Ausbildung (berufliche)</a:t>
          </a:r>
          <a:r>
            <a:rPr lang="de-DE" sz="850" b="0">
              <a:effectLst/>
              <a:latin typeface="+mn-lt"/>
              <a:ea typeface="Calibri"/>
              <a:cs typeface="Arial" panose="020B0604020202020204" pitchFamily="34" charset="0"/>
            </a:rPr>
            <a:t/>
          </a:r>
          <a:br>
            <a:rPr lang="de-DE" sz="850" b="0">
              <a:effectLst/>
              <a:latin typeface="+mn-lt"/>
              <a:ea typeface="Calibri"/>
              <a:cs typeface="Arial" panose="020B0604020202020204" pitchFamily="34" charset="0"/>
            </a:rPr>
          </a:br>
          <a:r>
            <a:rPr lang="de-DE" sz="850">
              <a:solidFill>
                <a:schemeClr val="dk1"/>
              </a:solidFill>
              <a:effectLst/>
              <a:latin typeface="+mn-lt"/>
              <a:ea typeface="Calibri"/>
              <a:cs typeface="Arial" panose="020B0604020202020204" pitchFamily="34" charset="0"/>
            </a:rPr>
            <a:t>Nachgewiesen wird die abgeschlossene Berufsausbildung, untergliedert nach beruflichem Ausbildungsabschluss, d. h. Abschluss einer anerkannten Berufsausbildung, einem Meister-/Techniker- oder gleichwertigen Fachschulabschluss und akademischem Abschluss, d. h. Bachelor, Diplom/Magister/Master/Staatsexamen, Promotion. Die Angaben beziehen sich auf den höchsten Abschluss, auch wenn diese Ausbildung für die derzeit ausgeübte Tätigkeit nicht vorgeschrieben oder verlangt ist.</a:t>
          </a:r>
        </a:p>
        <a:p>
          <a:pPr>
            <a:lnSpc>
              <a:spcPct val="115000"/>
            </a:lnSpc>
            <a:spcAft>
              <a:spcPts val="0"/>
            </a:spcAft>
          </a:pPr>
          <a:endParaRPr lang="de-DE" sz="700">
            <a:effectLst/>
            <a:latin typeface="+mn-lt"/>
            <a:ea typeface="Calibri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900" b="1">
              <a:effectLst/>
              <a:latin typeface="+mn-lt"/>
              <a:ea typeface="Calibri"/>
              <a:cs typeface="Arial" panose="020B0604020202020204" pitchFamily="34" charset="0"/>
            </a:rPr>
            <a:t>Ausländer</a:t>
          </a:r>
          <a:r>
            <a:rPr lang="de-DE" sz="900">
              <a:effectLst/>
              <a:latin typeface="+mn-lt"/>
              <a:ea typeface="Calibri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850">
              <a:effectLst/>
              <a:latin typeface="+mn-lt"/>
              <a:ea typeface="Calibri"/>
              <a:cs typeface="Arial" panose="020B0604020202020204" pitchFamily="34" charset="0"/>
            </a:rPr>
            <a:t>… sind Personen, die nicht Deutsche im Sinne des Artikels 116 Absatz 1 Grundgesetz sind, d. h. nicht die deutsche Staatsangehörigkeit besitzen. Zu ihnen gehören auch die Staatenlosen und die Personen mit ungeklärter Staatsangehörigkeit. Deutsche, die zugleich eine fremde Staats­angehörigkeit besitzen, gehören nicht zu den Ausländerinnen und Ausländern.</a:t>
          </a:r>
          <a:r>
            <a:rPr lang="de-DE" sz="700">
              <a:effectLst/>
              <a:latin typeface="+mn-lt"/>
              <a:ea typeface="Calibri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endParaRPr lang="de-DE" sz="700">
            <a:effectLst/>
            <a:latin typeface="+mn-lt"/>
            <a:ea typeface="Calibri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Auszubildende</a:t>
          </a:r>
          <a:r>
            <a:rPr kumimoji="0" lang="de-DE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… sind Personen, die aufgrund eines Ausbildungsvertrages nach dem Berufsbildungsgesetz oder der Handwerksordnung eine betriebliche Berufsausbildung in einem anerkannten Ausbildungsberuf durchlaufen.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 </a:t>
          </a:r>
          <a:endParaRPr kumimoji="0" lang="de-DE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Arial" panose="020B0604020202020204" pitchFamily="34" charset="0"/>
            </a:rPr>
            <a:t>Voll- und Teilzeitbeschäftigte</a:t>
          </a:r>
          <a:endParaRPr kumimoji="0" lang="de-DE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Times New Roman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Times New Roman"/>
              <a:cs typeface="Arial" panose="020B0604020202020204" pitchFamily="34" charset="0"/>
            </a:rPr>
            <a:t>Die Unterscheidung richtet sich nach den von den Arbeitgebern in den Meldebelegen erteilten Angaben. Die Arbeitgeber melden, ob der/die Beschäftigte sich im tarifrechtlichen Sinne in einem Vollzeit- oder einem Teilzeitbeschäftigungsverhältnis befindet. Ausschlag­gebend ist die im Arbeitsvertrag individuell vereinbarte Regelarbeitszeit.</a:t>
          </a:r>
          <a:endParaRPr kumimoji="0" lang="de-DE" sz="8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endParaRPr lang="de-DE" sz="700">
            <a:effectLst/>
            <a:latin typeface="+mn-lt"/>
            <a:ea typeface="Calibri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6120000</xdr:colOff>
      <xdr:row>106</xdr:row>
      <xdr:rowOff>95250</xdr:rowOff>
    </xdr:to>
    <xdr:sp macro="" textlink="">
      <xdr:nvSpPr>
        <xdr:cNvPr id="4" name="Textfeld 3">
          <a:hlinkClick xmlns:r="http://schemas.openxmlformats.org/officeDocument/2006/relationships" r:id="rId1"/>
        </xdr:cNvPr>
        <xdr:cNvSpPr txBox="1"/>
      </xdr:nvSpPr>
      <xdr:spPr>
        <a:xfrm>
          <a:off x="0" y="14382762"/>
          <a:ext cx="6120000" cy="1973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Allgemeine Hinweise</a:t>
          </a:r>
          <a:endParaRPr lang="de-DE" sz="900">
            <a:effectLst/>
            <a:latin typeface="+mn-lt"/>
            <a:cs typeface="Arial" panose="020B0604020202020204" pitchFamily="34" charset="0"/>
          </a:endParaRPr>
        </a:p>
        <a:p>
          <a:r>
            <a:rPr lang="de-DE" sz="6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600">
            <a:effectLst/>
            <a:latin typeface="+mn-lt"/>
            <a:cs typeface="Arial" panose="020B0604020202020204" pitchFamily="34" charset="0"/>
          </a:endParaRPr>
        </a:p>
        <a:p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Weiterführende Informationen, insbesondere zur Revision der Beschäftigtenstatistik im Jahr 2014, sind den einschlägigen Veröffent­lichungen der Bundesagentur für Arbeit (BA), wie z. B. Methoden- und Qualitätsberichten, Glossaren und Klassifikationen, unter </a:t>
          </a:r>
          <a:r>
            <a:rPr lang="de-DE" sz="850" u="sng">
              <a:solidFill>
                <a:srgbClr val="0000FF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https://statistik.arbeitsagentur.de</a:t>
          </a:r>
          <a:r>
            <a:rPr lang="de-DE" sz="850">
              <a:solidFill>
                <a:srgbClr val="0000FF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zu entnehmen.</a:t>
          </a:r>
          <a:b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</a:b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Verfahrensbedingt gelten die im vorliegenden Statistischen Bericht veröffentlichten Ergebnisse für einen Zeitraum von drei Jahren als </a:t>
          </a:r>
          <a:r>
            <a:rPr lang="de-DE" sz="85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vorläufig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und können während dieses Zeitraumes von der Bundesagentur für Arbeit in begründeten Fällen jederzeit geändert werden.</a:t>
          </a:r>
          <a:endParaRPr lang="de-DE" sz="850">
            <a:effectLst/>
            <a:latin typeface="+mn-lt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Geringfügige Abweichungen zu Veröffentlichungen der Bundesagentur für Arbeit sind auf nachträgliche</a:t>
          </a:r>
          <a:r>
            <a:rPr lang="de-DE" sz="85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Korrekturen</a:t>
          </a: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der BA zurück­zuführen.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5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Mit vorliegendem Bericht bietet das Statistische Amt Mecklenburg-Vorpommern Daten in möglichst großer Detailtiefe bei gleichzeitiger Wahrung des Datenschutzes gemäß den Rechtsvorschriften zur statistischen Geheimhaltung und zum Datenschutz, insbesondere  § 16 Bun­des­statistikgesetz, an. Konsumenten werden ausdrücklich aufgefordert, Deanonymisierungsversuche zu unterlassen. </a:t>
          </a:r>
          <a:endParaRPr lang="de-DE" sz="850">
            <a:effectLst/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18</xdr:row>
      <xdr:rowOff>257175</xdr:rowOff>
    </xdr:from>
    <xdr:to>
      <xdr:col>5</xdr:col>
      <xdr:colOff>704850</xdr:colOff>
      <xdr:row>20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85775" y="6276975"/>
          <a:ext cx="238125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MetaNormalLF-Roman"/>
            </a:rPr>
            <a:t>Statistische Ämter der Länder</a:t>
          </a:r>
          <a:endParaRPr lang="de-DE"/>
        </a:p>
      </xdr:txBody>
    </xdr:sp>
    <xdr:clientData/>
  </xdr:twoCellAnchor>
  <xdr:twoCellAnchor>
    <xdr:from>
      <xdr:col>9</xdr:col>
      <xdr:colOff>0</xdr:colOff>
      <xdr:row>3</xdr:row>
      <xdr:rowOff>209550</xdr:rowOff>
    </xdr:from>
    <xdr:to>
      <xdr:col>11</xdr:col>
      <xdr:colOff>152400</xdr:colOff>
      <xdr:row>3</xdr:row>
      <xdr:rowOff>209550</xdr:rowOff>
    </xdr:to>
    <xdr:sp macro="" textlink="">
      <xdr:nvSpPr>
        <xdr:cNvPr id="158850" name="Line 2"/>
        <xdr:cNvSpPr>
          <a:spLocks noChangeShapeType="1"/>
        </xdr:cNvSpPr>
      </xdr:nvSpPr>
      <xdr:spPr bwMode="auto">
        <a:xfrm>
          <a:off x="4314825" y="952500"/>
          <a:ext cx="847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133350</xdr:colOff>
      <xdr:row>3</xdr:row>
      <xdr:rowOff>219075</xdr:rowOff>
    </xdr:from>
    <xdr:to>
      <xdr:col>11</xdr:col>
      <xdr:colOff>142875</xdr:colOff>
      <xdr:row>6</xdr:row>
      <xdr:rowOff>161925</xdr:rowOff>
    </xdr:to>
    <xdr:sp macro="" textlink="">
      <xdr:nvSpPr>
        <xdr:cNvPr id="158851" name="Line 3"/>
        <xdr:cNvSpPr>
          <a:spLocks noChangeShapeType="1"/>
        </xdr:cNvSpPr>
      </xdr:nvSpPr>
      <xdr:spPr bwMode="auto">
        <a:xfrm flipH="1">
          <a:off x="5143500" y="962025"/>
          <a:ext cx="9525" cy="933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4</xdr:row>
      <xdr:rowOff>0</xdr:rowOff>
    </xdr:from>
    <xdr:to>
      <xdr:col>7</xdr:col>
      <xdr:colOff>76200</xdr:colOff>
      <xdr:row>4</xdr:row>
      <xdr:rowOff>209550</xdr:rowOff>
    </xdr:to>
    <xdr:sp macro="" textlink="">
      <xdr:nvSpPr>
        <xdr:cNvPr id="158852" name="Line 4"/>
        <xdr:cNvSpPr>
          <a:spLocks noChangeShapeType="1"/>
        </xdr:cNvSpPr>
      </xdr:nvSpPr>
      <xdr:spPr bwMode="auto">
        <a:xfrm>
          <a:off x="3190875" y="1123950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6</xdr:row>
      <xdr:rowOff>0</xdr:rowOff>
    </xdr:from>
    <xdr:to>
      <xdr:col>7</xdr:col>
      <xdr:colOff>66675</xdr:colOff>
      <xdr:row>6</xdr:row>
      <xdr:rowOff>219075</xdr:rowOff>
    </xdr:to>
    <xdr:sp macro="" textlink="">
      <xdr:nvSpPr>
        <xdr:cNvPr id="158853" name="Line 5"/>
        <xdr:cNvSpPr>
          <a:spLocks noChangeShapeType="1"/>
        </xdr:cNvSpPr>
      </xdr:nvSpPr>
      <xdr:spPr bwMode="auto">
        <a:xfrm>
          <a:off x="3181350" y="17335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57150</xdr:colOff>
      <xdr:row>8</xdr:row>
      <xdr:rowOff>9525</xdr:rowOff>
    </xdr:from>
    <xdr:to>
      <xdr:col>7</xdr:col>
      <xdr:colOff>57150</xdr:colOff>
      <xdr:row>9</xdr:row>
      <xdr:rowOff>0</xdr:rowOff>
    </xdr:to>
    <xdr:sp macro="" textlink="">
      <xdr:nvSpPr>
        <xdr:cNvPr id="158854" name="Line 6"/>
        <xdr:cNvSpPr>
          <a:spLocks noChangeShapeType="1"/>
        </xdr:cNvSpPr>
      </xdr:nvSpPr>
      <xdr:spPr bwMode="auto">
        <a:xfrm>
          <a:off x="3171825" y="24479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38100</xdr:colOff>
      <xdr:row>11</xdr:row>
      <xdr:rowOff>19050</xdr:rowOff>
    </xdr:from>
    <xdr:to>
      <xdr:col>7</xdr:col>
      <xdr:colOff>38100</xdr:colOff>
      <xdr:row>11</xdr:row>
      <xdr:rowOff>238125</xdr:rowOff>
    </xdr:to>
    <xdr:sp macro="" textlink="">
      <xdr:nvSpPr>
        <xdr:cNvPr id="158855" name="Line 7"/>
        <xdr:cNvSpPr>
          <a:spLocks noChangeShapeType="1"/>
        </xdr:cNvSpPr>
      </xdr:nvSpPr>
      <xdr:spPr bwMode="auto">
        <a:xfrm>
          <a:off x="3152775" y="35909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895350</xdr:colOff>
      <xdr:row>6</xdr:row>
      <xdr:rowOff>9525</xdr:rowOff>
    </xdr:from>
    <xdr:to>
      <xdr:col>7</xdr:col>
      <xdr:colOff>76200</xdr:colOff>
      <xdr:row>6</xdr:row>
      <xdr:rowOff>209550</xdr:rowOff>
    </xdr:to>
    <xdr:sp macro="" textlink="">
      <xdr:nvSpPr>
        <xdr:cNvPr id="158856" name="Line 8"/>
        <xdr:cNvSpPr>
          <a:spLocks noChangeShapeType="1"/>
        </xdr:cNvSpPr>
      </xdr:nvSpPr>
      <xdr:spPr bwMode="auto">
        <a:xfrm flipH="1">
          <a:off x="1076325" y="1743075"/>
          <a:ext cx="21145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914400</xdr:colOff>
      <xdr:row>8</xdr:row>
      <xdr:rowOff>9525</xdr:rowOff>
    </xdr:from>
    <xdr:to>
      <xdr:col>7</xdr:col>
      <xdr:colOff>28575</xdr:colOff>
      <xdr:row>8</xdr:row>
      <xdr:rowOff>190500</xdr:rowOff>
    </xdr:to>
    <xdr:sp macro="" textlink="">
      <xdr:nvSpPr>
        <xdr:cNvPr id="158857" name="Line 9"/>
        <xdr:cNvSpPr>
          <a:spLocks noChangeShapeType="1"/>
        </xdr:cNvSpPr>
      </xdr:nvSpPr>
      <xdr:spPr bwMode="auto">
        <a:xfrm>
          <a:off x="1095375" y="2447925"/>
          <a:ext cx="20478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8</xdr:row>
      <xdr:rowOff>9525</xdr:rowOff>
    </xdr:from>
    <xdr:to>
      <xdr:col>11</xdr:col>
      <xdr:colOff>104775</xdr:colOff>
      <xdr:row>8</xdr:row>
      <xdr:rowOff>180975</xdr:rowOff>
    </xdr:to>
    <xdr:sp macro="" textlink="">
      <xdr:nvSpPr>
        <xdr:cNvPr id="158858" name="Line 10"/>
        <xdr:cNvSpPr>
          <a:spLocks noChangeShapeType="1"/>
        </xdr:cNvSpPr>
      </xdr:nvSpPr>
      <xdr:spPr bwMode="auto">
        <a:xfrm flipH="1">
          <a:off x="3200400" y="2447925"/>
          <a:ext cx="1914525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57150</xdr:colOff>
      <xdr:row>13</xdr:row>
      <xdr:rowOff>9525</xdr:rowOff>
    </xdr:from>
    <xdr:to>
      <xdr:col>6</xdr:col>
      <xdr:colOff>228600</xdr:colOff>
      <xdr:row>14</xdr:row>
      <xdr:rowOff>114300</xdr:rowOff>
    </xdr:to>
    <xdr:sp macro="" textlink="">
      <xdr:nvSpPr>
        <xdr:cNvPr id="158859" name="Line 11"/>
        <xdr:cNvSpPr>
          <a:spLocks noChangeShapeType="1"/>
        </xdr:cNvSpPr>
      </xdr:nvSpPr>
      <xdr:spPr bwMode="auto">
        <a:xfrm flipH="1">
          <a:off x="1733550" y="4324350"/>
          <a:ext cx="1362075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13</xdr:row>
      <xdr:rowOff>0</xdr:rowOff>
    </xdr:from>
    <xdr:to>
      <xdr:col>9</xdr:col>
      <xdr:colOff>381000</xdr:colOff>
      <xdr:row>14</xdr:row>
      <xdr:rowOff>104775</xdr:rowOff>
    </xdr:to>
    <xdr:sp macro="" textlink="">
      <xdr:nvSpPr>
        <xdr:cNvPr id="158860" name="Line 12"/>
        <xdr:cNvSpPr>
          <a:spLocks noChangeShapeType="1"/>
        </xdr:cNvSpPr>
      </xdr:nvSpPr>
      <xdr:spPr bwMode="auto">
        <a:xfrm>
          <a:off x="3190875" y="4314825"/>
          <a:ext cx="150495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18</xdr:row>
      <xdr:rowOff>9525</xdr:rowOff>
    </xdr:from>
    <xdr:to>
      <xdr:col>9</xdr:col>
      <xdr:colOff>238125</xdr:colOff>
      <xdr:row>18</xdr:row>
      <xdr:rowOff>133350</xdr:rowOff>
    </xdr:to>
    <xdr:sp macro="" textlink="">
      <xdr:nvSpPr>
        <xdr:cNvPr id="158861" name="Line 13"/>
        <xdr:cNvSpPr>
          <a:spLocks noChangeShapeType="1"/>
        </xdr:cNvSpPr>
      </xdr:nvSpPr>
      <xdr:spPr bwMode="auto">
        <a:xfrm>
          <a:off x="4552950" y="61245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20</xdr:row>
      <xdr:rowOff>9525</xdr:rowOff>
    </xdr:from>
    <xdr:to>
      <xdr:col>2</xdr:col>
      <xdr:colOff>104775</xdr:colOff>
      <xdr:row>20</xdr:row>
      <xdr:rowOff>114300</xdr:rowOff>
    </xdr:to>
    <xdr:sp macro="" textlink="">
      <xdr:nvSpPr>
        <xdr:cNvPr id="158862" name="Line 15"/>
        <xdr:cNvSpPr>
          <a:spLocks noChangeShapeType="1"/>
        </xdr:cNvSpPr>
      </xdr:nvSpPr>
      <xdr:spPr bwMode="auto">
        <a:xfrm>
          <a:off x="1466850" y="6743700"/>
          <a:ext cx="0" cy="10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219075</xdr:colOff>
      <xdr:row>20</xdr:row>
      <xdr:rowOff>9525</xdr:rowOff>
    </xdr:from>
    <xdr:to>
      <xdr:col>9</xdr:col>
      <xdr:colOff>219075</xdr:colOff>
      <xdr:row>20</xdr:row>
      <xdr:rowOff>123825</xdr:rowOff>
    </xdr:to>
    <xdr:sp macro="" textlink="">
      <xdr:nvSpPr>
        <xdr:cNvPr id="158863" name="Line 16"/>
        <xdr:cNvSpPr>
          <a:spLocks noChangeShapeType="1"/>
        </xdr:cNvSpPr>
      </xdr:nvSpPr>
      <xdr:spPr bwMode="auto">
        <a:xfrm flipH="1">
          <a:off x="4533900" y="6743700"/>
          <a:ext cx="0" cy="114300"/>
        </a:xfrm>
        <a:custGeom>
          <a:avLst/>
          <a:gdLst>
            <a:gd name="T0" fmla="*/ 0 w 1312"/>
            <a:gd name="T1" fmla="*/ 0 h 12130"/>
            <a:gd name="T2" fmla="*/ 0 w 1312"/>
            <a:gd name="T3" fmla="*/ 2147483647 h 1213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312" h="12130">
              <a:moveTo>
                <a:pt x="246" y="0"/>
              </a:moveTo>
              <a:cubicBezTo>
                <a:pt x="3579" y="3333"/>
                <a:pt x="-2266" y="8797"/>
                <a:pt x="1067" y="121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638175</xdr:colOff>
      <xdr:row>18</xdr:row>
      <xdr:rowOff>9525</xdr:rowOff>
    </xdr:from>
    <xdr:to>
      <xdr:col>9</xdr:col>
      <xdr:colOff>228600</xdr:colOff>
      <xdr:row>19</xdr:row>
      <xdr:rowOff>219075</xdr:rowOff>
    </xdr:to>
    <xdr:sp macro="" textlink="">
      <xdr:nvSpPr>
        <xdr:cNvPr id="158864" name="Freeform 14"/>
        <xdr:cNvSpPr>
          <a:spLocks/>
        </xdr:cNvSpPr>
      </xdr:nvSpPr>
      <xdr:spPr bwMode="auto">
        <a:xfrm>
          <a:off x="2847975" y="6124575"/>
          <a:ext cx="1695450" cy="371475"/>
        </a:xfrm>
        <a:custGeom>
          <a:avLst/>
          <a:gdLst>
            <a:gd name="T0" fmla="*/ 2147483647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10000" y="0"/>
              </a:moveTo>
              <a:lnTo>
                <a:pt x="1143" y="2243"/>
              </a:lnTo>
              <a:cubicBezTo>
                <a:pt x="1110" y="4866"/>
                <a:pt x="1176" y="7377"/>
                <a:pt x="1143" y="10000"/>
              </a:cubicBezTo>
              <a:lnTo>
                <a:pt x="0" y="1000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29</xdr:row>
      <xdr:rowOff>6804</xdr:rowOff>
    </xdr:from>
    <xdr:to>
      <xdr:col>1</xdr:col>
      <xdr:colOff>2973161</xdr:colOff>
      <xdr:row>55</xdr:row>
      <xdr:rowOff>156483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679676</xdr:rowOff>
    </xdr:from>
    <xdr:to>
      <xdr:col>1</xdr:col>
      <xdr:colOff>2993570</xdr:colOff>
      <xdr:row>22</xdr:row>
      <xdr:rowOff>136071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0.37033</cdr:x>
      <cdr:y>0.08605</cdr:y>
    </cdr:from>
    <cdr:to>
      <cdr:x>0.6342</cdr:x>
      <cdr:y>0.14059</cdr:y>
    </cdr:to>
    <cdr:sp macro="" textlink="Deckblatt!$A$6">
      <cdr:nvSpPr>
        <cdr:cNvPr id="2" name="Textfeld 1"/>
        <cdr:cNvSpPr txBox="1"/>
      </cdr:nvSpPr>
      <cdr:spPr>
        <a:xfrm xmlns:a="http://schemas.openxmlformats.org/drawingml/2006/main">
          <a:off x="2224792" y="378200"/>
          <a:ext cx="1585214" cy="239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/>
        <a:lstStyle xmlns:a="http://schemas.openxmlformats.org/drawingml/2006/main"/>
        <a:p xmlns:a="http://schemas.openxmlformats.org/drawingml/2006/main">
          <a:pPr algn="ctr"/>
          <a:fld id="{1D3DD5DB-4E17-4543-AB33-807E22017985}" type="TxLink">
            <a:rPr lang="en-US" sz="850" b="1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31.03.2023</a:t>
          </a:fld>
          <a:endParaRPr lang="de-DE" sz="850" b="1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0.95201</cdr:y>
    </cdr:from>
    <cdr:to>
      <cdr:x>0.15221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4184196"/>
          <a:ext cx="914400" cy="210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700"/>
            <a:t>(c) StatA MV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0.42568</cdr:x>
      <cdr:y>0.09979</cdr:y>
    </cdr:from>
    <cdr:to>
      <cdr:x>0.57095</cdr:x>
      <cdr:y>0.15917</cdr:y>
    </cdr:to>
    <cdr:sp macro="" textlink="Deckblatt!$A$6">
      <cdr:nvSpPr>
        <cdr:cNvPr id="2" name="Textfeld 1"/>
        <cdr:cNvSpPr txBox="1"/>
      </cdr:nvSpPr>
      <cdr:spPr>
        <a:xfrm xmlns:a="http://schemas.openxmlformats.org/drawingml/2006/main">
          <a:off x="2571750" y="354467"/>
          <a:ext cx="877661" cy="210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/>
        <a:lstStyle xmlns:a="http://schemas.openxmlformats.org/drawingml/2006/main"/>
        <a:p xmlns:a="http://schemas.openxmlformats.org/drawingml/2006/main">
          <a:pPr algn="ctr"/>
          <a:fld id="{9CAD8DC9-B3D2-4FE2-A5DE-0155BF41992D}" type="TxLink">
            <a:rPr lang="en-US" sz="8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31.03.2023</a:t>
          </a:fld>
          <a:endParaRPr lang="de-DE" sz="850" b="1"/>
        </a:p>
      </cdr:txBody>
    </cdr:sp>
  </cdr:relSizeAnchor>
  <cdr:relSizeAnchor xmlns:cdr="http://schemas.openxmlformats.org/drawingml/2006/chartDrawing">
    <cdr:from>
      <cdr:x>0</cdr:x>
      <cdr:y>0.94062</cdr:y>
    </cdr:from>
    <cdr:to>
      <cdr:x>0.15135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3341234"/>
          <a:ext cx="914400" cy="210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700"/>
            <a:t>(c) StatA MV</a:t>
          </a:r>
        </a:p>
      </cdr:txBody>
    </cdr:sp>
  </cdr:relSizeAnchor>
  <cdr:relSizeAnchor xmlns:cdr="http://schemas.openxmlformats.org/drawingml/2006/chartDrawing">
    <cdr:from>
      <cdr:x>0.76802</cdr:x>
      <cdr:y>0.74334</cdr:y>
    </cdr:from>
    <cdr:to>
      <cdr:x>0.91937</cdr:x>
      <cdr:y>0.8372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640036" y="2640465"/>
          <a:ext cx="914400" cy="3333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de-DE" sz="850"/>
            <a:t>Baugewerbe</a:t>
          </a:r>
        </a:p>
        <a:p xmlns:a="http://schemas.openxmlformats.org/drawingml/2006/main">
          <a:pPr algn="ctr"/>
          <a:r>
            <a:rPr lang="de-DE" sz="850"/>
            <a:t>(F)</a:t>
          </a:r>
        </a:p>
      </cdr:txBody>
    </cdr:sp>
  </cdr:relSizeAnchor>
  <cdr:relSizeAnchor xmlns:cdr="http://schemas.openxmlformats.org/drawingml/2006/chartDrawing">
    <cdr:from>
      <cdr:x>0.75901</cdr:x>
      <cdr:y>0.14576</cdr:y>
    </cdr:from>
    <cdr:to>
      <cdr:x>0.96156</cdr:x>
      <cdr:y>0.26068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585607" y="517754"/>
          <a:ext cx="1223736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/>
            <a:t>Produzierendes Gewerbe</a:t>
          </a:r>
        </a:p>
        <a:p xmlns:a="http://schemas.openxmlformats.org/drawingml/2006/main">
          <a:pPr algn="ctr"/>
          <a:r>
            <a:rPr lang="de-DE" sz="850"/>
            <a:t>ohne</a:t>
          </a:r>
          <a:r>
            <a:rPr lang="de-DE" sz="850" baseline="0"/>
            <a:t> Baugewerbe</a:t>
          </a:r>
        </a:p>
        <a:p xmlns:a="http://schemas.openxmlformats.org/drawingml/2006/main">
          <a:pPr algn="ctr"/>
          <a:r>
            <a:rPr lang="de-DE" sz="850" baseline="0"/>
            <a:t>(B-E)</a:t>
          </a:r>
          <a:endParaRPr lang="de-DE" sz="850"/>
        </a:p>
      </cdr:txBody>
    </cdr:sp>
  </cdr:relSizeAnchor>
  <cdr:relSizeAnchor xmlns:cdr="http://schemas.openxmlformats.org/drawingml/2006/chartDrawing">
    <cdr:from>
      <cdr:x>0.47575</cdr:x>
      <cdr:y>0.44908</cdr:y>
    </cdr:from>
    <cdr:to>
      <cdr:x>0.63851</cdr:x>
      <cdr:y>0.564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874283" y="1595211"/>
          <a:ext cx="983343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/>
            <a:t>Produzierendes</a:t>
          </a:r>
        </a:p>
        <a:p xmlns:a="http://schemas.openxmlformats.org/drawingml/2006/main">
          <a:pPr algn="ctr"/>
          <a:r>
            <a:rPr lang="de-DE" sz="850"/>
            <a:t>Gewerbe</a:t>
          </a:r>
        </a:p>
        <a:p xmlns:a="http://schemas.openxmlformats.org/drawingml/2006/main">
          <a:pPr algn="ctr"/>
          <a:r>
            <a:rPr lang="de-DE" sz="850"/>
            <a:t>(B-F)</a:t>
          </a:r>
        </a:p>
      </cdr:txBody>
    </cdr:sp>
  </cdr:relSizeAnchor>
  <cdr:relSizeAnchor xmlns:cdr="http://schemas.openxmlformats.org/drawingml/2006/chartDrawing">
    <cdr:from>
      <cdr:x>0.11539</cdr:x>
      <cdr:y>0.10049</cdr:y>
    </cdr:from>
    <cdr:to>
      <cdr:x>0.27815</cdr:x>
      <cdr:y>0.21541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697140" y="356963"/>
          <a:ext cx="983343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/>
            <a:t>Öffentliche und</a:t>
          </a:r>
        </a:p>
        <a:p xmlns:a="http://schemas.openxmlformats.org/drawingml/2006/main">
          <a:pPr algn="ctr"/>
          <a:r>
            <a:rPr lang="de-DE" sz="850"/>
            <a:t>private</a:t>
          </a:r>
          <a:r>
            <a:rPr lang="de-DE" sz="850" baseline="0"/>
            <a:t> Dienstleistungen</a:t>
          </a:r>
        </a:p>
        <a:p xmlns:a="http://schemas.openxmlformats.org/drawingml/2006/main">
          <a:pPr algn="ctr"/>
          <a:r>
            <a:rPr lang="de-DE" sz="850" baseline="0"/>
            <a:t>(O-U)</a:t>
          </a:r>
          <a:endParaRPr lang="de-DE" sz="850"/>
        </a:p>
      </cdr:txBody>
    </cdr:sp>
  </cdr:relSizeAnchor>
  <cdr:relSizeAnchor xmlns:cdr="http://schemas.openxmlformats.org/drawingml/2006/chartDrawing">
    <cdr:from>
      <cdr:x>0.20323</cdr:x>
      <cdr:y>0.83024</cdr:y>
    </cdr:from>
    <cdr:to>
      <cdr:x>0.36599</cdr:x>
      <cdr:y>0.94516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1227818" y="2949121"/>
          <a:ext cx="983343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/>
            <a:t>Handel,</a:t>
          </a:r>
          <a:r>
            <a:rPr lang="de-DE" sz="850" baseline="0"/>
            <a:t> Verkehr,</a:t>
          </a:r>
        </a:p>
        <a:p xmlns:a="http://schemas.openxmlformats.org/drawingml/2006/main">
          <a:pPr algn="ctr"/>
          <a:r>
            <a:rPr lang="de-DE" sz="850" baseline="0"/>
            <a:t>Gastgewerbe</a:t>
          </a:r>
        </a:p>
        <a:p xmlns:a="http://schemas.openxmlformats.org/drawingml/2006/main">
          <a:pPr algn="ctr"/>
          <a:r>
            <a:rPr lang="de-DE" sz="850" baseline="0"/>
            <a:t>(G-I)</a:t>
          </a:r>
          <a:endParaRPr lang="de-DE" sz="850"/>
        </a:p>
      </cdr:txBody>
    </cdr:sp>
  </cdr:relSizeAnchor>
  <cdr:relSizeAnchor xmlns:cdr="http://schemas.openxmlformats.org/drawingml/2006/chartDrawing">
    <cdr:from>
      <cdr:x>0</cdr:x>
      <cdr:y>0.61189</cdr:y>
    </cdr:from>
    <cdr:to>
      <cdr:x>0.12898</cdr:x>
      <cdr:y>0.72681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0" y="2173515"/>
          <a:ext cx="779236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/>
            <a:t>Unternehmens-</a:t>
          </a:r>
        </a:p>
        <a:p xmlns:a="http://schemas.openxmlformats.org/drawingml/2006/main">
          <a:pPr algn="ctr"/>
          <a:r>
            <a:rPr lang="de-DE" sz="850"/>
            <a:t>dienstleistungen</a:t>
          </a:r>
        </a:p>
        <a:p xmlns:a="http://schemas.openxmlformats.org/drawingml/2006/main">
          <a:pPr algn="ctr"/>
          <a:r>
            <a:rPr lang="de-DE" sz="850"/>
            <a:t>(J-N)</a:t>
          </a:r>
        </a:p>
      </cdr:txBody>
    </cdr:sp>
  </cdr:relSizeAnchor>
  <cdr:relSizeAnchor xmlns:cdr="http://schemas.openxmlformats.org/drawingml/2006/chartDrawing">
    <cdr:from>
      <cdr:x>0.3958</cdr:x>
      <cdr:y>0.71915</cdr:y>
    </cdr:from>
    <cdr:to>
      <cdr:x>0.55856</cdr:x>
      <cdr:y>0.83407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2391229" y="2554513"/>
          <a:ext cx="983343" cy="40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850"/>
            <a:t>Land- und Forst-</a:t>
          </a:r>
        </a:p>
        <a:p xmlns:a="http://schemas.openxmlformats.org/drawingml/2006/main">
          <a:pPr algn="ctr"/>
          <a:r>
            <a:rPr lang="de-DE" sz="850"/>
            <a:t>wirtschaft,</a:t>
          </a:r>
          <a:r>
            <a:rPr lang="de-DE" sz="850" baseline="0"/>
            <a:t> Fischerei</a:t>
          </a:r>
        </a:p>
        <a:p xmlns:a="http://schemas.openxmlformats.org/drawingml/2006/main">
          <a:pPr algn="ctr"/>
          <a:r>
            <a:rPr lang="de-DE" sz="850" baseline="0"/>
            <a:t>(A)</a:t>
          </a:r>
          <a:endParaRPr lang="de-DE" sz="85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4"/>
  <sheetViews>
    <sheetView tabSelected="1" zoomScale="140" zoomScaleNormal="140" workbookViewId="0">
      <selection sqref="A1:B1"/>
    </sheetView>
  </sheetViews>
  <sheetFormatPr baseColWidth="10" defaultRowHeight="12.75"/>
  <cols>
    <col min="1" max="1" width="10.7109375" style="1" customWidth="1"/>
    <col min="2" max="2" width="55.7109375" style="1" customWidth="1"/>
    <col min="3" max="3" width="8.7109375" style="1" customWidth="1"/>
    <col min="4" max="4" width="16.7109375" style="1" customWidth="1"/>
    <col min="5" max="16384" width="11.42578125" style="1"/>
  </cols>
  <sheetData>
    <row r="1" spans="1:4" ht="50.1" customHeight="1" thickBot="1">
      <c r="A1" s="346" t="s">
        <v>131</v>
      </c>
      <c r="B1" s="346"/>
      <c r="C1" s="239"/>
      <c r="D1" s="239"/>
    </row>
    <row r="2" spans="1:4" s="5" customFormat="1" ht="35.1" customHeight="1" thickTop="1">
      <c r="A2" s="240" t="s">
        <v>145</v>
      </c>
      <c r="B2" s="240"/>
      <c r="C2" s="241" t="s">
        <v>146</v>
      </c>
      <c r="D2" s="241"/>
    </row>
    <row r="3" spans="1:4" ht="24.95" customHeight="1">
      <c r="A3" s="242"/>
      <c r="B3" s="242"/>
      <c r="C3" s="242"/>
      <c r="D3" s="242"/>
    </row>
    <row r="4" spans="1:4" ht="24.95" customHeight="1">
      <c r="A4" s="233" t="s">
        <v>147</v>
      </c>
      <c r="B4" s="233"/>
      <c r="C4" s="233"/>
      <c r="D4" s="234"/>
    </row>
    <row r="5" spans="1:4" ht="24.95" customHeight="1">
      <c r="A5" s="233" t="s">
        <v>148</v>
      </c>
      <c r="B5" s="233"/>
      <c r="C5" s="233"/>
      <c r="D5" s="234"/>
    </row>
    <row r="6" spans="1:4" ht="39.950000000000003" customHeight="1">
      <c r="A6" s="235" t="s">
        <v>377</v>
      </c>
      <c r="B6" s="236"/>
      <c r="C6" s="236"/>
      <c r="D6" s="236"/>
    </row>
    <row r="7" spans="1:4" ht="24.95" customHeight="1">
      <c r="A7" s="237"/>
      <c r="B7" s="237"/>
      <c r="C7" s="237"/>
      <c r="D7" s="237"/>
    </row>
    <row r="8" spans="1:4" ht="24.95" customHeight="1">
      <c r="A8" s="237"/>
      <c r="B8" s="237"/>
      <c r="C8" s="237"/>
      <c r="D8" s="237"/>
    </row>
    <row r="9" spans="1:4" ht="24.95" customHeight="1">
      <c r="A9" s="237"/>
      <c r="B9" s="237"/>
      <c r="C9" s="237"/>
      <c r="D9" s="237"/>
    </row>
    <row r="10" spans="1:4" ht="24.95" customHeight="1">
      <c r="A10" s="244"/>
      <c r="B10" s="244"/>
      <c r="C10" s="244"/>
      <c r="D10" s="244"/>
    </row>
    <row r="11" spans="1:4" ht="24.95" customHeight="1">
      <c r="A11" s="244"/>
      <c r="B11" s="244"/>
      <c r="C11" s="244"/>
      <c r="D11" s="244"/>
    </row>
    <row r="12" spans="1:4" ht="24.95" customHeight="1">
      <c r="A12" s="244"/>
      <c r="B12" s="244"/>
      <c r="C12" s="244"/>
      <c r="D12" s="244"/>
    </row>
    <row r="13" spans="1:4" ht="12" customHeight="1">
      <c r="A13" s="6"/>
      <c r="B13" s="238" t="s">
        <v>199</v>
      </c>
      <c r="C13" s="238"/>
      <c r="D13" s="2" t="s">
        <v>378</v>
      </c>
    </row>
    <row r="14" spans="1:4" ht="12" customHeight="1">
      <c r="A14" s="6"/>
      <c r="B14" s="238"/>
      <c r="C14" s="238"/>
      <c r="D14" s="2"/>
    </row>
    <row r="15" spans="1:4" ht="12" customHeight="1">
      <c r="A15" s="6"/>
      <c r="B15" s="238" t="s">
        <v>132</v>
      </c>
      <c r="C15" s="238"/>
      <c r="D15" s="2" t="s">
        <v>407</v>
      </c>
    </row>
    <row r="16" spans="1:4" ht="12" customHeight="1">
      <c r="A16" s="6"/>
      <c r="B16" s="238"/>
      <c r="C16" s="238"/>
      <c r="D16" s="2"/>
    </row>
    <row r="17" spans="1:4" ht="12" customHeight="1">
      <c r="A17" s="7"/>
      <c r="B17" s="245"/>
      <c r="C17" s="245"/>
      <c r="D17" s="3"/>
    </row>
    <row r="18" spans="1:4" ht="12" customHeight="1">
      <c r="A18" s="246"/>
      <c r="B18" s="246"/>
      <c r="C18" s="246"/>
      <c r="D18" s="246"/>
    </row>
    <row r="19" spans="1:4" ht="12" customHeight="1">
      <c r="A19" s="247" t="s">
        <v>133</v>
      </c>
      <c r="B19" s="247"/>
      <c r="C19" s="247"/>
      <c r="D19" s="247"/>
    </row>
    <row r="20" spans="1:4" ht="12" customHeight="1">
      <c r="A20" s="247" t="s">
        <v>326</v>
      </c>
      <c r="B20" s="247"/>
      <c r="C20" s="247"/>
      <c r="D20" s="247"/>
    </row>
    <row r="21" spans="1:4" ht="12" customHeight="1">
      <c r="A21" s="247"/>
      <c r="B21" s="247"/>
      <c r="C21" s="247"/>
      <c r="D21" s="247"/>
    </row>
    <row r="22" spans="1:4" ht="12" customHeight="1">
      <c r="A22" s="243" t="s">
        <v>298</v>
      </c>
      <c r="B22" s="243"/>
      <c r="C22" s="243"/>
      <c r="D22" s="243"/>
    </row>
    <row r="23" spans="1:4" ht="12" customHeight="1">
      <c r="A23" s="247"/>
      <c r="B23" s="247"/>
      <c r="C23" s="247"/>
      <c r="D23" s="247"/>
    </row>
    <row r="24" spans="1:4" ht="12" customHeight="1">
      <c r="A24" s="248" t="s">
        <v>330</v>
      </c>
      <c r="B24" s="248"/>
      <c r="C24" s="248"/>
      <c r="D24" s="248"/>
    </row>
    <row r="25" spans="1:4" ht="12" customHeight="1">
      <c r="A25" s="248" t="s">
        <v>200</v>
      </c>
      <c r="B25" s="248"/>
      <c r="C25" s="248"/>
      <c r="D25" s="248"/>
    </row>
    <row r="26" spans="1:4" ht="12" customHeight="1">
      <c r="A26" s="249"/>
      <c r="B26" s="249"/>
      <c r="C26" s="249"/>
      <c r="D26" s="249"/>
    </row>
    <row r="27" spans="1:4" ht="12" customHeight="1">
      <c r="A27" s="246"/>
      <c r="B27" s="246"/>
      <c r="C27" s="246"/>
      <c r="D27" s="246"/>
    </row>
    <row r="28" spans="1:4" ht="12" customHeight="1">
      <c r="A28" s="251" t="s">
        <v>134</v>
      </c>
      <c r="B28" s="251"/>
      <c r="C28" s="251"/>
      <c r="D28" s="251"/>
    </row>
    <row r="29" spans="1:4" ht="12" customHeight="1">
      <c r="A29" s="252"/>
      <c r="B29" s="252"/>
      <c r="C29" s="252"/>
      <c r="D29" s="252"/>
    </row>
    <row r="30" spans="1:4" ht="12" customHeight="1">
      <c r="A30" s="8" t="s">
        <v>129</v>
      </c>
      <c r="B30" s="253" t="s">
        <v>201</v>
      </c>
      <c r="C30" s="253"/>
      <c r="D30" s="253"/>
    </row>
    <row r="31" spans="1:4" ht="12" customHeight="1">
      <c r="A31" s="9">
        <v>0</v>
      </c>
      <c r="B31" s="253" t="s">
        <v>202</v>
      </c>
      <c r="C31" s="253"/>
      <c r="D31" s="253"/>
    </row>
    <row r="32" spans="1:4" ht="12" customHeight="1">
      <c r="A32" s="8" t="s">
        <v>130</v>
      </c>
      <c r="B32" s="253" t="s">
        <v>135</v>
      </c>
      <c r="C32" s="253"/>
      <c r="D32" s="253"/>
    </row>
    <row r="33" spans="1:4" ht="12" customHeight="1">
      <c r="A33" s="8" t="s">
        <v>136</v>
      </c>
      <c r="B33" s="253" t="s">
        <v>137</v>
      </c>
      <c r="C33" s="253"/>
      <c r="D33" s="253"/>
    </row>
    <row r="34" spans="1:4" ht="12" customHeight="1">
      <c r="A34" s="8" t="s">
        <v>138</v>
      </c>
      <c r="B34" s="253" t="s">
        <v>139</v>
      </c>
      <c r="C34" s="253"/>
      <c r="D34" s="253"/>
    </row>
    <row r="35" spans="1:4" ht="12" customHeight="1">
      <c r="A35" s="8" t="s">
        <v>140</v>
      </c>
      <c r="B35" s="253" t="s">
        <v>204</v>
      </c>
      <c r="C35" s="253"/>
      <c r="D35" s="253"/>
    </row>
    <row r="36" spans="1:4" ht="12" customHeight="1">
      <c r="A36" s="8" t="s">
        <v>141</v>
      </c>
      <c r="B36" s="253" t="s">
        <v>142</v>
      </c>
      <c r="C36" s="253"/>
      <c r="D36" s="253"/>
    </row>
    <row r="37" spans="1:4" ht="12" customHeight="1">
      <c r="A37" s="8" t="s">
        <v>143</v>
      </c>
      <c r="B37" s="253" t="s">
        <v>203</v>
      </c>
      <c r="C37" s="253"/>
      <c r="D37" s="253"/>
    </row>
    <row r="38" spans="1:4" ht="12" customHeight="1">
      <c r="A38" s="8"/>
      <c r="B38" s="253"/>
      <c r="C38" s="253"/>
      <c r="D38" s="253"/>
    </row>
    <row r="39" spans="1:4" ht="12" customHeight="1">
      <c r="A39" s="8"/>
      <c r="B39" s="253"/>
      <c r="C39" s="253"/>
      <c r="D39" s="253"/>
    </row>
    <row r="40" spans="1:4" ht="12" customHeight="1">
      <c r="A40" s="8"/>
      <c r="B40" s="8"/>
      <c r="C40" s="8"/>
      <c r="D40" s="8"/>
    </row>
    <row r="41" spans="1:4" ht="12" customHeight="1">
      <c r="A41" s="8"/>
      <c r="B41" s="8"/>
      <c r="C41" s="8"/>
      <c r="D41" s="8"/>
    </row>
    <row r="42" spans="1:4" ht="12" customHeight="1">
      <c r="A42" s="10"/>
      <c r="B42" s="254"/>
      <c r="C42" s="254"/>
      <c r="D42" s="254"/>
    </row>
    <row r="43" spans="1:4">
      <c r="A43" s="253" t="s">
        <v>144</v>
      </c>
      <c r="B43" s="253"/>
      <c r="C43" s="253"/>
      <c r="D43" s="253"/>
    </row>
    <row r="44" spans="1:4" s="4" customFormat="1" ht="39.950000000000003" customHeight="1">
      <c r="A44" s="250" t="s">
        <v>327</v>
      </c>
      <c r="B44" s="250"/>
      <c r="C44" s="250"/>
      <c r="D44" s="250"/>
    </row>
  </sheetData>
  <mergeCells count="44">
    <mergeCell ref="A44:D44"/>
    <mergeCell ref="A28:D28"/>
    <mergeCell ref="A29:D29"/>
    <mergeCell ref="B30:D30"/>
    <mergeCell ref="B31:D31"/>
    <mergeCell ref="B32:D32"/>
    <mergeCell ref="B33:D33"/>
    <mergeCell ref="B42:D42"/>
    <mergeCell ref="A43:D43"/>
    <mergeCell ref="B35:D35"/>
    <mergeCell ref="B36:D36"/>
    <mergeCell ref="B37:D37"/>
    <mergeCell ref="B38:D38"/>
    <mergeCell ref="B39:D39"/>
    <mergeCell ref="B34:D34"/>
    <mergeCell ref="A23:D23"/>
    <mergeCell ref="A24:D24"/>
    <mergeCell ref="A25:D25"/>
    <mergeCell ref="A26:D26"/>
    <mergeCell ref="A27:D27"/>
    <mergeCell ref="A22:D22"/>
    <mergeCell ref="A11:D11"/>
    <mergeCell ref="A12:D12"/>
    <mergeCell ref="B17:C17"/>
    <mergeCell ref="A10:D10"/>
    <mergeCell ref="B13:C13"/>
    <mergeCell ref="B15:C15"/>
    <mergeCell ref="B16:C16"/>
    <mergeCell ref="A18:D18"/>
    <mergeCell ref="A19:D19"/>
    <mergeCell ref="A20:D20"/>
    <mergeCell ref="A21:D21"/>
    <mergeCell ref="A1:B1"/>
    <mergeCell ref="C1:D1"/>
    <mergeCell ref="A2:B2"/>
    <mergeCell ref="C2:D2"/>
    <mergeCell ref="A3:D3"/>
    <mergeCell ref="A4:D4"/>
    <mergeCell ref="A5:D5"/>
    <mergeCell ref="A6:D6"/>
    <mergeCell ref="A7:D7"/>
    <mergeCell ref="B14:C14"/>
    <mergeCell ref="A8:D8"/>
    <mergeCell ref="A9:D9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 differentFirst="1">
    <oddFooter>&amp;L&amp;7StatA MV, Statistischer Bericht A653 2023 41&amp;R&amp;7&amp;P</oddFooter>
    <evenFooter>&amp;L&amp;7&amp;P&amp;R&amp;7StatA MV, Statistischer Bericht A653 2023 41</even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I54"/>
  <sheetViews>
    <sheetView zoomScale="140" zoomScaleNormal="140" workbookViewId="0">
      <pane xSplit="2" ySplit="6" topLeftCell="C7" activePane="bottomRight" state="frozen"/>
      <selection sqref="A1:B1"/>
      <selection pane="topRight" sqref="A1:B1"/>
      <selection pane="bottomLeft" sqref="A1:B1"/>
      <selection pane="bottomRight" activeCell="C7" sqref="C7:H7"/>
    </sheetView>
  </sheetViews>
  <sheetFormatPr baseColWidth="10" defaultColWidth="19.85546875" defaultRowHeight="11.45" customHeight="1"/>
  <cols>
    <col min="1" max="1" width="3.7109375" style="126" customWidth="1"/>
    <col min="2" max="2" width="22.7109375" style="126" customWidth="1"/>
    <col min="3" max="3" width="11.7109375" style="126" customWidth="1"/>
    <col min="4" max="8" width="10.7109375" style="126" customWidth="1"/>
    <col min="9" max="253" width="11.42578125" style="126" customWidth="1"/>
    <col min="254" max="16384" width="19.85546875" style="126"/>
  </cols>
  <sheetData>
    <row r="1" spans="1:9" s="156" customFormat="1" ht="54" customHeight="1">
      <c r="A1" s="287" t="s">
        <v>127</v>
      </c>
      <c r="B1" s="288"/>
      <c r="C1" s="289" t="s">
        <v>396</v>
      </c>
      <c r="D1" s="289"/>
      <c r="E1" s="289"/>
      <c r="F1" s="289"/>
      <c r="G1" s="289"/>
      <c r="H1" s="290"/>
      <c r="I1" s="157"/>
    </row>
    <row r="2" spans="1:9" ht="11.45" customHeight="1">
      <c r="A2" s="318" t="s">
        <v>81</v>
      </c>
      <c r="B2" s="313" t="s">
        <v>317</v>
      </c>
      <c r="C2" s="313" t="s">
        <v>315</v>
      </c>
      <c r="D2" s="313" t="s">
        <v>2</v>
      </c>
      <c r="E2" s="315"/>
      <c r="F2" s="315"/>
      <c r="G2" s="315"/>
      <c r="H2" s="320"/>
      <c r="I2" s="128"/>
    </row>
    <row r="3" spans="1:9" ht="11.45" customHeight="1">
      <c r="A3" s="319"/>
      <c r="B3" s="315"/>
      <c r="C3" s="314"/>
      <c r="D3" s="313" t="s">
        <v>292</v>
      </c>
      <c r="E3" s="313" t="s">
        <v>293</v>
      </c>
      <c r="F3" s="313" t="s">
        <v>93</v>
      </c>
      <c r="G3" s="313" t="s">
        <v>188</v>
      </c>
      <c r="H3" s="321" t="s">
        <v>5</v>
      </c>
      <c r="I3" s="128"/>
    </row>
    <row r="4" spans="1:9" ht="11.45" customHeight="1">
      <c r="A4" s="319"/>
      <c r="B4" s="315"/>
      <c r="C4" s="314"/>
      <c r="D4" s="315"/>
      <c r="E4" s="315"/>
      <c r="F4" s="315"/>
      <c r="G4" s="315"/>
      <c r="H4" s="320"/>
      <c r="I4" s="128"/>
    </row>
    <row r="5" spans="1:9" ht="11.45" customHeight="1">
      <c r="A5" s="319"/>
      <c r="B5" s="315"/>
      <c r="C5" s="314"/>
      <c r="D5" s="315"/>
      <c r="E5" s="315"/>
      <c r="F5" s="315"/>
      <c r="G5" s="315"/>
      <c r="H5" s="320"/>
      <c r="I5" s="128"/>
    </row>
    <row r="6" spans="1:9" s="130" customFormat="1" ht="11.45" customHeight="1">
      <c r="A6" s="110">
        <v>1</v>
      </c>
      <c r="B6" s="100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120">
        <v>8</v>
      </c>
      <c r="I6" s="129"/>
    </row>
    <row r="7" spans="1:9" ht="20.100000000000001" customHeight="1">
      <c r="A7" s="131"/>
      <c r="B7" s="186"/>
      <c r="C7" s="322" t="s">
        <v>1</v>
      </c>
      <c r="D7" s="317"/>
      <c r="E7" s="317"/>
      <c r="F7" s="317"/>
      <c r="G7" s="317"/>
      <c r="H7" s="317"/>
      <c r="I7" s="128"/>
    </row>
    <row r="8" spans="1:9" ht="11.1" customHeight="1">
      <c r="A8" s="105">
        <f>IF(D8&lt;&gt;"",COUNTA($D8:D$8),"")</f>
        <v>1</v>
      </c>
      <c r="B8" s="187" t="s">
        <v>67</v>
      </c>
      <c r="C8" s="188">
        <v>575246</v>
      </c>
      <c r="D8" s="188">
        <v>391405</v>
      </c>
      <c r="E8" s="188">
        <v>183841</v>
      </c>
      <c r="F8" s="188">
        <v>539091</v>
      </c>
      <c r="G8" s="188">
        <v>36155</v>
      </c>
      <c r="H8" s="188">
        <v>23694</v>
      </c>
      <c r="I8" s="128"/>
    </row>
    <row r="9" spans="1:9" ht="11.1" customHeight="1">
      <c r="A9" s="105" t="str">
        <f>IF(D9&lt;&gt;"",COUNTA($D$8:D9),"")</f>
        <v/>
      </c>
      <c r="B9" s="189"/>
      <c r="C9" s="190"/>
      <c r="D9" s="190"/>
      <c r="E9" s="190"/>
      <c r="F9" s="190"/>
      <c r="G9" s="190"/>
      <c r="H9" s="190"/>
      <c r="I9" s="128"/>
    </row>
    <row r="10" spans="1:9" ht="11.1" customHeight="1">
      <c r="A10" s="105">
        <f>IF(D10&lt;&gt;"",COUNTA($D$8:D10),"")</f>
        <v>2</v>
      </c>
      <c r="B10" s="189" t="s">
        <v>206</v>
      </c>
      <c r="C10" s="191">
        <v>94584</v>
      </c>
      <c r="D10" s="191">
        <v>65478</v>
      </c>
      <c r="E10" s="191">
        <v>29106</v>
      </c>
      <c r="F10" s="191">
        <v>88175</v>
      </c>
      <c r="G10" s="191">
        <v>6409</v>
      </c>
      <c r="H10" s="191">
        <v>3835</v>
      </c>
      <c r="I10" s="125"/>
    </row>
    <row r="11" spans="1:9" ht="11.1" customHeight="1">
      <c r="A11" s="105">
        <f>IF(D11&lt;&gt;"",COUNTA($D$8:D11),"")</f>
        <v>3</v>
      </c>
      <c r="B11" s="189" t="s">
        <v>207</v>
      </c>
      <c r="C11" s="191">
        <v>51389</v>
      </c>
      <c r="D11" s="191">
        <v>35096</v>
      </c>
      <c r="E11" s="191">
        <v>16293</v>
      </c>
      <c r="F11" s="191">
        <v>48641</v>
      </c>
      <c r="G11" s="191">
        <v>2748</v>
      </c>
      <c r="H11" s="191">
        <v>2235</v>
      </c>
      <c r="I11" s="125"/>
    </row>
    <row r="12" spans="1:9" ht="11.1" customHeight="1">
      <c r="A12" s="105" t="str">
        <f>IF(D12&lt;&gt;"",COUNTA($D$8:D12),"")</f>
        <v/>
      </c>
      <c r="B12" s="189"/>
      <c r="C12" s="191"/>
      <c r="D12" s="191"/>
      <c r="E12" s="191"/>
      <c r="F12" s="191"/>
      <c r="G12" s="191"/>
      <c r="H12" s="191"/>
      <c r="I12" s="125"/>
    </row>
    <row r="13" spans="1:9" ht="11.1" customHeight="1">
      <c r="A13" s="105">
        <f>IF(D13&lt;&gt;"",COUNTA($D$8:D13),"")</f>
        <v>4</v>
      </c>
      <c r="B13" s="189" t="s">
        <v>208</v>
      </c>
      <c r="C13" s="191">
        <v>91538</v>
      </c>
      <c r="D13" s="191">
        <v>61228</v>
      </c>
      <c r="E13" s="191">
        <v>30310</v>
      </c>
      <c r="F13" s="191">
        <v>87831</v>
      </c>
      <c r="G13" s="191">
        <v>3707</v>
      </c>
      <c r="H13" s="191">
        <v>3885</v>
      </c>
      <c r="I13" s="125"/>
    </row>
    <row r="14" spans="1:9" s="132" customFormat="1" ht="11.1" customHeight="1">
      <c r="A14" s="105">
        <f>IF(D14&lt;&gt;"",COUNTA($D$8:D14),"")</f>
        <v>5</v>
      </c>
      <c r="B14" s="192" t="s">
        <v>209</v>
      </c>
      <c r="C14" s="191">
        <v>33341</v>
      </c>
      <c r="D14" s="191">
        <v>22200</v>
      </c>
      <c r="E14" s="191">
        <v>11141</v>
      </c>
      <c r="F14" s="191">
        <v>31980</v>
      </c>
      <c r="G14" s="191">
        <v>1361</v>
      </c>
      <c r="H14" s="191">
        <v>1672</v>
      </c>
      <c r="I14" s="125"/>
    </row>
    <row r="15" spans="1:9" ht="11.1" customHeight="1">
      <c r="A15" s="105">
        <f>IF(D15&lt;&gt;"",COUNTA($D$8:D15),"")</f>
        <v>6</v>
      </c>
      <c r="B15" s="189" t="s">
        <v>210</v>
      </c>
      <c r="C15" s="191">
        <v>69588</v>
      </c>
      <c r="D15" s="191">
        <v>47070</v>
      </c>
      <c r="E15" s="191">
        <v>22518</v>
      </c>
      <c r="F15" s="191">
        <v>65033</v>
      </c>
      <c r="G15" s="191">
        <v>4555</v>
      </c>
      <c r="H15" s="191">
        <v>2830</v>
      </c>
      <c r="I15" s="125"/>
    </row>
    <row r="16" spans="1:9" ht="11.1" customHeight="1">
      <c r="A16" s="105">
        <f>IF(D16&lt;&gt;"",COUNTA($D$8:D16),"")</f>
        <v>7</v>
      </c>
      <c r="B16" s="189" t="s">
        <v>211</v>
      </c>
      <c r="C16" s="191">
        <v>72565</v>
      </c>
      <c r="D16" s="191">
        <v>49651</v>
      </c>
      <c r="E16" s="191">
        <v>22914</v>
      </c>
      <c r="F16" s="191">
        <v>68198</v>
      </c>
      <c r="G16" s="191">
        <v>4367</v>
      </c>
      <c r="H16" s="191">
        <v>3157</v>
      </c>
      <c r="I16" s="125"/>
    </row>
    <row r="17" spans="1:9" s="132" customFormat="1" ht="11.1" customHeight="1">
      <c r="A17" s="105">
        <f>IF(D17&lt;&gt;"",COUNTA($D$8:D17),"")</f>
        <v>8</v>
      </c>
      <c r="B17" s="192" t="s">
        <v>212</v>
      </c>
      <c r="C17" s="191">
        <v>25041</v>
      </c>
      <c r="D17" s="191">
        <v>16942</v>
      </c>
      <c r="E17" s="191">
        <v>8099</v>
      </c>
      <c r="F17" s="191">
        <v>23961</v>
      </c>
      <c r="G17" s="191">
        <v>1080</v>
      </c>
      <c r="H17" s="191">
        <v>1208</v>
      </c>
      <c r="I17" s="125"/>
    </row>
    <row r="18" spans="1:9" ht="11.1" customHeight="1">
      <c r="A18" s="105">
        <f>IF(D18&lt;&gt;"",COUNTA($D$8:D18),"")</f>
        <v>9</v>
      </c>
      <c r="B18" s="189" t="s">
        <v>213</v>
      </c>
      <c r="C18" s="191">
        <v>46519</v>
      </c>
      <c r="D18" s="191">
        <v>31827</v>
      </c>
      <c r="E18" s="191">
        <v>14692</v>
      </c>
      <c r="F18" s="191">
        <v>44065</v>
      </c>
      <c r="G18" s="191">
        <v>2454</v>
      </c>
      <c r="H18" s="191">
        <v>1877</v>
      </c>
      <c r="I18" s="125"/>
    </row>
    <row r="19" spans="1:9" s="132" customFormat="1" ht="11.1" customHeight="1">
      <c r="A19" s="105">
        <f>IF(D19&lt;&gt;"",COUNTA($D$8:D19),"")</f>
        <v>10</v>
      </c>
      <c r="B19" s="192" t="s">
        <v>214</v>
      </c>
      <c r="C19" s="191">
        <v>17874</v>
      </c>
      <c r="D19" s="191">
        <v>11711</v>
      </c>
      <c r="E19" s="191">
        <v>6163</v>
      </c>
      <c r="F19" s="191">
        <v>16917</v>
      </c>
      <c r="G19" s="191">
        <v>957</v>
      </c>
      <c r="H19" s="191">
        <v>807</v>
      </c>
      <c r="I19" s="125"/>
    </row>
    <row r="20" spans="1:9" ht="11.1" customHeight="1">
      <c r="A20" s="105">
        <f>IF(D20&lt;&gt;"",COUNTA($D$8:D20),"")</f>
        <v>11</v>
      </c>
      <c r="B20" s="189" t="s">
        <v>215</v>
      </c>
      <c r="C20" s="191">
        <v>83367</v>
      </c>
      <c r="D20" s="191">
        <v>53853</v>
      </c>
      <c r="E20" s="191">
        <v>29514</v>
      </c>
      <c r="F20" s="191">
        <v>76859</v>
      </c>
      <c r="G20" s="191">
        <v>6508</v>
      </c>
      <c r="H20" s="191">
        <v>3542</v>
      </c>
      <c r="I20" s="125"/>
    </row>
    <row r="21" spans="1:9" s="132" customFormat="1" ht="11.1" customHeight="1">
      <c r="A21" s="105">
        <f>IF(D21&lt;&gt;"",COUNTA($D$8:D21),"")</f>
        <v>12</v>
      </c>
      <c r="B21" s="192" t="s">
        <v>216</v>
      </c>
      <c r="C21" s="191">
        <v>30447</v>
      </c>
      <c r="D21" s="191">
        <v>19254</v>
      </c>
      <c r="E21" s="191">
        <v>11193</v>
      </c>
      <c r="F21" s="191">
        <v>28657</v>
      </c>
      <c r="G21" s="191">
        <v>1790</v>
      </c>
      <c r="H21" s="191">
        <v>1297</v>
      </c>
      <c r="I21" s="125"/>
    </row>
    <row r="22" spans="1:9" ht="11.1" customHeight="1">
      <c r="A22" s="105">
        <f>IF(D22&lt;&gt;"",COUNTA($D$8:D22),"")</f>
        <v>13</v>
      </c>
      <c r="B22" s="189" t="s">
        <v>217</v>
      </c>
      <c r="C22" s="191">
        <v>65696</v>
      </c>
      <c r="D22" s="191">
        <v>47202</v>
      </c>
      <c r="E22" s="191">
        <v>18494</v>
      </c>
      <c r="F22" s="191">
        <v>60289</v>
      </c>
      <c r="G22" s="191">
        <v>5407</v>
      </c>
      <c r="H22" s="191">
        <v>2333</v>
      </c>
      <c r="I22" s="125"/>
    </row>
    <row r="23" spans="1:9" ht="20.100000000000001" customHeight="1">
      <c r="A23" s="105" t="str">
        <f>IF(D23&lt;&gt;"",COUNTA($D$8:D23),"")</f>
        <v/>
      </c>
      <c r="B23" s="189"/>
      <c r="C23" s="316" t="s">
        <v>157</v>
      </c>
      <c r="D23" s="317"/>
      <c r="E23" s="317"/>
      <c r="F23" s="317"/>
      <c r="G23" s="317"/>
      <c r="H23" s="317"/>
    </row>
    <row r="24" spans="1:9" ht="11.1" customHeight="1">
      <c r="A24" s="105">
        <f>IF(D24&lt;&gt;"",COUNTA($D$8:D24),"")</f>
        <v>14</v>
      </c>
      <c r="B24" s="187" t="s">
        <v>67</v>
      </c>
      <c r="C24" s="188">
        <v>285200</v>
      </c>
      <c r="D24" s="188">
        <v>244466</v>
      </c>
      <c r="E24" s="188">
        <v>40734</v>
      </c>
      <c r="F24" s="188">
        <v>262893</v>
      </c>
      <c r="G24" s="188">
        <v>22307</v>
      </c>
      <c r="H24" s="188">
        <v>13464</v>
      </c>
    </row>
    <row r="25" spans="1:9" ht="11.1" customHeight="1">
      <c r="A25" s="105" t="str">
        <f>IF(D25&lt;&gt;"",COUNTA($D$8:D25),"")</f>
        <v/>
      </c>
      <c r="B25" s="189"/>
      <c r="C25" s="190"/>
      <c r="D25" s="190"/>
      <c r="E25" s="190"/>
      <c r="F25" s="190"/>
      <c r="G25" s="190"/>
      <c r="H25" s="190"/>
    </row>
    <row r="26" spans="1:9" ht="11.1" customHeight="1">
      <c r="A26" s="105">
        <f>IF(D26&lt;&gt;"",COUNTA($D$8:D26),"")</f>
        <v>15</v>
      </c>
      <c r="B26" s="189" t="s">
        <v>206</v>
      </c>
      <c r="C26" s="191">
        <v>47350</v>
      </c>
      <c r="D26" s="191">
        <v>39874</v>
      </c>
      <c r="E26" s="191">
        <v>7476</v>
      </c>
      <c r="F26" s="191">
        <v>43340</v>
      </c>
      <c r="G26" s="191">
        <v>4010</v>
      </c>
      <c r="H26" s="191">
        <v>2060</v>
      </c>
      <c r="I26" s="125"/>
    </row>
    <row r="27" spans="1:9" ht="11.1" customHeight="1">
      <c r="A27" s="105">
        <f>IF(D27&lt;&gt;"",COUNTA($D$8:D27),"")</f>
        <v>16</v>
      </c>
      <c r="B27" s="189" t="s">
        <v>207</v>
      </c>
      <c r="C27" s="191">
        <v>23155</v>
      </c>
      <c r="D27" s="191">
        <v>19646</v>
      </c>
      <c r="E27" s="191">
        <v>3509</v>
      </c>
      <c r="F27" s="191">
        <v>21512</v>
      </c>
      <c r="G27" s="191">
        <v>1643</v>
      </c>
      <c r="H27" s="191">
        <v>1161</v>
      </c>
      <c r="I27" s="125"/>
    </row>
    <row r="28" spans="1:9" ht="11.1" customHeight="1">
      <c r="A28" s="105" t="str">
        <f>IF(D28&lt;&gt;"",COUNTA($D$8:D28),"")</f>
        <v/>
      </c>
      <c r="B28" s="189"/>
      <c r="C28" s="191"/>
      <c r="D28" s="191"/>
      <c r="E28" s="191"/>
      <c r="F28" s="191"/>
      <c r="G28" s="191"/>
      <c r="H28" s="191"/>
      <c r="I28" s="125"/>
    </row>
    <row r="29" spans="1:9" ht="11.1" customHeight="1">
      <c r="A29" s="105">
        <f>IF(D29&lt;&gt;"",COUNTA($D$8:D29),"")</f>
        <v>17</v>
      </c>
      <c r="B29" s="189" t="s">
        <v>208</v>
      </c>
      <c r="C29" s="191">
        <v>45841</v>
      </c>
      <c r="D29" s="191">
        <v>39364</v>
      </c>
      <c r="E29" s="191">
        <v>6477</v>
      </c>
      <c r="F29" s="191">
        <v>43448</v>
      </c>
      <c r="G29" s="191">
        <v>2393</v>
      </c>
      <c r="H29" s="191">
        <v>2253</v>
      </c>
      <c r="I29" s="125"/>
    </row>
    <row r="30" spans="1:9" s="132" customFormat="1" ht="11.1" customHeight="1">
      <c r="A30" s="105">
        <f>IF(D30&lt;&gt;"",COUNTA($D$8:D30),"")</f>
        <v>18</v>
      </c>
      <c r="B30" s="192" t="s">
        <v>209</v>
      </c>
      <c r="C30" s="191">
        <v>15708</v>
      </c>
      <c r="D30" s="191">
        <v>13431</v>
      </c>
      <c r="E30" s="191">
        <v>2277</v>
      </c>
      <c r="F30" s="191">
        <v>14840</v>
      </c>
      <c r="G30" s="191">
        <v>868</v>
      </c>
      <c r="H30" s="191">
        <v>902</v>
      </c>
      <c r="I30" s="125"/>
    </row>
    <row r="31" spans="1:9" ht="11.1" customHeight="1">
      <c r="A31" s="105">
        <f>IF(D31&lt;&gt;"",COUNTA($D$8:D31),"")</f>
        <v>19</v>
      </c>
      <c r="B31" s="189" t="s">
        <v>210</v>
      </c>
      <c r="C31" s="191">
        <v>35895</v>
      </c>
      <c r="D31" s="191">
        <v>31054</v>
      </c>
      <c r="E31" s="191">
        <v>4841</v>
      </c>
      <c r="F31" s="191">
        <v>32905</v>
      </c>
      <c r="G31" s="191">
        <v>2990</v>
      </c>
      <c r="H31" s="191">
        <v>1761</v>
      </c>
      <c r="I31" s="125"/>
    </row>
    <row r="32" spans="1:9" ht="11.1" customHeight="1">
      <c r="A32" s="105">
        <f>IF(D32&lt;&gt;"",COUNTA($D$8:D32),"")</f>
        <v>20</v>
      </c>
      <c r="B32" s="189" t="s">
        <v>211</v>
      </c>
      <c r="C32" s="191">
        <v>34990</v>
      </c>
      <c r="D32" s="191">
        <v>29868</v>
      </c>
      <c r="E32" s="191">
        <v>5122</v>
      </c>
      <c r="F32" s="191">
        <v>32350</v>
      </c>
      <c r="G32" s="191">
        <v>2640</v>
      </c>
      <c r="H32" s="191">
        <v>1771</v>
      </c>
      <c r="I32" s="125"/>
    </row>
    <row r="33" spans="1:9" s="132" customFormat="1" ht="11.1" customHeight="1">
      <c r="A33" s="105">
        <f>IF(D33&lt;&gt;"",COUNTA($D$8:D33),"")</f>
        <v>21</v>
      </c>
      <c r="B33" s="192" t="s">
        <v>212</v>
      </c>
      <c r="C33" s="191">
        <v>11667</v>
      </c>
      <c r="D33" s="191">
        <v>9806</v>
      </c>
      <c r="E33" s="191">
        <v>1861</v>
      </c>
      <c r="F33" s="191">
        <v>10983</v>
      </c>
      <c r="G33" s="191">
        <v>684</v>
      </c>
      <c r="H33" s="191">
        <v>634</v>
      </c>
      <c r="I33" s="125"/>
    </row>
    <row r="34" spans="1:9" ht="11.1" customHeight="1">
      <c r="A34" s="105">
        <f>IF(D34&lt;&gt;"",COUNTA($D$8:D34),"")</f>
        <v>22</v>
      </c>
      <c r="B34" s="189" t="s">
        <v>213</v>
      </c>
      <c r="C34" s="191">
        <v>24254</v>
      </c>
      <c r="D34" s="191">
        <v>21277</v>
      </c>
      <c r="E34" s="191">
        <v>2977</v>
      </c>
      <c r="F34" s="191">
        <v>22649</v>
      </c>
      <c r="G34" s="191">
        <v>1605</v>
      </c>
      <c r="H34" s="191">
        <v>1143</v>
      </c>
      <c r="I34" s="125"/>
    </row>
    <row r="35" spans="1:9" s="132" customFormat="1" ht="11.1" customHeight="1">
      <c r="A35" s="105">
        <f>IF(D35&lt;&gt;"",COUNTA($D$8:D35),"")</f>
        <v>23</v>
      </c>
      <c r="B35" s="192" t="s">
        <v>214</v>
      </c>
      <c r="C35" s="191">
        <v>8754</v>
      </c>
      <c r="D35" s="191">
        <v>7473</v>
      </c>
      <c r="E35" s="191">
        <v>1281</v>
      </c>
      <c r="F35" s="191">
        <v>8134</v>
      </c>
      <c r="G35" s="191">
        <v>620</v>
      </c>
      <c r="H35" s="191">
        <v>452</v>
      </c>
      <c r="I35" s="125"/>
    </row>
    <row r="36" spans="1:9" ht="11.1" customHeight="1">
      <c r="A36" s="105">
        <f>IF(D36&lt;&gt;"",COUNTA($D$8:D36),"")</f>
        <v>24</v>
      </c>
      <c r="B36" s="189" t="s">
        <v>215</v>
      </c>
      <c r="C36" s="191">
        <v>39289</v>
      </c>
      <c r="D36" s="191">
        <v>32259</v>
      </c>
      <c r="E36" s="191">
        <v>7030</v>
      </c>
      <c r="F36" s="191">
        <v>35798</v>
      </c>
      <c r="G36" s="191">
        <v>3491</v>
      </c>
      <c r="H36" s="191">
        <v>1897</v>
      </c>
      <c r="I36" s="125"/>
    </row>
    <row r="37" spans="1:9" s="132" customFormat="1" ht="11.1" customHeight="1">
      <c r="A37" s="105">
        <f>IF(D37&lt;&gt;"",COUNTA($D$8:D37),"")</f>
        <v>25</v>
      </c>
      <c r="B37" s="192" t="s">
        <v>216</v>
      </c>
      <c r="C37" s="191">
        <v>13689</v>
      </c>
      <c r="D37" s="191">
        <v>10811</v>
      </c>
      <c r="E37" s="191">
        <v>2878</v>
      </c>
      <c r="F37" s="191">
        <v>12621</v>
      </c>
      <c r="G37" s="191">
        <v>1068</v>
      </c>
      <c r="H37" s="191">
        <v>582</v>
      </c>
      <c r="I37" s="125"/>
    </row>
    <row r="38" spans="1:9" ht="11.1" customHeight="1">
      <c r="A38" s="105">
        <f>IF(D38&lt;&gt;"",COUNTA($D$8:D38),"")</f>
        <v>26</v>
      </c>
      <c r="B38" s="189" t="s">
        <v>217</v>
      </c>
      <c r="C38" s="191">
        <v>34426</v>
      </c>
      <c r="D38" s="191">
        <v>31124</v>
      </c>
      <c r="E38" s="191">
        <v>3302</v>
      </c>
      <c r="F38" s="191">
        <v>30891</v>
      </c>
      <c r="G38" s="191">
        <v>3535</v>
      </c>
      <c r="H38" s="191">
        <v>1418</v>
      </c>
      <c r="I38" s="125"/>
    </row>
    <row r="39" spans="1:9" ht="20.100000000000001" customHeight="1">
      <c r="A39" s="105" t="str">
        <f>IF(D39&lt;&gt;"",COUNTA($D$8:D39),"")</f>
        <v/>
      </c>
      <c r="B39" s="189"/>
      <c r="C39" s="316" t="s">
        <v>158</v>
      </c>
      <c r="D39" s="317"/>
      <c r="E39" s="317"/>
      <c r="F39" s="317"/>
      <c r="G39" s="317"/>
      <c r="H39" s="317"/>
    </row>
    <row r="40" spans="1:9" ht="11.1" customHeight="1">
      <c r="A40" s="105">
        <f>IF(D40&lt;&gt;"",COUNTA($D$8:D40),"")</f>
        <v>27</v>
      </c>
      <c r="B40" s="187" t="s">
        <v>67</v>
      </c>
      <c r="C40" s="188">
        <v>290046</v>
      </c>
      <c r="D40" s="188">
        <v>146939</v>
      </c>
      <c r="E40" s="188">
        <v>143107</v>
      </c>
      <c r="F40" s="188">
        <v>276198</v>
      </c>
      <c r="G40" s="188">
        <v>13848</v>
      </c>
      <c r="H40" s="188">
        <v>10230</v>
      </c>
    </row>
    <row r="41" spans="1:9" ht="11.1" customHeight="1">
      <c r="A41" s="105" t="str">
        <f>IF(D41&lt;&gt;"",COUNTA($D$8:D41),"")</f>
        <v/>
      </c>
      <c r="B41" s="189"/>
      <c r="C41" s="190"/>
      <c r="D41" s="190"/>
      <c r="E41" s="190"/>
      <c r="F41" s="190"/>
      <c r="G41" s="190"/>
      <c r="H41" s="190"/>
    </row>
    <row r="42" spans="1:9" ht="11.1" customHeight="1">
      <c r="A42" s="105">
        <f>IF(D42&lt;&gt;"",COUNTA($D$8:D42),"")</f>
        <v>28</v>
      </c>
      <c r="B42" s="189" t="s">
        <v>206</v>
      </c>
      <c r="C42" s="191">
        <v>47234</v>
      </c>
      <c r="D42" s="191">
        <v>25604</v>
      </c>
      <c r="E42" s="191">
        <v>21630</v>
      </c>
      <c r="F42" s="191">
        <v>44835</v>
      </c>
      <c r="G42" s="191">
        <v>2399</v>
      </c>
      <c r="H42" s="191">
        <v>1775</v>
      </c>
      <c r="I42" s="125"/>
    </row>
    <row r="43" spans="1:9" ht="11.1" customHeight="1">
      <c r="A43" s="105">
        <f>IF(D43&lt;&gt;"",COUNTA($D$8:D43),"")</f>
        <v>29</v>
      </c>
      <c r="B43" s="189" t="s">
        <v>207</v>
      </c>
      <c r="C43" s="191">
        <v>28234</v>
      </c>
      <c r="D43" s="191">
        <v>15450</v>
      </c>
      <c r="E43" s="191">
        <v>12784</v>
      </c>
      <c r="F43" s="191">
        <v>27129</v>
      </c>
      <c r="G43" s="191">
        <v>1105</v>
      </c>
      <c r="H43" s="191">
        <v>1074</v>
      </c>
      <c r="I43" s="125"/>
    </row>
    <row r="44" spans="1:9" ht="11.1" customHeight="1">
      <c r="A44" s="105" t="str">
        <f>IF(D44&lt;&gt;"",COUNTA($D$8:D44),"")</f>
        <v/>
      </c>
      <c r="B44" s="189"/>
      <c r="C44" s="191"/>
      <c r="D44" s="191"/>
      <c r="E44" s="191"/>
      <c r="F44" s="191"/>
      <c r="G44" s="191"/>
      <c r="H44" s="191"/>
      <c r="I44" s="125"/>
    </row>
    <row r="45" spans="1:9" ht="11.1" customHeight="1">
      <c r="A45" s="105">
        <f>IF(D45&lt;&gt;"",COUNTA($D$8:D45),"")</f>
        <v>30</v>
      </c>
      <c r="B45" s="189" t="s">
        <v>208</v>
      </c>
      <c r="C45" s="191">
        <v>45697</v>
      </c>
      <c r="D45" s="191">
        <v>21864</v>
      </c>
      <c r="E45" s="191">
        <v>23833</v>
      </c>
      <c r="F45" s="191">
        <v>44383</v>
      </c>
      <c r="G45" s="191">
        <v>1314</v>
      </c>
      <c r="H45" s="191">
        <v>1632</v>
      </c>
      <c r="I45" s="125"/>
    </row>
    <row r="46" spans="1:9" s="132" customFormat="1" ht="11.1" customHeight="1">
      <c r="A46" s="105">
        <f>IF(D46&lt;&gt;"",COUNTA($D$8:D46),"")</f>
        <v>31</v>
      </c>
      <c r="B46" s="192" t="s">
        <v>209</v>
      </c>
      <c r="C46" s="191">
        <v>17633</v>
      </c>
      <c r="D46" s="191">
        <v>8769</v>
      </c>
      <c r="E46" s="191">
        <v>8864</v>
      </c>
      <c r="F46" s="191">
        <v>17140</v>
      </c>
      <c r="G46" s="191">
        <v>493</v>
      </c>
      <c r="H46" s="191">
        <v>770</v>
      </c>
      <c r="I46" s="125"/>
    </row>
    <row r="47" spans="1:9" ht="11.1" customHeight="1">
      <c r="A47" s="105">
        <f>IF(D47&lt;&gt;"",COUNTA($D$8:D47),"")</f>
        <v>32</v>
      </c>
      <c r="B47" s="189" t="s">
        <v>210</v>
      </c>
      <c r="C47" s="191">
        <v>33693</v>
      </c>
      <c r="D47" s="191">
        <v>16016</v>
      </c>
      <c r="E47" s="191">
        <v>17677</v>
      </c>
      <c r="F47" s="191">
        <v>32128</v>
      </c>
      <c r="G47" s="191">
        <v>1565</v>
      </c>
      <c r="H47" s="191">
        <v>1069</v>
      </c>
      <c r="I47" s="125"/>
    </row>
    <row r="48" spans="1:9" ht="11.1" customHeight="1">
      <c r="A48" s="105">
        <f>IF(D48&lt;&gt;"",COUNTA($D$8:D48),"")</f>
        <v>33</v>
      </c>
      <c r="B48" s="189" t="s">
        <v>211</v>
      </c>
      <c r="C48" s="191">
        <v>37575</v>
      </c>
      <c r="D48" s="191">
        <v>19783</v>
      </c>
      <c r="E48" s="191">
        <v>17792</v>
      </c>
      <c r="F48" s="191">
        <v>35848</v>
      </c>
      <c r="G48" s="191">
        <v>1727</v>
      </c>
      <c r="H48" s="191">
        <v>1386</v>
      </c>
      <c r="I48" s="125"/>
    </row>
    <row r="49" spans="1:9" s="132" customFormat="1" ht="11.1" customHeight="1">
      <c r="A49" s="105">
        <f>IF(D49&lt;&gt;"",COUNTA($D$8:D49),"")</f>
        <v>34</v>
      </c>
      <c r="B49" s="192" t="s">
        <v>212</v>
      </c>
      <c r="C49" s="191">
        <v>13374</v>
      </c>
      <c r="D49" s="191">
        <v>7136</v>
      </c>
      <c r="E49" s="191">
        <v>6238</v>
      </c>
      <c r="F49" s="191">
        <v>12978</v>
      </c>
      <c r="G49" s="191">
        <v>396</v>
      </c>
      <c r="H49" s="191">
        <v>574</v>
      </c>
      <c r="I49" s="125"/>
    </row>
    <row r="50" spans="1:9" ht="11.1" customHeight="1">
      <c r="A50" s="105">
        <f>IF(D50&lt;&gt;"",COUNTA($D$8:D50),"")</f>
        <v>35</v>
      </c>
      <c r="B50" s="189" t="s">
        <v>213</v>
      </c>
      <c r="C50" s="191">
        <v>22265</v>
      </c>
      <c r="D50" s="191">
        <v>10550</v>
      </c>
      <c r="E50" s="191">
        <v>11715</v>
      </c>
      <c r="F50" s="191">
        <v>21416</v>
      </c>
      <c r="G50" s="191">
        <v>849</v>
      </c>
      <c r="H50" s="191">
        <v>734</v>
      </c>
      <c r="I50" s="125"/>
    </row>
    <row r="51" spans="1:9" s="132" customFormat="1" ht="11.1" customHeight="1">
      <c r="A51" s="105">
        <f>IF(D51&lt;&gt;"",COUNTA($D$8:D51),"")</f>
        <v>36</v>
      </c>
      <c r="B51" s="192" t="s">
        <v>214</v>
      </c>
      <c r="C51" s="191">
        <v>9120</v>
      </c>
      <c r="D51" s="191">
        <v>4238</v>
      </c>
      <c r="E51" s="191">
        <v>4882</v>
      </c>
      <c r="F51" s="191">
        <v>8783</v>
      </c>
      <c r="G51" s="191">
        <v>337</v>
      </c>
      <c r="H51" s="191">
        <v>355</v>
      </c>
      <c r="I51" s="125"/>
    </row>
    <row r="52" spans="1:9" ht="11.1" customHeight="1">
      <c r="A52" s="105">
        <f>IF(D52&lt;&gt;"",COUNTA($D$8:D52),"")</f>
        <v>37</v>
      </c>
      <c r="B52" s="189" t="s">
        <v>215</v>
      </c>
      <c r="C52" s="191">
        <v>44078</v>
      </c>
      <c r="D52" s="191">
        <v>21594</v>
      </c>
      <c r="E52" s="191">
        <v>22484</v>
      </c>
      <c r="F52" s="191">
        <v>41061</v>
      </c>
      <c r="G52" s="191">
        <v>3017</v>
      </c>
      <c r="H52" s="191">
        <v>1645</v>
      </c>
      <c r="I52" s="125"/>
    </row>
    <row r="53" spans="1:9" s="132" customFormat="1" ht="11.1" customHeight="1">
      <c r="A53" s="105">
        <f>IF(D53&lt;&gt;"",COUNTA($D$8:D53),"")</f>
        <v>38</v>
      </c>
      <c r="B53" s="192" t="s">
        <v>216</v>
      </c>
      <c r="C53" s="191">
        <v>16758</v>
      </c>
      <c r="D53" s="191">
        <v>8443</v>
      </c>
      <c r="E53" s="191">
        <v>8315</v>
      </c>
      <c r="F53" s="191">
        <v>16036</v>
      </c>
      <c r="G53" s="191">
        <v>722</v>
      </c>
      <c r="H53" s="191">
        <v>715</v>
      </c>
      <c r="I53" s="125"/>
    </row>
    <row r="54" spans="1:9" ht="11.1" customHeight="1">
      <c r="A54" s="105">
        <f>IF(D54&lt;&gt;"",COUNTA($D$8:D54),"")</f>
        <v>39</v>
      </c>
      <c r="B54" s="189" t="s">
        <v>217</v>
      </c>
      <c r="C54" s="191">
        <v>31270</v>
      </c>
      <c r="D54" s="191">
        <v>16078</v>
      </c>
      <c r="E54" s="191">
        <v>15192</v>
      </c>
      <c r="F54" s="191">
        <v>29398</v>
      </c>
      <c r="G54" s="191">
        <v>1872</v>
      </c>
      <c r="H54" s="191">
        <v>915</v>
      </c>
      <c r="I54" s="125"/>
    </row>
  </sheetData>
  <mergeCells count="14">
    <mergeCell ref="C23:H23"/>
    <mergeCell ref="C39:H39"/>
    <mergeCell ref="A1:B1"/>
    <mergeCell ref="C1:H1"/>
    <mergeCell ref="A2:A5"/>
    <mergeCell ref="B2:B5"/>
    <mergeCell ref="C2:C5"/>
    <mergeCell ref="D2:H2"/>
    <mergeCell ref="D3:D5"/>
    <mergeCell ref="E3:E5"/>
    <mergeCell ref="F3:F5"/>
    <mergeCell ref="G3:G5"/>
    <mergeCell ref="H3:H5"/>
    <mergeCell ref="C7:H7"/>
  </mergeCells>
  <conditionalFormatting sqref="C8:H8 C10:H54">
    <cfRule type="cellIs" dxfId="27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:I7"/>
    </sheetView>
  </sheetViews>
  <sheetFormatPr baseColWidth="10" defaultColWidth="10.42578125" defaultRowHeight="11.45" customHeight="1"/>
  <cols>
    <col min="1" max="1" width="3.140625" style="97" customWidth="1"/>
    <col min="2" max="2" width="4.5703125" style="97" customWidth="1"/>
    <col min="3" max="3" width="40.42578125" style="107" customWidth="1"/>
    <col min="4" max="15" width="7.28515625" style="97" customWidth="1"/>
    <col min="16" max="250" width="11.42578125" style="97" customWidth="1"/>
    <col min="251" max="251" width="6.140625" style="97" customWidth="1"/>
    <col min="252" max="252" width="33.7109375" style="97" customWidth="1"/>
    <col min="253" max="16384" width="10.42578125" style="97"/>
  </cols>
  <sheetData>
    <row r="1" spans="1:17" s="156" customFormat="1" ht="54" customHeight="1">
      <c r="A1" s="287" t="s">
        <v>175</v>
      </c>
      <c r="B1" s="288"/>
      <c r="C1" s="288"/>
      <c r="D1" s="289" t="s">
        <v>397</v>
      </c>
      <c r="E1" s="289"/>
      <c r="F1" s="289"/>
      <c r="G1" s="289"/>
      <c r="H1" s="289"/>
      <c r="I1" s="290"/>
      <c r="J1" s="332" t="s">
        <v>397</v>
      </c>
      <c r="K1" s="289"/>
      <c r="L1" s="289"/>
      <c r="M1" s="289"/>
      <c r="N1" s="289"/>
      <c r="O1" s="290"/>
    </row>
    <row r="2" spans="1:17" ht="11.45" customHeight="1">
      <c r="A2" s="291" t="s">
        <v>84</v>
      </c>
      <c r="B2" s="293" t="s">
        <v>192</v>
      </c>
      <c r="C2" s="293" t="s">
        <v>54</v>
      </c>
      <c r="D2" s="313" t="s">
        <v>65</v>
      </c>
      <c r="E2" s="313" t="s">
        <v>66</v>
      </c>
      <c r="F2" s="313" t="s">
        <v>296</v>
      </c>
      <c r="G2" s="158" t="s">
        <v>55</v>
      </c>
      <c r="H2" s="313" t="s">
        <v>115</v>
      </c>
      <c r="I2" s="321" t="s">
        <v>160</v>
      </c>
      <c r="J2" s="159" t="s">
        <v>55</v>
      </c>
      <c r="K2" s="313" t="s">
        <v>161</v>
      </c>
      <c r="L2" s="158" t="s">
        <v>55</v>
      </c>
      <c r="M2" s="313" t="s">
        <v>297</v>
      </c>
      <c r="N2" s="158" t="s">
        <v>55</v>
      </c>
      <c r="O2" s="321" t="s">
        <v>162</v>
      </c>
    </row>
    <row r="3" spans="1:17" ht="11.45" customHeight="1">
      <c r="A3" s="300"/>
      <c r="B3" s="294"/>
      <c r="C3" s="294"/>
      <c r="D3" s="315"/>
      <c r="E3" s="315"/>
      <c r="F3" s="315"/>
      <c r="G3" s="325" t="s">
        <v>159</v>
      </c>
      <c r="H3" s="315"/>
      <c r="I3" s="320"/>
      <c r="J3" s="327" t="s">
        <v>79</v>
      </c>
      <c r="K3" s="315"/>
      <c r="L3" s="323" t="s">
        <v>80</v>
      </c>
      <c r="M3" s="315"/>
      <c r="N3" s="325" t="s">
        <v>295</v>
      </c>
      <c r="O3" s="320"/>
    </row>
    <row r="4" spans="1:17" ht="11.45" customHeight="1">
      <c r="A4" s="300"/>
      <c r="B4" s="294"/>
      <c r="C4" s="294"/>
      <c r="D4" s="315"/>
      <c r="E4" s="315"/>
      <c r="F4" s="315"/>
      <c r="G4" s="326"/>
      <c r="H4" s="315"/>
      <c r="I4" s="320"/>
      <c r="J4" s="328"/>
      <c r="K4" s="315"/>
      <c r="L4" s="324"/>
      <c r="M4" s="315"/>
      <c r="N4" s="326"/>
      <c r="O4" s="320"/>
    </row>
    <row r="5" spans="1:17" ht="11.45" customHeight="1">
      <c r="A5" s="300"/>
      <c r="B5" s="294"/>
      <c r="C5" s="294"/>
      <c r="D5" s="315"/>
      <c r="E5" s="315"/>
      <c r="F5" s="315"/>
      <c r="G5" s="326"/>
      <c r="H5" s="315"/>
      <c r="I5" s="320"/>
      <c r="J5" s="328"/>
      <c r="K5" s="315"/>
      <c r="L5" s="324"/>
      <c r="M5" s="315"/>
      <c r="N5" s="326"/>
      <c r="O5" s="320"/>
    </row>
    <row r="6" spans="1:17" s="103" customFormat="1" ht="11.45" customHeight="1">
      <c r="A6" s="110">
        <v>1</v>
      </c>
      <c r="B6" s="99">
        <v>2</v>
      </c>
      <c r="C6" s="100">
        <v>3</v>
      </c>
      <c r="D6" s="99">
        <v>4</v>
      </c>
      <c r="E6" s="99">
        <v>5</v>
      </c>
      <c r="F6" s="100">
        <v>6</v>
      </c>
      <c r="G6" s="99">
        <v>7</v>
      </c>
      <c r="H6" s="99">
        <v>8</v>
      </c>
      <c r="I6" s="108">
        <v>9</v>
      </c>
      <c r="J6" s="110">
        <v>10</v>
      </c>
      <c r="K6" s="100">
        <v>11</v>
      </c>
      <c r="L6" s="100">
        <v>12</v>
      </c>
      <c r="M6" s="100">
        <v>13</v>
      </c>
      <c r="N6" s="100">
        <v>14</v>
      </c>
      <c r="O6" s="108">
        <v>15</v>
      </c>
    </row>
    <row r="7" spans="1:17" ht="20.100000000000001" customHeight="1">
      <c r="A7" s="133"/>
      <c r="B7" s="160"/>
      <c r="C7" s="161"/>
      <c r="D7" s="329" t="s">
        <v>1</v>
      </c>
      <c r="E7" s="330"/>
      <c r="F7" s="330"/>
      <c r="G7" s="330"/>
      <c r="H7" s="330"/>
      <c r="I7" s="330"/>
      <c r="J7" s="331" t="s">
        <v>1</v>
      </c>
      <c r="K7" s="330"/>
      <c r="L7" s="330"/>
      <c r="M7" s="330"/>
      <c r="N7" s="330"/>
      <c r="O7" s="330"/>
    </row>
    <row r="8" spans="1:17" ht="11.45" customHeight="1">
      <c r="A8" s="105">
        <f>IF(E8&lt;&gt;"",COUNTA($E8:E$8),"")</f>
        <v>1</v>
      </c>
      <c r="B8" s="169" t="s">
        <v>50</v>
      </c>
      <c r="C8" s="162" t="s">
        <v>310</v>
      </c>
      <c r="D8" s="163">
        <v>94584</v>
      </c>
      <c r="E8" s="163">
        <v>51389</v>
      </c>
      <c r="F8" s="163">
        <v>91538</v>
      </c>
      <c r="G8" s="163">
        <v>33341</v>
      </c>
      <c r="H8" s="163">
        <v>69588</v>
      </c>
      <c r="I8" s="163">
        <v>72565</v>
      </c>
      <c r="J8" s="163">
        <v>25041</v>
      </c>
      <c r="K8" s="163">
        <v>46519</v>
      </c>
      <c r="L8" s="163">
        <v>17874</v>
      </c>
      <c r="M8" s="163">
        <v>83367</v>
      </c>
      <c r="N8" s="163">
        <v>30447</v>
      </c>
      <c r="O8" s="163">
        <v>65696</v>
      </c>
    </row>
    <row r="9" spans="1:17" ht="6" customHeight="1">
      <c r="A9" s="105" t="str">
        <f>IF(E9&lt;&gt;"",COUNTA($E$8:E9),"")</f>
        <v/>
      </c>
      <c r="B9" s="164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7" ht="10.5" customHeight="1">
      <c r="A10" s="105">
        <f>IF(E10&lt;&gt;"",COUNTA($E$8:E10),"")</f>
        <v>2</v>
      </c>
      <c r="B10" s="164" t="s">
        <v>6</v>
      </c>
      <c r="C10" s="164" t="s">
        <v>220</v>
      </c>
      <c r="D10" s="167">
        <v>43</v>
      </c>
      <c r="E10" s="167">
        <v>54</v>
      </c>
      <c r="F10" s="167">
        <v>2726</v>
      </c>
      <c r="G10" s="167" t="s">
        <v>130</v>
      </c>
      <c r="H10" s="167">
        <v>2722</v>
      </c>
      <c r="I10" s="167">
        <v>1921</v>
      </c>
      <c r="J10" s="167" t="s">
        <v>130</v>
      </c>
      <c r="K10" s="167">
        <v>1440</v>
      </c>
      <c r="L10" s="167" t="s">
        <v>130</v>
      </c>
      <c r="M10" s="167">
        <v>1949</v>
      </c>
      <c r="N10" s="167">
        <v>17</v>
      </c>
      <c r="O10" s="167">
        <v>3528</v>
      </c>
      <c r="P10" s="134"/>
      <c r="Q10" s="134"/>
    </row>
    <row r="11" spans="1:17" ht="10.5" customHeight="1">
      <c r="A11" s="105">
        <f>IF(E11&lt;&gt;"",COUNTA($E$8:E11),"")</f>
        <v>3</v>
      </c>
      <c r="B11" s="164" t="s">
        <v>8</v>
      </c>
      <c r="C11" s="164" t="s">
        <v>150</v>
      </c>
      <c r="D11" s="167">
        <v>10976</v>
      </c>
      <c r="E11" s="167">
        <v>5580</v>
      </c>
      <c r="F11" s="167">
        <v>12445</v>
      </c>
      <c r="G11" s="167">
        <v>3964</v>
      </c>
      <c r="H11" s="167">
        <v>8719</v>
      </c>
      <c r="I11" s="167">
        <v>5448</v>
      </c>
      <c r="J11" s="167">
        <v>1351</v>
      </c>
      <c r="K11" s="167">
        <v>10960</v>
      </c>
      <c r="L11" s="167">
        <v>4161</v>
      </c>
      <c r="M11" s="167">
        <v>8221</v>
      </c>
      <c r="N11" s="167">
        <v>2811</v>
      </c>
      <c r="O11" s="167">
        <v>16235</v>
      </c>
      <c r="P11" s="134"/>
    </row>
    <row r="12" spans="1:17" ht="10.5" customHeight="1">
      <c r="A12" s="105">
        <f>IF(E12&lt;&gt;"",COUNTA($E$8:E12),"")</f>
        <v>4</v>
      </c>
      <c r="B12" s="164" t="s">
        <v>10</v>
      </c>
      <c r="C12" s="164" t="s">
        <v>151</v>
      </c>
      <c r="D12" s="167">
        <v>8799</v>
      </c>
      <c r="E12" s="167">
        <v>3773</v>
      </c>
      <c r="F12" s="167">
        <v>10254</v>
      </c>
      <c r="G12" s="167">
        <v>3380</v>
      </c>
      <c r="H12" s="167">
        <v>7266</v>
      </c>
      <c r="I12" s="167">
        <v>4101</v>
      </c>
      <c r="J12" s="167">
        <v>822</v>
      </c>
      <c r="K12" s="167">
        <v>9816</v>
      </c>
      <c r="L12" s="167">
        <v>3863</v>
      </c>
      <c r="M12" s="167">
        <v>6841</v>
      </c>
      <c r="N12" s="167">
        <v>2503</v>
      </c>
      <c r="O12" s="167">
        <v>14988</v>
      </c>
      <c r="P12" s="134"/>
    </row>
    <row r="13" spans="1:17" ht="10.5" customHeight="1">
      <c r="A13" s="105">
        <f>IF(E13&lt;&gt;"",COUNTA($E$8:E13),"")</f>
        <v>5</v>
      </c>
      <c r="B13" s="164" t="s">
        <v>20</v>
      </c>
      <c r="C13" s="164" t="s">
        <v>164</v>
      </c>
      <c r="D13" s="167">
        <v>3257</v>
      </c>
      <c r="E13" s="167">
        <v>2339</v>
      </c>
      <c r="F13" s="167">
        <v>7386</v>
      </c>
      <c r="G13" s="167">
        <v>1877</v>
      </c>
      <c r="H13" s="167">
        <v>6872</v>
      </c>
      <c r="I13" s="167">
        <v>6213</v>
      </c>
      <c r="J13" s="167">
        <v>1518</v>
      </c>
      <c r="K13" s="167">
        <v>4224</v>
      </c>
      <c r="L13" s="167">
        <v>929</v>
      </c>
      <c r="M13" s="167">
        <v>6301</v>
      </c>
      <c r="N13" s="167">
        <v>1106</v>
      </c>
      <c r="O13" s="167">
        <v>5675</v>
      </c>
      <c r="P13" s="134"/>
    </row>
    <row r="14" spans="1:17" ht="10.5" customHeight="1">
      <c r="A14" s="105">
        <f>IF(E14&lt;&gt;"",COUNTA($E$8:E14),"")</f>
        <v>6</v>
      </c>
      <c r="B14" s="164" t="s">
        <v>23</v>
      </c>
      <c r="C14" s="164" t="s">
        <v>152</v>
      </c>
      <c r="D14" s="167">
        <v>21309</v>
      </c>
      <c r="E14" s="167">
        <v>9232</v>
      </c>
      <c r="F14" s="167">
        <v>22512</v>
      </c>
      <c r="G14" s="167">
        <v>7132</v>
      </c>
      <c r="H14" s="167">
        <v>20298</v>
      </c>
      <c r="I14" s="167">
        <v>21485</v>
      </c>
      <c r="J14" s="167">
        <v>5209</v>
      </c>
      <c r="K14" s="167">
        <v>10150</v>
      </c>
      <c r="L14" s="167">
        <v>3208</v>
      </c>
      <c r="M14" s="167">
        <v>18825</v>
      </c>
      <c r="N14" s="167">
        <v>4690</v>
      </c>
      <c r="O14" s="167">
        <v>13707</v>
      </c>
      <c r="P14" s="134"/>
    </row>
    <row r="15" spans="1:17" ht="10.5" customHeight="1">
      <c r="A15" s="105">
        <f>IF(E15&lt;&gt;"",COUNTA($E$8:E15),"")</f>
        <v>7</v>
      </c>
      <c r="B15" s="164" t="s">
        <v>27</v>
      </c>
      <c r="C15" s="164" t="s">
        <v>165</v>
      </c>
      <c r="D15" s="167">
        <v>2732</v>
      </c>
      <c r="E15" s="167">
        <v>2296</v>
      </c>
      <c r="F15" s="167">
        <v>1114</v>
      </c>
      <c r="G15" s="167">
        <v>825</v>
      </c>
      <c r="H15" s="167">
        <v>863</v>
      </c>
      <c r="I15" s="167">
        <v>590</v>
      </c>
      <c r="J15" s="167">
        <v>443</v>
      </c>
      <c r="K15" s="167">
        <v>394</v>
      </c>
      <c r="L15" s="167">
        <v>223</v>
      </c>
      <c r="M15" s="167">
        <v>590</v>
      </c>
      <c r="N15" s="167">
        <v>414</v>
      </c>
      <c r="O15" s="167">
        <v>207</v>
      </c>
      <c r="P15" s="134"/>
    </row>
    <row r="16" spans="1:17" ht="10.5" customHeight="1">
      <c r="A16" s="105">
        <f>IF(E16&lt;&gt;"",COUNTA($E$8:E16),"")</f>
        <v>8</v>
      </c>
      <c r="B16" s="164" t="s">
        <v>30</v>
      </c>
      <c r="C16" s="164" t="s">
        <v>190</v>
      </c>
      <c r="D16" s="167">
        <v>2311</v>
      </c>
      <c r="E16" s="167">
        <v>1036</v>
      </c>
      <c r="F16" s="167">
        <v>1202</v>
      </c>
      <c r="G16" s="167">
        <v>530</v>
      </c>
      <c r="H16" s="167">
        <v>343</v>
      </c>
      <c r="I16" s="167">
        <v>638</v>
      </c>
      <c r="J16" s="167" t="s">
        <v>130</v>
      </c>
      <c r="K16" s="167">
        <v>629</v>
      </c>
      <c r="L16" s="167">
        <v>538</v>
      </c>
      <c r="M16" s="167">
        <v>1049</v>
      </c>
      <c r="N16" s="167">
        <v>574</v>
      </c>
      <c r="O16" s="167">
        <v>557</v>
      </c>
      <c r="P16" s="134"/>
    </row>
    <row r="17" spans="1:17" ht="10.5" customHeight="1">
      <c r="A17" s="105">
        <f>IF(E17&lt;&gt;"",COUNTA($E$8:E17),"")</f>
        <v>9</v>
      </c>
      <c r="B17" s="164" t="s">
        <v>32</v>
      </c>
      <c r="C17" s="164" t="s">
        <v>166</v>
      </c>
      <c r="D17" s="167">
        <v>2034</v>
      </c>
      <c r="E17" s="167">
        <v>580</v>
      </c>
      <c r="F17" s="167">
        <v>986</v>
      </c>
      <c r="G17" s="167" t="s">
        <v>130</v>
      </c>
      <c r="H17" s="167">
        <v>709</v>
      </c>
      <c r="I17" s="167">
        <v>1235</v>
      </c>
      <c r="J17" s="167">
        <v>361</v>
      </c>
      <c r="K17" s="167">
        <v>495</v>
      </c>
      <c r="L17" s="167" t="s">
        <v>130</v>
      </c>
      <c r="M17" s="167">
        <v>1161</v>
      </c>
      <c r="N17" s="167">
        <v>455</v>
      </c>
      <c r="O17" s="167">
        <v>569</v>
      </c>
      <c r="P17" s="134"/>
    </row>
    <row r="18" spans="1:17" s="117" customFormat="1" ht="21" customHeight="1">
      <c r="A18" s="105">
        <f>IF(E18&lt;&gt;"",COUNTA($E$8:E18),"")</f>
        <v>10</v>
      </c>
      <c r="B18" s="168" t="s">
        <v>49</v>
      </c>
      <c r="C18" s="164" t="s">
        <v>196</v>
      </c>
      <c r="D18" s="167">
        <v>16969</v>
      </c>
      <c r="E18" s="167">
        <v>7730</v>
      </c>
      <c r="F18" s="167">
        <v>9252</v>
      </c>
      <c r="G18" s="167">
        <v>4488</v>
      </c>
      <c r="H18" s="167">
        <v>7290</v>
      </c>
      <c r="I18" s="167">
        <v>7083</v>
      </c>
      <c r="J18" s="167">
        <v>3712</v>
      </c>
      <c r="K18" s="167">
        <v>3536</v>
      </c>
      <c r="L18" s="167">
        <v>1862</v>
      </c>
      <c r="M18" s="167">
        <v>10397</v>
      </c>
      <c r="N18" s="167">
        <v>5410</v>
      </c>
      <c r="O18" s="167">
        <v>5111</v>
      </c>
      <c r="P18" s="134"/>
    </row>
    <row r="19" spans="1:17" s="107" customFormat="1" ht="21" customHeight="1">
      <c r="A19" s="105">
        <f>IF(E19&lt;&gt;"",COUNTA($E$8:E19),"")</f>
        <v>11</v>
      </c>
      <c r="B19" s="168" t="s">
        <v>38</v>
      </c>
      <c r="C19" s="164" t="s">
        <v>191</v>
      </c>
      <c r="D19" s="167">
        <v>30852</v>
      </c>
      <c r="E19" s="167">
        <v>20061</v>
      </c>
      <c r="F19" s="167">
        <v>30304</v>
      </c>
      <c r="G19" s="167">
        <v>12708</v>
      </c>
      <c r="H19" s="167">
        <v>19790</v>
      </c>
      <c r="I19" s="167">
        <v>24621</v>
      </c>
      <c r="J19" s="167">
        <v>10848</v>
      </c>
      <c r="K19" s="167">
        <v>13186</v>
      </c>
      <c r="L19" s="167">
        <v>6052</v>
      </c>
      <c r="M19" s="167">
        <v>31905</v>
      </c>
      <c r="N19" s="167">
        <v>13742</v>
      </c>
      <c r="O19" s="167">
        <v>18612</v>
      </c>
      <c r="P19" s="134"/>
    </row>
    <row r="20" spans="1:17" s="107" customFormat="1" ht="21" customHeight="1">
      <c r="A20" s="105">
        <f>IF(E20&lt;&gt;"",COUNTA($E$8:E20),"")</f>
        <v>12</v>
      </c>
      <c r="B20" s="168" t="s">
        <v>43</v>
      </c>
      <c r="C20" s="164" t="s">
        <v>197</v>
      </c>
      <c r="D20" s="167">
        <v>4101</v>
      </c>
      <c r="E20" s="167">
        <v>2481</v>
      </c>
      <c r="F20" s="167">
        <v>3611</v>
      </c>
      <c r="G20" s="167">
        <v>1403</v>
      </c>
      <c r="H20" s="167">
        <v>1982</v>
      </c>
      <c r="I20" s="167">
        <v>3331</v>
      </c>
      <c r="J20" s="167">
        <v>1262</v>
      </c>
      <c r="K20" s="167">
        <v>1505</v>
      </c>
      <c r="L20" s="167">
        <v>722</v>
      </c>
      <c r="M20" s="167">
        <v>2969</v>
      </c>
      <c r="N20" s="167">
        <v>1228</v>
      </c>
      <c r="O20" s="167">
        <v>1495</v>
      </c>
      <c r="P20" s="134"/>
    </row>
    <row r="21" spans="1:17" s="107" customFormat="1" ht="11.1" customHeight="1">
      <c r="A21" s="105" t="str">
        <f>IF(E21&lt;&gt;"",COUNTA($E$8:E21),"")</f>
        <v/>
      </c>
      <c r="B21" s="165"/>
      <c r="C21" s="164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</row>
    <row r="22" spans="1:17" ht="10.5" customHeight="1">
      <c r="A22" s="105">
        <f>IF(E22&lt;&gt;"",COUNTA($E$8:E22),"")</f>
        <v>13</v>
      </c>
      <c r="B22" s="165"/>
      <c r="C22" s="164" t="s">
        <v>56</v>
      </c>
      <c r="D22" s="167">
        <v>2011</v>
      </c>
      <c r="E22" s="167">
        <v>1795</v>
      </c>
      <c r="F22" s="167">
        <v>2612</v>
      </c>
      <c r="G22" s="167">
        <v>1122</v>
      </c>
      <c r="H22" s="167">
        <v>1718</v>
      </c>
      <c r="I22" s="167">
        <v>2053</v>
      </c>
      <c r="J22" s="167">
        <v>745</v>
      </c>
      <c r="K22" s="167">
        <v>1262</v>
      </c>
      <c r="L22" s="167">
        <v>544</v>
      </c>
      <c r="M22" s="167">
        <v>2411</v>
      </c>
      <c r="N22" s="167">
        <v>936</v>
      </c>
      <c r="O22" s="167">
        <v>1788</v>
      </c>
      <c r="P22" s="134"/>
      <c r="Q22" s="134"/>
    </row>
    <row r="23" spans="1:17" ht="10.5" customHeight="1">
      <c r="A23" s="105">
        <f>IF(E23&lt;&gt;"",COUNTA($E$8:E23),"")</f>
        <v>14</v>
      </c>
      <c r="B23" s="165"/>
      <c r="C23" s="164" t="s">
        <v>57</v>
      </c>
      <c r="D23" s="167">
        <v>6849</v>
      </c>
      <c r="E23" s="167">
        <v>3617</v>
      </c>
      <c r="F23" s="167">
        <v>5966</v>
      </c>
      <c r="G23" s="167">
        <v>2561</v>
      </c>
      <c r="H23" s="167">
        <v>4410</v>
      </c>
      <c r="I23" s="167">
        <v>4718</v>
      </c>
      <c r="J23" s="167">
        <v>1784</v>
      </c>
      <c r="K23" s="167">
        <v>2990</v>
      </c>
      <c r="L23" s="167">
        <v>1267</v>
      </c>
      <c r="M23" s="167">
        <v>5363</v>
      </c>
      <c r="N23" s="167">
        <v>2191</v>
      </c>
      <c r="O23" s="167">
        <v>3963</v>
      </c>
      <c r="P23" s="134"/>
    </row>
    <row r="24" spans="1:17" ht="10.5" customHeight="1">
      <c r="A24" s="105">
        <f>IF(E24&lt;&gt;"",COUNTA($E$8:E24),"")</f>
        <v>15</v>
      </c>
      <c r="B24" s="165"/>
      <c r="C24" s="164" t="s">
        <v>58</v>
      </c>
      <c r="D24" s="167">
        <v>8547</v>
      </c>
      <c r="E24" s="167">
        <v>3400</v>
      </c>
      <c r="F24" s="167">
        <v>5322</v>
      </c>
      <c r="G24" s="167">
        <v>2130</v>
      </c>
      <c r="H24" s="167">
        <v>4571</v>
      </c>
      <c r="I24" s="167">
        <v>4496</v>
      </c>
      <c r="J24" s="167">
        <v>1757</v>
      </c>
      <c r="K24" s="167">
        <v>3039</v>
      </c>
      <c r="L24" s="167">
        <v>1272</v>
      </c>
      <c r="M24" s="167">
        <v>5720</v>
      </c>
      <c r="N24" s="167">
        <v>2737</v>
      </c>
      <c r="O24" s="167">
        <v>4043</v>
      </c>
      <c r="P24" s="134"/>
    </row>
    <row r="25" spans="1:17" ht="10.5" customHeight="1">
      <c r="A25" s="105">
        <f>IF(E25&lt;&gt;"",COUNTA($E$8:E25),"")</f>
        <v>16</v>
      </c>
      <c r="B25" s="165"/>
      <c r="C25" s="164" t="s">
        <v>59</v>
      </c>
      <c r="D25" s="167">
        <v>11680</v>
      </c>
      <c r="E25" s="167">
        <v>5378</v>
      </c>
      <c r="F25" s="167">
        <v>8815</v>
      </c>
      <c r="G25" s="167">
        <v>3391</v>
      </c>
      <c r="H25" s="167">
        <v>6947</v>
      </c>
      <c r="I25" s="167">
        <v>7034</v>
      </c>
      <c r="J25" s="167">
        <v>2553</v>
      </c>
      <c r="K25" s="167">
        <v>4793</v>
      </c>
      <c r="L25" s="167">
        <v>1938</v>
      </c>
      <c r="M25" s="167">
        <v>8598</v>
      </c>
      <c r="N25" s="167">
        <v>3646</v>
      </c>
      <c r="O25" s="167">
        <v>6571</v>
      </c>
      <c r="P25" s="134"/>
    </row>
    <row r="26" spans="1:17" ht="10.5" customHeight="1">
      <c r="A26" s="105">
        <f>IF(E26&lt;&gt;"",COUNTA($E$8:E26),"")</f>
        <v>17</v>
      </c>
      <c r="B26" s="165"/>
      <c r="C26" s="164" t="s">
        <v>60</v>
      </c>
      <c r="D26" s="167">
        <v>13310</v>
      </c>
      <c r="E26" s="167">
        <v>6718</v>
      </c>
      <c r="F26" s="167">
        <v>11468</v>
      </c>
      <c r="G26" s="167">
        <v>4246</v>
      </c>
      <c r="H26" s="167">
        <v>9009</v>
      </c>
      <c r="I26" s="167">
        <v>9276</v>
      </c>
      <c r="J26" s="167">
        <v>3246</v>
      </c>
      <c r="K26" s="167">
        <v>6132</v>
      </c>
      <c r="L26" s="167">
        <v>2387</v>
      </c>
      <c r="M26" s="167">
        <v>10927</v>
      </c>
      <c r="N26" s="167">
        <v>4225</v>
      </c>
      <c r="O26" s="167">
        <v>8371</v>
      </c>
      <c r="P26" s="134"/>
    </row>
    <row r="27" spans="1:17" ht="10.5" customHeight="1">
      <c r="A27" s="105">
        <f>IF(E27&lt;&gt;"",COUNTA($E$8:E27),"")</f>
        <v>18</v>
      </c>
      <c r="B27" s="165"/>
      <c r="C27" s="164" t="s">
        <v>61</v>
      </c>
      <c r="D27" s="167">
        <v>11847</v>
      </c>
      <c r="E27" s="167">
        <v>6332</v>
      </c>
      <c r="F27" s="167">
        <v>11400</v>
      </c>
      <c r="G27" s="167">
        <v>4072</v>
      </c>
      <c r="H27" s="167">
        <v>8579</v>
      </c>
      <c r="I27" s="167">
        <v>9111</v>
      </c>
      <c r="J27" s="167">
        <v>3277</v>
      </c>
      <c r="K27" s="167">
        <v>5805</v>
      </c>
      <c r="L27" s="167">
        <v>2220</v>
      </c>
      <c r="M27" s="167">
        <v>10484</v>
      </c>
      <c r="N27" s="167">
        <v>3753</v>
      </c>
      <c r="O27" s="167">
        <v>8071</v>
      </c>
      <c r="P27" s="134"/>
    </row>
    <row r="28" spans="1:17" ht="10.5" customHeight="1">
      <c r="A28" s="105">
        <f>IF(E28&lt;&gt;"",COUNTA($E$8:E28),"")</f>
        <v>19</v>
      </c>
      <c r="B28" s="165"/>
      <c r="C28" s="164" t="s">
        <v>62</v>
      </c>
      <c r="D28" s="167">
        <v>8799</v>
      </c>
      <c r="E28" s="167">
        <v>5043</v>
      </c>
      <c r="F28" s="167">
        <v>9467</v>
      </c>
      <c r="G28" s="167">
        <v>3438</v>
      </c>
      <c r="H28" s="167">
        <v>6946</v>
      </c>
      <c r="I28" s="167">
        <v>7317</v>
      </c>
      <c r="J28" s="167">
        <v>2522</v>
      </c>
      <c r="K28" s="167">
        <v>4752</v>
      </c>
      <c r="L28" s="167">
        <v>1822</v>
      </c>
      <c r="M28" s="167">
        <v>8510</v>
      </c>
      <c r="N28" s="167">
        <v>2979</v>
      </c>
      <c r="O28" s="167">
        <v>6662</v>
      </c>
      <c r="P28" s="134"/>
    </row>
    <row r="29" spans="1:17" ht="10.5" customHeight="1">
      <c r="A29" s="105">
        <f>IF(E29&lt;&gt;"",COUNTA($E$8:E29),"")</f>
        <v>20</v>
      </c>
      <c r="B29" s="165"/>
      <c r="C29" s="164" t="s">
        <v>63</v>
      </c>
      <c r="D29" s="167">
        <v>9835</v>
      </c>
      <c r="E29" s="167">
        <v>5766</v>
      </c>
      <c r="F29" s="167">
        <v>10836</v>
      </c>
      <c r="G29" s="167">
        <v>3667</v>
      </c>
      <c r="H29" s="167">
        <v>8169</v>
      </c>
      <c r="I29" s="167">
        <v>8529</v>
      </c>
      <c r="J29" s="167">
        <v>2775</v>
      </c>
      <c r="K29" s="167">
        <v>5473</v>
      </c>
      <c r="L29" s="167">
        <v>2015</v>
      </c>
      <c r="M29" s="167">
        <v>9439</v>
      </c>
      <c r="N29" s="167">
        <v>3157</v>
      </c>
      <c r="O29" s="167">
        <v>8069</v>
      </c>
      <c r="P29" s="134"/>
    </row>
    <row r="30" spans="1:17" ht="10.5" customHeight="1">
      <c r="A30" s="105">
        <f>IF(E30&lt;&gt;"",COUNTA($E$8:E30),"")</f>
        <v>21</v>
      </c>
      <c r="B30" s="165"/>
      <c r="C30" s="164" t="s">
        <v>64</v>
      </c>
      <c r="D30" s="167">
        <v>11705</v>
      </c>
      <c r="E30" s="167">
        <v>7224</v>
      </c>
      <c r="F30" s="167">
        <v>13789</v>
      </c>
      <c r="G30" s="167">
        <v>4606</v>
      </c>
      <c r="H30" s="167">
        <v>10227</v>
      </c>
      <c r="I30" s="167">
        <v>10755</v>
      </c>
      <c r="J30" s="167">
        <v>3402</v>
      </c>
      <c r="K30" s="167">
        <v>6708</v>
      </c>
      <c r="L30" s="167">
        <v>2412</v>
      </c>
      <c r="M30" s="167">
        <v>11639</v>
      </c>
      <c r="N30" s="167">
        <v>3815</v>
      </c>
      <c r="O30" s="167">
        <v>9934</v>
      </c>
      <c r="P30" s="134"/>
    </row>
    <row r="31" spans="1:17" ht="10.5" customHeight="1">
      <c r="A31" s="105">
        <f>IF(E31&lt;&gt;"",COUNTA($E$8:E31),"")</f>
        <v>22</v>
      </c>
      <c r="B31" s="165"/>
      <c r="C31" s="164" t="s">
        <v>52</v>
      </c>
      <c r="D31" s="167">
        <v>8847</v>
      </c>
      <c r="E31" s="167">
        <v>5384</v>
      </c>
      <c r="F31" s="167">
        <v>10664</v>
      </c>
      <c r="G31" s="167">
        <v>3706</v>
      </c>
      <c r="H31" s="167">
        <v>8022</v>
      </c>
      <c r="I31" s="167">
        <v>8316</v>
      </c>
      <c r="J31" s="167">
        <v>2688</v>
      </c>
      <c r="K31" s="167">
        <v>4969</v>
      </c>
      <c r="L31" s="167">
        <v>1790</v>
      </c>
      <c r="M31" s="167">
        <v>9275</v>
      </c>
      <c r="N31" s="167">
        <v>2715</v>
      </c>
      <c r="O31" s="167">
        <v>7410</v>
      </c>
      <c r="P31" s="134"/>
    </row>
    <row r="32" spans="1:17" ht="10.5" customHeight="1">
      <c r="A32" s="105">
        <f>IF(E32&lt;&gt;"",COUNTA($E$8:E32),"")</f>
        <v>23</v>
      </c>
      <c r="B32" s="165"/>
      <c r="C32" s="164" t="s">
        <v>53</v>
      </c>
      <c r="D32" s="167">
        <v>1154</v>
      </c>
      <c r="E32" s="167">
        <v>732</v>
      </c>
      <c r="F32" s="167">
        <v>1199</v>
      </c>
      <c r="G32" s="167">
        <v>402</v>
      </c>
      <c r="H32" s="167">
        <v>990</v>
      </c>
      <c r="I32" s="167">
        <v>960</v>
      </c>
      <c r="J32" s="167">
        <v>292</v>
      </c>
      <c r="K32" s="167">
        <v>596</v>
      </c>
      <c r="L32" s="167">
        <v>207</v>
      </c>
      <c r="M32" s="167">
        <v>1001</v>
      </c>
      <c r="N32" s="167">
        <v>293</v>
      </c>
      <c r="O32" s="167">
        <v>814</v>
      </c>
      <c r="P32" s="134"/>
    </row>
    <row r="33" spans="1:17" ht="20.100000000000001" customHeight="1">
      <c r="A33" s="105" t="str">
        <f>IF(E33&lt;&gt;"",COUNTA($E$8:E33),"")</f>
        <v/>
      </c>
      <c r="B33" s="165"/>
      <c r="C33" s="164"/>
      <c r="D33" s="307" t="s">
        <v>55</v>
      </c>
      <c r="E33" s="308"/>
      <c r="F33" s="308"/>
      <c r="G33" s="308"/>
      <c r="H33" s="308"/>
      <c r="I33" s="308"/>
      <c r="J33" s="307" t="s">
        <v>55</v>
      </c>
      <c r="K33" s="308"/>
      <c r="L33" s="308"/>
      <c r="M33" s="308"/>
      <c r="N33" s="308"/>
      <c r="O33" s="308"/>
      <c r="P33" s="134"/>
    </row>
    <row r="34" spans="1:17" ht="20.100000000000001" customHeight="1">
      <c r="A34" s="105" t="str">
        <f>IF(E34&lt;&gt;"",COUNTA($E$8:E34),"")</f>
        <v/>
      </c>
      <c r="B34" s="165"/>
      <c r="C34" s="164"/>
      <c r="D34" s="303" t="s">
        <v>218</v>
      </c>
      <c r="E34" s="309"/>
      <c r="F34" s="309"/>
      <c r="G34" s="309"/>
      <c r="H34" s="309"/>
      <c r="I34" s="309"/>
      <c r="J34" s="303" t="s">
        <v>218</v>
      </c>
      <c r="K34" s="309"/>
      <c r="L34" s="309"/>
      <c r="M34" s="309"/>
      <c r="N34" s="309"/>
      <c r="O34" s="309"/>
    </row>
    <row r="35" spans="1:17" ht="11.45" customHeight="1">
      <c r="A35" s="105">
        <f>IF(E35&lt;&gt;"",COUNTA($E$8:E35),"")</f>
        <v>24</v>
      </c>
      <c r="B35" s="169" t="s">
        <v>50</v>
      </c>
      <c r="C35" s="162" t="s">
        <v>310</v>
      </c>
      <c r="D35" s="163">
        <v>47234</v>
      </c>
      <c r="E35" s="163">
        <v>28234</v>
      </c>
      <c r="F35" s="163">
        <v>45697</v>
      </c>
      <c r="G35" s="163">
        <v>17633</v>
      </c>
      <c r="H35" s="163">
        <v>33693</v>
      </c>
      <c r="I35" s="163">
        <v>37575</v>
      </c>
      <c r="J35" s="163">
        <v>13374</v>
      </c>
      <c r="K35" s="163">
        <v>22265</v>
      </c>
      <c r="L35" s="163">
        <v>9120</v>
      </c>
      <c r="M35" s="163">
        <v>44078</v>
      </c>
      <c r="N35" s="163">
        <v>16758</v>
      </c>
      <c r="O35" s="163">
        <v>31270</v>
      </c>
    </row>
    <row r="36" spans="1:17" ht="6" customHeight="1">
      <c r="A36" s="105" t="str">
        <f>IF(E36&lt;&gt;"",COUNTA($E$8:E36),"")</f>
        <v/>
      </c>
      <c r="B36" s="164"/>
      <c r="C36" s="164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</row>
    <row r="37" spans="1:17" ht="10.5" customHeight="1">
      <c r="A37" s="105">
        <f>IF(E37&lt;&gt;"",COUNTA($E$8:E37),"")</f>
        <v>25</v>
      </c>
      <c r="B37" s="164" t="s">
        <v>6</v>
      </c>
      <c r="C37" s="164" t="s">
        <v>220</v>
      </c>
      <c r="D37" s="167">
        <v>16</v>
      </c>
      <c r="E37" s="167">
        <v>18</v>
      </c>
      <c r="F37" s="167">
        <v>649</v>
      </c>
      <c r="G37" s="167" t="s">
        <v>130</v>
      </c>
      <c r="H37" s="167">
        <v>761</v>
      </c>
      <c r="I37" s="167">
        <v>425</v>
      </c>
      <c r="J37" s="167" t="s">
        <v>130</v>
      </c>
      <c r="K37" s="167">
        <v>385</v>
      </c>
      <c r="L37" s="167" t="s">
        <v>130</v>
      </c>
      <c r="M37" s="167">
        <v>451</v>
      </c>
      <c r="N37" s="167" t="s">
        <v>130</v>
      </c>
      <c r="O37" s="167">
        <v>1008</v>
      </c>
      <c r="P37" s="134"/>
      <c r="Q37" s="134"/>
    </row>
    <row r="38" spans="1:17" ht="10.5" customHeight="1">
      <c r="A38" s="105">
        <f>IF(E38&lt;&gt;"",COUNTA($E$8:E38),"")</f>
        <v>26</v>
      </c>
      <c r="B38" s="164" t="s">
        <v>8</v>
      </c>
      <c r="C38" s="164" t="s">
        <v>150</v>
      </c>
      <c r="D38" s="167">
        <v>2420</v>
      </c>
      <c r="E38" s="167">
        <v>1458</v>
      </c>
      <c r="F38" s="167">
        <v>3250</v>
      </c>
      <c r="G38" s="167">
        <v>1002</v>
      </c>
      <c r="H38" s="167">
        <v>2359</v>
      </c>
      <c r="I38" s="167">
        <v>1463</v>
      </c>
      <c r="J38" s="167">
        <v>264</v>
      </c>
      <c r="K38" s="167">
        <v>2749</v>
      </c>
      <c r="L38" s="167">
        <v>822</v>
      </c>
      <c r="M38" s="167">
        <v>1942</v>
      </c>
      <c r="N38" s="167">
        <v>661</v>
      </c>
      <c r="O38" s="167">
        <v>5190</v>
      </c>
      <c r="P38" s="134"/>
    </row>
    <row r="39" spans="1:17" ht="10.5" customHeight="1">
      <c r="A39" s="105">
        <f>IF(E39&lt;&gt;"",COUNTA($E$8:E39),"")</f>
        <v>27</v>
      </c>
      <c r="B39" s="164" t="s">
        <v>10</v>
      </c>
      <c r="C39" s="164" t="s">
        <v>151</v>
      </c>
      <c r="D39" s="167">
        <v>1864</v>
      </c>
      <c r="E39" s="167">
        <v>908</v>
      </c>
      <c r="F39" s="167">
        <v>2744</v>
      </c>
      <c r="G39" s="167">
        <v>802</v>
      </c>
      <c r="H39" s="167">
        <v>2073</v>
      </c>
      <c r="I39" s="167">
        <v>1237</v>
      </c>
      <c r="J39" s="167">
        <v>186</v>
      </c>
      <c r="K39" s="167">
        <v>2480</v>
      </c>
      <c r="L39" s="167">
        <v>740</v>
      </c>
      <c r="M39" s="167">
        <v>1683</v>
      </c>
      <c r="N39" s="167">
        <v>573</v>
      </c>
      <c r="O39" s="167">
        <v>4945</v>
      </c>
      <c r="P39" s="134"/>
    </row>
    <row r="40" spans="1:17" ht="10.5" customHeight="1">
      <c r="A40" s="105">
        <f>IF(E40&lt;&gt;"",COUNTA($E$8:E40),"")</f>
        <v>28</v>
      </c>
      <c r="B40" s="164" t="s">
        <v>20</v>
      </c>
      <c r="C40" s="164" t="s">
        <v>164</v>
      </c>
      <c r="D40" s="167">
        <v>398</v>
      </c>
      <c r="E40" s="167">
        <v>269</v>
      </c>
      <c r="F40" s="167">
        <v>869</v>
      </c>
      <c r="G40" s="167">
        <v>241</v>
      </c>
      <c r="H40" s="167">
        <v>827</v>
      </c>
      <c r="I40" s="167">
        <v>717</v>
      </c>
      <c r="J40" s="167">
        <v>159</v>
      </c>
      <c r="K40" s="167">
        <v>489</v>
      </c>
      <c r="L40" s="167">
        <v>134</v>
      </c>
      <c r="M40" s="167">
        <v>738</v>
      </c>
      <c r="N40" s="167" t="s">
        <v>130</v>
      </c>
      <c r="O40" s="167">
        <v>674</v>
      </c>
      <c r="P40" s="134"/>
    </row>
    <row r="41" spans="1:17" ht="10.5" customHeight="1">
      <c r="A41" s="105">
        <f>IF(E41&lt;&gt;"",COUNTA($E$8:E41),"")</f>
        <v>29</v>
      </c>
      <c r="B41" s="164" t="s">
        <v>23</v>
      </c>
      <c r="C41" s="164" t="s">
        <v>152</v>
      </c>
      <c r="D41" s="167">
        <v>9219</v>
      </c>
      <c r="E41" s="167">
        <v>4587</v>
      </c>
      <c r="F41" s="167">
        <v>10087</v>
      </c>
      <c r="G41" s="167">
        <v>3220</v>
      </c>
      <c r="H41" s="167">
        <v>9289</v>
      </c>
      <c r="I41" s="167">
        <v>10959</v>
      </c>
      <c r="J41" s="167">
        <v>2553</v>
      </c>
      <c r="K41" s="167">
        <v>5319</v>
      </c>
      <c r="L41" s="167">
        <v>1831</v>
      </c>
      <c r="M41" s="167">
        <v>9753</v>
      </c>
      <c r="N41" s="167">
        <v>2404</v>
      </c>
      <c r="O41" s="167">
        <v>6365</v>
      </c>
      <c r="P41" s="134"/>
    </row>
    <row r="42" spans="1:17" ht="10.5" customHeight="1">
      <c r="A42" s="105">
        <f>IF(E42&lt;&gt;"",COUNTA($E$8:E42),"")</f>
        <v>30</v>
      </c>
      <c r="B42" s="164" t="s">
        <v>27</v>
      </c>
      <c r="C42" s="164" t="s">
        <v>165</v>
      </c>
      <c r="D42" s="167">
        <v>876</v>
      </c>
      <c r="E42" s="167">
        <v>855</v>
      </c>
      <c r="F42" s="167">
        <v>368</v>
      </c>
      <c r="G42" s="167">
        <v>278</v>
      </c>
      <c r="H42" s="167">
        <v>204</v>
      </c>
      <c r="I42" s="167">
        <v>163</v>
      </c>
      <c r="J42" s="167" t="s">
        <v>130</v>
      </c>
      <c r="K42" s="167">
        <v>156</v>
      </c>
      <c r="L42" s="167" t="s">
        <v>130</v>
      </c>
      <c r="M42" s="167">
        <v>289</v>
      </c>
      <c r="N42" s="167">
        <v>218</v>
      </c>
      <c r="O42" s="167">
        <v>69</v>
      </c>
      <c r="P42" s="134"/>
    </row>
    <row r="43" spans="1:17" ht="10.5" customHeight="1">
      <c r="A43" s="105">
        <f>IF(E43&lt;&gt;"",COUNTA($E$8:E43),"")</f>
        <v>31</v>
      </c>
      <c r="B43" s="164" t="s">
        <v>30</v>
      </c>
      <c r="C43" s="164" t="s">
        <v>190</v>
      </c>
      <c r="D43" s="167">
        <v>1377</v>
      </c>
      <c r="E43" s="167">
        <v>640</v>
      </c>
      <c r="F43" s="167">
        <v>798</v>
      </c>
      <c r="G43" s="167">
        <v>288</v>
      </c>
      <c r="H43" s="167">
        <v>226</v>
      </c>
      <c r="I43" s="167">
        <v>435</v>
      </c>
      <c r="J43" s="167">
        <v>217</v>
      </c>
      <c r="K43" s="167">
        <v>425</v>
      </c>
      <c r="L43" s="167">
        <v>362</v>
      </c>
      <c r="M43" s="167">
        <v>679</v>
      </c>
      <c r="N43" s="167">
        <v>342</v>
      </c>
      <c r="O43" s="167">
        <v>400</v>
      </c>
      <c r="P43" s="134"/>
    </row>
    <row r="44" spans="1:17" ht="10.5" customHeight="1">
      <c r="A44" s="105">
        <f>IF(E44&lt;&gt;"",COUNTA($E$8:E44),"")</f>
        <v>32</v>
      </c>
      <c r="B44" s="164" t="s">
        <v>32</v>
      </c>
      <c r="C44" s="164" t="s">
        <v>166</v>
      </c>
      <c r="D44" s="167">
        <v>933</v>
      </c>
      <c r="E44" s="167">
        <v>305</v>
      </c>
      <c r="F44" s="167">
        <v>506</v>
      </c>
      <c r="G44" s="167" t="s">
        <v>130</v>
      </c>
      <c r="H44" s="167">
        <v>359</v>
      </c>
      <c r="I44" s="167">
        <v>620</v>
      </c>
      <c r="J44" s="167">
        <v>148</v>
      </c>
      <c r="K44" s="167">
        <v>272</v>
      </c>
      <c r="L44" s="167">
        <v>86</v>
      </c>
      <c r="M44" s="167">
        <v>573</v>
      </c>
      <c r="N44" s="167">
        <v>207</v>
      </c>
      <c r="O44" s="167">
        <v>270</v>
      </c>
      <c r="P44" s="134"/>
    </row>
    <row r="45" spans="1:17" ht="21" customHeight="1">
      <c r="A45" s="105">
        <f>IF(E45&lt;&gt;"",COUNTA($E$8:E45),"")</f>
        <v>33</v>
      </c>
      <c r="B45" s="168" t="s">
        <v>49</v>
      </c>
      <c r="C45" s="164" t="s">
        <v>196</v>
      </c>
      <c r="D45" s="167">
        <v>7884</v>
      </c>
      <c r="E45" s="167">
        <v>3952</v>
      </c>
      <c r="F45" s="167">
        <v>4701</v>
      </c>
      <c r="G45" s="167">
        <v>2135</v>
      </c>
      <c r="H45" s="167">
        <v>3548</v>
      </c>
      <c r="I45" s="167">
        <v>3354</v>
      </c>
      <c r="J45" s="167">
        <v>1616</v>
      </c>
      <c r="K45" s="167">
        <v>1694</v>
      </c>
      <c r="L45" s="167">
        <v>893</v>
      </c>
      <c r="M45" s="167">
        <v>5237</v>
      </c>
      <c r="N45" s="167">
        <v>2726</v>
      </c>
      <c r="O45" s="167">
        <v>2542</v>
      </c>
      <c r="P45" s="134"/>
    </row>
    <row r="46" spans="1:17" ht="21" customHeight="1">
      <c r="A46" s="105">
        <f>IF(E46&lt;&gt;"",COUNTA($E$8:E46),"")</f>
        <v>34</v>
      </c>
      <c r="B46" s="168" t="s">
        <v>38</v>
      </c>
      <c r="C46" s="164" t="s">
        <v>191</v>
      </c>
      <c r="D46" s="167">
        <v>21640</v>
      </c>
      <c r="E46" s="167">
        <v>14490</v>
      </c>
      <c r="F46" s="167">
        <v>22148</v>
      </c>
      <c r="G46" s="167">
        <v>9312</v>
      </c>
      <c r="H46" s="167">
        <v>14925</v>
      </c>
      <c r="I46" s="167">
        <v>17528</v>
      </c>
      <c r="J46" s="167">
        <v>7585</v>
      </c>
      <c r="K46" s="167">
        <v>9836</v>
      </c>
      <c r="L46" s="167">
        <v>4460</v>
      </c>
      <c r="M46" s="167">
        <v>22645</v>
      </c>
      <c r="N46" s="167">
        <v>9379</v>
      </c>
      <c r="O46" s="167">
        <v>13705</v>
      </c>
      <c r="P46" s="134"/>
    </row>
    <row r="47" spans="1:17" ht="21" customHeight="1">
      <c r="A47" s="105">
        <f>IF(E47&lt;&gt;"",COUNTA($E$8:E47),"")</f>
        <v>35</v>
      </c>
      <c r="B47" s="168" t="s">
        <v>43</v>
      </c>
      <c r="C47" s="164" t="s">
        <v>197</v>
      </c>
      <c r="D47" s="167">
        <v>2471</v>
      </c>
      <c r="E47" s="167">
        <v>1660</v>
      </c>
      <c r="F47" s="167">
        <v>2321</v>
      </c>
      <c r="G47" s="167">
        <v>932</v>
      </c>
      <c r="H47" s="167">
        <v>1195</v>
      </c>
      <c r="I47" s="167">
        <v>1911</v>
      </c>
      <c r="J47" s="167">
        <v>713</v>
      </c>
      <c r="K47" s="167">
        <v>940</v>
      </c>
      <c r="L47" s="167">
        <v>448</v>
      </c>
      <c r="M47" s="167">
        <v>1771</v>
      </c>
      <c r="N47" s="167">
        <v>706</v>
      </c>
      <c r="O47" s="167">
        <v>1047</v>
      </c>
      <c r="P47" s="134"/>
    </row>
    <row r="48" spans="1:17" ht="11.1" customHeight="1">
      <c r="A48" s="105" t="str">
        <f>IF(E48&lt;&gt;"",COUNTA($E$8:E48),"")</f>
        <v/>
      </c>
      <c r="B48" s="165"/>
      <c r="C48" s="169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</row>
    <row r="49" spans="1:17" ht="11.1" customHeight="1">
      <c r="A49" s="105">
        <f>IF(E49&lt;&gt;"",COUNTA($E$8:E49),"")</f>
        <v>36</v>
      </c>
      <c r="B49" s="165"/>
      <c r="C49" s="164" t="s">
        <v>56</v>
      </c>
      <c r="D49" s="167">
        <v>938</v>
      </c>
      <c r="E49" s="167">
        <v>912</v>
      </c>
      <c r="F49" s="167">
        <v>1064</v>
      </c>
      <c r="G49" s="167">
        <v>506</v>
      </c>
      <c r="H49" s="167">
        <v>624</v>
      </c>
      <c r="I49" s="167">
        <v>892</v>
      </c>
      <c r="J49" s="167">
        <v>354</v>
      </c>
      <c r="K49" s="167">
        <v>466</v>
      </c>
      <c r="L49" s="167">
        <v>233</v>
      </c>
      <c r="M49" s="167">
        <v>1059</v>
      </c>
      <c r="N49" s="167">
        <v>469</v>
      </c>
      <c r="O49" s="167">
        <v>678</v>
      </c>
      <c r="P49" s="134"/>
      <c r="Q49" s="134"/>
    </row>
    <row r="50" spans="1:17" ht="10.5" customHeight="1">
      <c r="A50" s="105">
        <f>IF(E50&lt;&gt;"",COUNTA($E$8:E50),"")</f>
        <v>37</v>
      </c>
      <c r="B50" s="165"/>
      <c r="C50" s="164" t="s">
        <v>57</v>
      </c>
      <c r="D50" s="167">
        <v>3255</v>
      </c>
      <c r="E50" s="167">
        <v>1779</v>
      </c>
      <c r="F50" s="167">
        <v>2604</v>
      </c>
      <c r="G50" s="167">
        <v>1185</v>
      </c>
      <c r="H50" s="167">
        <v>1828</v>
      </c>
      <c r="I50" s="167">
        <v>2147</v>
      </c>
      <c r="J50" s="167">
        <v>844</v>
      </c>
      <c r="K50" s="167">
        <v>1319</v>
      </c>
      <c r="L50" s="167">
        <v>587</v>
      </c>
      <c r="M50" s="167">
        <v>2615</v>
      </c>
      <c r="N50" s="167">
        <v>1165</v>
      </c>
      <c r="O50" s="167">
        <v>1575</v>
      </c>
      <c r="P50" s="134"/>
    </row>
    <row r="51" spans="1:17" ht="10.5" customHeight="1">
      <c r="A51" s="105">
        <f>IF(E51&lt;&gt;"",COUNTA($E$8:E51),"")</f>
        <v>38</v>
      </c>
      <c r="B51" s="165"/>
      <c r="C51" s="164" t="s">
        <v>58</v>
      </c>
      <c r="D51" s="167">
        <v>4047</v>
      </c>
      <c r="E51" s="167">
        <v>1767</v>
      </c>
      <c r="F51" s="167">
        <v>2477</v>
      </c>
      <c r="G51" s="167">
        <v>1066</v>
      </c>
      <c r="H51" s="167">
        <v>1980</v>
      </c>
      <c r="I51" s="167">
        <v>2201</v>
      </c>
      <c r="J51" s="167">
        <v>904</v>
      </c>
      <c r="K51" s="167">
        <v>1334</v>
      </c>
      <c r="L51" s="167">
        <v>579</v>
      </c>
      <c r="M51" s="167">
        <v>2893</v>
      </c>
      <c r="N51" s="167">
        <v>1451</v>
      </c>
      <c r="O51" s="167">
        <v>1830</v>
      </c>
      <c r="P51" s="134"/>
    </row>
    <row r="52" spans="1:17" ht="10.5" customHeight="1">
      <c r="A52" s="105">
        <f>IF(E52&lt;&gt;"",COUNTA($E$8:E52),"")</f>
        <v>39</v>
      </c>
      <c r="B52" s="165"/>
      <c r="C52" s="164" t="s">
        <v>59</v>
      </c>
      <c r="D52" s="167">
        <v>5758</v>
      </c>
      <c r="E52" s="167">
        <v>2922</v>
      </c>
      <c r="F52" s="167">
        <v>4354</v>
      </c>
      <c r="G52" s="167">
        <v>1783</v>
      </c>
      <c r="H52" s="167">
        <v>3290</v>
      </c>
      <c r="I52" s="167">
        <v>3581</v>
      </c>
      <c r="J52" s="167">
        <v>1370</v>
      </c>
      <c r="K52" s="167">
        <v>2219</v>
      </c>
      <c r="L52" s="167">
        <v>941</v>
      </c>
      <c r="M52" s="167">
        <v>4523</v>
      </c>
      <c r="N52" s="167">
        <v>1965</v>
      </c>
      <c r="O52" s="167">
        <v>3019</v>
      </c>
      <c r="P52" s="134"/>
    </row>
    <row r="53" spans="1:17" ht="10.5" customHeight="1">
      <c r="A53" s="105">
        <f>IF(E53&lt;&gt;"",COUNTA($E$8:E53),"")</f>
        <v>40</v>
      </c>
      <c r="B53" s="165"/>
      <c r="C53" s="164" t="s">
        <v>60</v>
      </c>
      <c r="D53" s="167">
        <v>6572</v>
      </c>
      <c r="E53" s="167">
        <v>3690</v>
      </c>
      <c r="F53" s="167">
        <v>5716</v>
      </c>
      <c r="G53" s="167">
        <v>2206</v>
      </c>
      <c r="H53" s="167">
        <v>4348</v>
      </c>
      <c r="I53" s="167">
        <v>4774</v>
      </c>
      <c r="J53" s="167">
        <v>1753</v>
      </c>
      <c r="K53" s="167">
        <v>2969</v>
      </c>
      <c r="L53" s="167">
        <v>1247</v>
      </c>
      <c r="M53" s="167">
        <v>5771</v>
      </c>
      <c r="N53" s="167">
        <v>2299</v>
      </c>
      <c r="O53" s="167">
        <v>3893</v>
      </c>
      <c r="P53" s="134"/>
    </row>
    <row r="54" spans="1:17" ht="10.5" customHeight="1">
      <c r="A54" s="105">
        <f>IF(E54&lt;&gt;"",COUNTA($E$8:E54),"")</f>
        <v>41</v>
      </c>
      <c r="B54" s="165"/>
      <c r="C54" s="164" t="s">
        <v>61</v>
      </c>
      <c r="D54" s="167">
        <v>5865</v>
      </c>
      <c r="E54" s="167">
        <v>3554</v>
      </c>
      <c r="F54" s="167">
        <v>5716</v>
      </c>
      <c r="G54" s="167">
        <v>2128</v>
      </c>
      <c r="H54" s="167">
        <v>4124</v>
      </c>
      <c r="I54" s="167">
        <v>4699</v>
      </c>
      <c r="J54" s="167">
        <v>1745</v>
      </c>
      <c r="K54" s="167">
        <v>2740</v>
      </c>
      <c r="L54" s="167">
        <v>1137</v>
      </c>
      <c r="M54" s="167">
        <v>5461</v>
      </c>
      <c r="N54" s="167">
        <v>2028</v>
      </c>
      <c r="O54" s="167">
        <v>3761</v>
      </c>
      <c r="P54" s="134"/>
    </row>
    <row r="55" spans="1:17" ht="10.5" customHeight="1">
      <c r="A55" s="105">
        <f>IF(E55&lt;&gt;"",COUNTA($E$8:E55),"")</f>
        <v>42</v>
      </c>
      <c r="B55" s="165"/>
      <c r="C55" s="164" t="s">
        <v>62</v>
      </c>
      <c r="D55" s="167">
        <v>4366</v>
      </c>
      <c r="E55" s="167">
        <v>2810</v>
      </c>
      <c r="F55" s="167">
        <v>4752</v>
      </c>
      <c r="G55" s="167">
        <v>1863</v>
      </c>
      <c r="H55" s="167">
        <v>3322</v>
      </c>
      <c r="I55" s="167">
        <v>3805</v>
      </c>
      <c r="J55" s="167">
        <v>1366</v>
      </c>
      <c r="K55" s="167">
        <v>2205</v>
      </c>
      <c r="L55" s="167">
        <v>890</v>
      </c>
      <c r="M55" s="167">
        <v>4557</v>
      </c>
      <c r="N55" s="167">
        <v>1638</v>
      </c>
      <c r="O55" s="167">
        <v>3070</v>
      </c>
      <c r="P55" s="134"/>
    </row>
    <row r="56" spans="1:17" ht="10.5" customHeight="1">
      <c r="A56" s="105">
        <f>IF(E56&lt;&gt;"",COUNTA($E$8:E56),"")</f>
        <v>43</v>
      </c>
      <c r="B56" s="165"/>
      <c r="C56" s="164" t="s">
        <v>63</v>
      </c>
      <c r="D56" s="167">
        <v>5089</v>
      </c>
      <c r="E56" s="167">
        <v>3248</v>
      </c>
      <c r="F56" s="167">
        <v>5602</v>
      </c>
      <c r="G56" s="167">
        <v>2035</v>
      </c>
      <c r="H56" s="167">
        <v>4112</v>
      </c>
      <c r="I56" s="167">
        <v>4591</v>
      </c>
      <c r="J56" s="167">
        <v>1510</v>
      </c>
      <c r="K56" s="167">
        <v>2752</v>
      </c>
      <c r="L56" s="167">
        <v>1073</v>
      </c>
      <c r="M56" s="167">
        <v>5218</v>
      </c>
      <c r="N56" s="167">
        <v>1798</v>
      </c>
      <c r="O56" s="167">
        <v>4067</v>
      </c>
      <c r="P56" s="134"/>
    </row>
    <row r="57" spans="1:17" ht="10.5" customHeight="1">
      <c r="A57" s="105">
        <f>IF(E57&lt;&gt;"",COUNTA($E$8:E57),"")</f>
        <v>44</v>
      </c>
      <c r="B57" s="165"/>
      <c r="C57" s="164" t="s">
        <v>64</v>
      </c>
      <c r="D57" s="167">
        <v>6255</v>
      </c>
      <c r="E57" s="167">
        <v>4192</v>
      </c>
      <c r="F57" s="167">
        <v>7266</v>
      </c>
      <c r="G57" s="167">
        <v>2599</v>
      </c>
      <c r="H57" s="167">
        <v>5415</v>
      </c>
      <c r="I57" s="167">
        <v>5943</v>
      </c>
      <c r="J57" s="167">
        <v>1925</v>
      </c>
      <c r="K57" s="167">
        <v>3429</v>
      </c>
      <c r="L57" s="167">
        <v>1324</v>
      </c>
      <c r="M57" s="167">
        <v>6483</v>
      </c>
      <c r="N57" s="167">
        <v>2252</v>
      </c>
      <c r="O57" s="167">
        <v>5247</v>
      </c>
      <c r="P57" s="134"/>
    </row>
    <row r="58" spans="1:17" ht="10.5" customHeight="1">
      <c r="A58" s="105">
        <f>IF(E58&lt;&gt;"",COUNTA($E$8:E58),"")</f>
        <v>45</v>
      </c>
      <c r="B58" s="165"/>
      <c r="C58" s="164" t="s">
        <v>52</v>
      </c>
      <c r="D58" s="167">
        <v>4613</v>
      </c>
      <c r="E58" s="167">
        <v>3073</v>
      </c>
      <c r="F58" s="167">
        <v>5676</v>
      </c>
      <c r="G58" s="167">
        <v>2096</v>
      </c>
      <c r="H58" s="167">
        <v>4238</v>
      </c>
      <c r="I58" s="167">
        <v>4558</v>
      </c>
      <c r="J58" s="167">
        <v>1490</v>
      </c>
      <c r="K58" s="167">
        <v>2594</v>
      </c>
      <c r="L58" s="167">
        <v>1018</v>
      </c>
      <c r="M58" s="167">
        <v>5088</v>
      </c>
      <c r="N58" s="167">
        <v>1575</v>
      </c>
      <c r="O58" s="167">
        <v>3832</v>
      </c>
      <c r="P58" s="134"/>
    </row>
    <row r="59" spans="1:17" ht="10.5" customHeight="1">
      <c r="A59" s="105">
        <f>IF(E59&lt;&gt;"",COUNTA($E$8:E59),"")</f>
        <v>46</v>
      </c>
      <c r="B59" s="165"/>
      <c r="C59" s="164" t="s">
        <v>53</v>
      </c>
      <c r="D59" s="167">
        <v>476</v>
      </c>
      <c r="E59" s="167">
        <v>287</v>
      </c>
      <c r="F59" s="167">
        <v>470</v>
      </c>
      <c r="G59" s="167">
        <v>166</v>
      </c>
      <c r="H59" s="167">
        <v>412</v>
      </c>
      <c r="I59" s="167">
        <v>384</v>
      </c>
      <c r="J59" s="167">
        <v>113</v>
      </c>
      <c r="K59" s="167">
        <v>238</v>
      </c>
      <c r="L59" s="167">
        <v>91</v>
      </c>
      <c r="M59" s="167">
        <v>410</v>
      </c>
      <c r="N59" s="167">
        <v>118</v>
      </c>
      <c r="O59" s="167">
        <v>298</v>
      </c>
      <c r="P59" s="134"/>
    </row>
    <row r="60" spans="1:17" ht="11.45" customHeight="1">
      <c r="A60" s="118"/>
    </row>
    <row r="61" spans="1:17" ht="11.45" customHeight="1">
      <c r="C61" s="97"/>
      <c r="D61" s="116"/>
      <c r="E61" s="116"/>
      <c r="F61" s="116"/>
      <c r="G61" s="116"/>
      <c r="H61" s="116"/>
      <c r="I61" s="116"/>
      <c r="J61" s="116"/>
    </row>
    <row r="62" spans="1:17" ht="11.45" customHeight="1">
      <c r="C62" s="97"/>
      <c r="D62" s="116"/>
      <c r="E62" s="116"/>
      <c r="F62" s="116"/>
      <c r="G62" s="116"/>
      <c r="H62" s="116"/>
      <c r="I62" s="116"/>
      <c r="J62" s="116"/>
    </row>
    <row r="63" spans="1:17" ht="11.45" customHeight="1">
      <c r="D63" s="116"/>
      <c r="E63" s="116"/>
      <c r="F63" s="116"/>
      <c r="G63" s="116"/>
      <c r="H63" s="116"/>
      <c r="I63" s="116"/>
      <c r="J63" s="116"/>
    </row>
  </sheetData>
  <mergeCells count="24">
    <mergeCell ref="A1:C1"/>
    <mergeCell ref="D1:I1"/>
    <mergeCell ref="J1:O1"/>
    <mergeCell ref="A2:A5"/>
    <mergeCell ref="B2:B5"/>
    <mergeCell ref="C2:C5"/>
    <mergeCell ref="F2:F5"/>
    <mergeCell ref="H2:H5"/>
    <mergeCell ref="D34:I34"/>
    <mergeCell ref="J34:O34"/>
    <mergeCell ref="I2:I5"/>
    <mergeCell ref="K2:K5"/>
    <mergeCell ref="M2:M5"/>
    <mergeCell ref="O2:O5"/>
    <mergeCell ref="D2:D5"/>
    <mergeCell ref="E2:E5"/>
    <mergeCell ref="L3:L5"/>
    <mergeCell ref="N3:N5"/>
    <mergeCell ref="D33:I33"/>
    <mergeCell ref="J33:O33"/>
    <mergeCell ref="G3:G5"/>
    <mergeCell ref="J3:J5"/>
    <mergeCell ref="D7:I7"/>
    <mergeCell ref="J7:O7"/>
  </mergeCells>
  <conditionalFormatting sqref="D33 D34:I34 D36:I36 D37:O59 D35:O35 D10:O32">
    <cfRule type="cellIs" dxfId="26" priority="3" stopIfTrue="1" operator="between">
      <formula>0.1</formula>
      <formula>2.9</formula>
    </cfRule>
  </conditionalFormatting>
  <conditionalFormatting sqref="J33 J34:O34 J36:O36">
    <cfRule type="cellIs" dxfId="25" priority="2" stopIfTrue="1" operator="between">
      <formula>0.1</formula>
      <formula>2.9</formula>
    </cfRule>
  </conditionalFormatting>
  <conditionalFormatting sqref="D8:O8">
    <cfRule type="cellIs" dxfId="24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M60"/>
  <sheetViews>
    <sheetView zoomScale="140" zoomScaleNormal="140" workbookViewId="0">
      <pane xSplit="2" ySplit="8" topLeftCell="C9" activePane="bottomRight" state="frozen"/>
      <selection sqref="A1:B1"/>
      <selection pane="topRight" sqref="A1:B1"/>
      <selection pane="bottomLeft" sqref="A1:B1"/>
      <selection pane="bottomRight" activeCell="C9" sqref="C9:L9"/>
    </sheetView>
  </sheetViews>
  <sheetFormatPr baseColWidth="10" defaultRowHeight="11.45" customHeight="1"/>
  <cols>
    <col min="1" max="1" width="3.7109375" style="126" customWidth="1"/>
    <col min="2" max="2" width="9.7109375" style="144" customWidth="1"/>
    <col min="3" max="3" width="8.28515625" style="126" customWidth="1"/>
    <col min="4" max="4" width="7.28515625" style="126" customWidth="1"/>
    <col min="5" max="5" width="7.7109375" style="126" customWidth="1"/>
    <col min="6" max="7" width="7.28515625" style="126" customWidth="1"/>
    <col min="8" max="11" width="7.7109375" style="126" customWidth="1"/>
    <col min="12" max="12" width="9.7109375" style="126" customWidth="1"/>
    <col min="13" max="13" width="8.7109375" style="126" customWidth="1"/>
    <col min="14" max="16384" width="11.42578125" style="126"/>
  </cols>
  <sheetData>
    <row r="1" spans="1:13" s="177" customFormat="1" ht="54" customHeight="1">
      <c r="A1" s="333" t="s">
        <v>128</v>
      </c>
      <c r="B1" s="334"/>
      <c r="C1" s="335" t="s">
        <v>219</v>
      </c>
      <c r="D1" s="335"/>
      <c r="E1" s="335"/>
      <c r="F1" s="335"/>
      <c r="G1" s="335"/>
      <c r="H1" s="335"/>
      <c r="I1" s="335"/>
      <c r="J1" s="335"/>
      <c r="K1" s="335"/>
      <c r="L1" s="336"/>
    </row>
    <row r="2" spans="1:13" ht="11.45" customHeight="1">
      <c r="A2" s="318" t="s">
        <v>81</v>
      </c>
      <c r="B2" s="297" t="s">
        <v>117</v>
      </c>
      <c r="C2" s="313" t="s">
        <v>316</v>
      </c>
      <c r="D2" s="297" t="s">
        <v>55</v>
      </c>
      <c r="E2" s="314"/>
      <c r="F2" s="314"/>
      <c r="G2" s="314"/>
      <c r="H2" s="297" t="s">
        <v>198</v>
      </c>
      <c r="I2" s="314"/>
      <c r="J2" s="314"/>
      <c r="K2" s="314"/>
      <c r="L2" s="337"/>
    </row>
    <row r="3" spans="1:13" ht="11.45" customHeight="1">
      <c r="A3" s="318"/>
      <c r="B3" s="297"/>
      <c r="C3" s="313"/>
      <c r="D3" s="313" t="s">
        <v>4</v>
      </c>
      <c r="E3" s="313" t="s">
        <v>87</v>
      </c>
      <c r="F3" s="293" t="s">
        <v>188</v>
      </c>
      <c r="G3" s="293" t="s">
        <v>88</v>
      </c>
      <c r="H3" s="293" t="s">
        <v>118</v>
      </c>
      <c r="I3" s="293" t="s">
        <v>195</v>
      </c>
      <c r="J3" s="293" t="s">
        <v>119</v>
      </c>
      <c r="K3" s="293" t="s">
        <v>193</v>
      </c>
      <c r="L3" s="302" t="s">
        <v>194</v>
      </c>
    </row>
    <row r="4" spans="1:13" ht="11.45" customHeight="1">
      <c r="A4" s="318"/>
      <c r="B4" s="297"/>
      <c r="C4" s="313"/>
      <c r="D4" s="313"/>
      <c r="E4" s="313"/>
      <c r="F4" s="293"/>
      <c r="G4" s="293"/>
      <c r="H4" s="293"/>
      <c r="I4" s="293"/>
      <c r="J4" s="293"/>
      <c r="K4" s="293"/>
      <c r="L4" s="302"/>
    </row>
    <row r="5" spans="1:13" ht="11.45" customHeight="1">
      <c r="A5" s="318"/>
      <c r="B5" s="297"/>
      <c r="C5" s="313"/>
      <c r="D5" s="313"/>
      <c r="E5" s="313"/>
      <c r="F5" s="293"/>
      <c r="G5" s="293"/>
      <c r="H5" s="293"/>
      <c r="I5" s="293"/>
      <c r="J5" s="293"/>
      <c r="K5" s="293"/>
      <c r="L5" s="302"/>
    </row>
    <row r="6" spans="1:13" ht="11.45" customHeight="1">
      <c r="A6" s="318"/>
      <c r="B6" s="297"/>
      <c r="C6" s="313"/>
      <c r="D6" s="313"/>
      <c r="E6" s="313"/>
      <c r="F6" s="293"/>
      <c r="G6" s="293"/>
      <c r="H6" s="293"/>
      <c r="I6" s="293"/>
      <c r="J6" s="293"/>
      <c r="K6" s="293"/>
      <c r="L6" s="302"/>
    </row>
    <row r="7" spans="1:13" ht="11.45" customHeight="1">
      <c r="A7" s="318"/>
      <c r="B7" s="297"/>
      <c r="C7" s="313"/>
      <c r="D7" s="313"/>
      <c r="E7" s="313"/>
      <c r="F7" s="293"/>
      <c r="G7" s="293"/>
      <c r="H7" s="293"/>
      <c r="I7" s="293"/>
      <c r="J7" s="293"/>
      <c r="K7" s="293"/>
      <c r="L7" s="302"/>
    </row>
    <row r="8" spans="1:13" s="139" customFormat="1" ht="11.45" customHeight="1">
      <c r="A8" s="135">
        <v>1</v>
      </c>
      <c r="B8" s="136">
        <v>2</v>
      </c>
      <c r="C8" s="136">
        <v>3</v>
      </c>
      <c r="D8" s="137">
        <v>4</v>
      </c>
      <c r="E8" s="136">
        <v>5</v>
      </c>
      <c r="F8" s="136">
        <v>6</v>
      </c>
      <c r="G8" s="137">
        <v>7</v>
      </c>
      <c r="H8" s="136">
        <v>8</v>
      </c>
      <c r="I8" s="136">
        <v>9</v>
      </c>
      <c r="J8" s="137">
        <v>10</v>
      </c>
      <c r="K8" s="136">
        <v>11</v>
      </c>
      <c r="L8" s="138">
        <v>12</v>
      </c>
    </row>
    <row r="9" spans="1:13" ht="24.95" customHeight="1">
      <c r="A9" s="140"/>
      <c r="B9" s="210"/>
      <c r="C9" s="338" t="s">
        <v>1</v>
      </c>
      <c r="D9" s="339"/>
      <c r="E9" s="339"/>
      <c r="F9" s="339"/>
      <c r="G9" s="339"/>
      <c r="H9" s="339"/>
      <c r="I9" s="339"/>
      <c r="J9" s="339"/>
      <c r="K9" s="339"/>
      <c r="L9" s="339"/>
    </row>
    <row r="10" spans="1:13" ht="11.45" customHeight="1">
      <c r="A10" s="105">
        <f>IF(B10&lt;&gt;"",COUNTA($B$10:B10),"")</f>
        <v>1</v>
      </c>
      <c r="B10" s="211">
        <v>39629</v>
      </c>
      <c r="C10" s="181">
        <v>528348</v>
      </c>
      <c r="D10" s="181">
        <v>269177</v>
      </c>
      <c r="E10" s="181" t="s">
        <v>130</v>
      </c>
      <c r="F10" s="181">
        <v>4450</v>
      </c>
      <c r="G10" s="181">
        <v>39521</v>
      </c>
      <c r="H10" s="181">
        <v>16983</v>
      </c>
      <c r="I10" s="181">
        <v>116095</v>
      </c>
      <c r="J10" s="181">
        <v>126737</v>
      </c>
      <c r="K10" s="181">
        <v>82406</v>
      </c>
      <c r="L10" s="181">
        <v>186097</v>
      </c>
      <c r="M10" s="141"/>
    </row>
    <row r="11" spans="1:13" ht="11.45" customHeight="1">
      <c r="A11" s="105">
        <f>IF(B11&lt;&gt;"",COUNTA($B$10:B11),"")</f>
        <v>2</v>
      </c>
      <c r="B11" s="211">
        <v>39994</v>
      </c>
      <c r="C11" s="181">
        <v>528916</v>
      </c>
      <c r="D11" s="181">
        <v>272792</v>
      </c>
      <c r="E11" s="181" t="s">
        <v>130</v>
      </c>
      <c r="F11" s="181">
        <v>5033</v>
      </c>
      <c r="G11" s="181">
        <v>36848</v>
      </c>
      <c r="H11" s="181">
        <v>16759</v>
      </c>
      <c r="I11" s="181">
        <v>114888</v>
      </c>
      <c r="J11" s="181">
        <v>127365</v>
      </c>
      <c r="K11" s="181">
        <v>83646</v>
      </c>
      <c r="L11" s="181">
        <v>186239</v>
      </c>
      <c r="M11" s="141"/>
    </row>
    <row r="12" spans="1:13" ht="11.45" customHeight="1">
      <c r="A12" s="105">
        <f>IF(B12&lt;&gt;"",COUNTA($B$10:B12),"")</f>
        <v>3</v>
      </c>
      <c r="B12" s="211">
        <v>40359</v>
      </c>
      <c r="C12" s="181">
        <v>533974</v>
      </c>
      <c r="D12" s="181">
        <v>274986</v>
      </c>
      <c r="E12" s="181" t="s">
        <v>130</v>
      </c>
      <c r="F12" s="181">
        <v>5373</v>
      </c>
      <c r="G12" s="181">
        <v>31844</v>
      </c>
      <c r="H12" s="181">
        <v>16600</v>
      </c>
      <c r="I12" s="181">
        <v>115425</v>
      </c>
      <c r="J12" s="181">
        <v>128774</v>
      </c>
      <c r="K12" s="181">
        <v>85351</v>
      </c>
      <c r="L12" s="181">
        <v>187812</v>
      </c>
      <c r="M12" s="141"/>
    </row>
    <row r="13" spans="1:13" ht="11.45" customHeight="1">
      <c r="A13" s="105">
        <f>IF(B13&lt;&gt;"",COUNTA($B$10:B13),"")</f>
        <v>4</v>
      </c>
      <c r="B13" s="211">
        <v>40724</v>
      </c>
      <c r="C13" s="181">
        <v>537751</v>
      </c>
      <c r="D13" s="181">
        <v>276697</v>
      </c>
      <c r="E13" s="181">
        <v>132747</v>
      </c>
      <c r="F13" s="181">
        <v>6267</v>
      </c>
      <c r="G13" s="181">
        <v>26946</v>
      </c>
      <c r="H13" s="181">
        <v>16653</v>
      </c>
      <c r="I13" s="181">
        <v>117843</v>
      </c>
      <c r="J13" s="181">
        <v>132290</v>
      </c>
      <c r="K13" s="181">
        <v>86624</v>
      </c>
      <c r="L13" s="181">
        <v>184334</v>
      </c>
      <c r="M13" s="141"/>
    </row>
    <row r="14" spans="1:13" ht="11.45" customHeight="1">
      <c r="A14" s="105">
        <f>IF(B14&lt;&gt;"",COUNTA($B$10:B14),"")</f>
        <v>5</v>
      </c>
      <c r="B14" s="211">
        <v>41090</v>
      </c>
      <c r="C14" s="181">
        <v>542493</v>
      </c>
      <c r="D14" s="181">
        <v>278845</v>
      </c>
      <c r="E14" s="181">
        <v>140694</v>
      </c>
      <c r="F14" s="181">
        <v>7674</v>
      </c>
      <c r="G14" s="181">
        <v>22961</v>
      </c>
      <c r="H14" s="181">
        <v>16716</v>
      </c>
      <c r="I14" s="181">
        <v>118931</v>
      </c>
      <c r="J14" s="181">
        <v>133809</v>
      </c>
      <c r="K14" s="181">
        <v>87634</v>
      </c>
      <c r="L14" s="181">
        <v>185398</v>
      </c>
      <c r="M14" s="141"/>
    </row>
    <row r="15" spans="1:13" ht="11.45" customHeight="1">
      <c r="A15" s="105">
        <f>IF(B15&lt;&gt;"",COUNTA($B$10:B15),"")</f>
        <v>6</v>
      </c>
      <c r="B15" s="211">
        <v>41455</v>
      </c>
      <c r="C15" s="181">
        <v>543571</v>
      </c>
      <c r="D15" s="181">
        <v>280255</v>
      </c>
      <c r="E15" s="181">
        <v>140440</v>
      </c>
      <c r="F15" s="181">
        <v>8890</v>
      </c>
      <c r="G15" s="181">
        <v>20874</v>
      </c>
      <c r="H15" s="181">
        <v>16811</v>
      </c>
      <c r="I15" s="181">
        <v>118691</v>
      </c>
      <c r="J15" s="181">
        <v>133416</v>
      </c>
      <c r="K15" s="181">
        <v>88186</v>
      </c>
      <c r="L15" s="181">
        <v>186464</v>
      </c>
      <c r="M15" s="141"/>
    </row>
    <row r="16" spans="1:13" ht="11.45" customHeight="1">
      <c r="A16" s="105">
        <f>IF(B16&lt;&gt;"",COUNTA($B$10:B16),"")</f>
        <v>7</v>
      </c>
      <c r="B16" s="211">
        <v>41820</v>
      </c>
      <c r="C16" s="181">
        <v>549500</v>
      </c>
      <c r="D16" s="181">
        <v>283548</v>
      </c>
      <c r="E16" s="181">
        <v>145940</v>
      </c>
      <c r="F16" s="181">
        <v>11650</v>
      </c>
      <c r="G16" s="181">
        <v>19848</v>
      </c>
      <c r="H16" s="181">
        <v>17221</v>
      </c>
      <c r="I16" s="181">
        <v>118546</v>
      </c>
      <c r="J16" s="181">
        <v>135218</v>
      </c>
      <c r="K16" s="181">
        <v>89769</v>
      </c>
      <c r="L16" s="181">
        <v>188745</v>
      </c>
      <c r="M16" s="141"/>
    </row>
    <row r="17" spans="1:13" ht="11.45" customHeight="1">
      <c r="A17" s="105">
        <f>IF(B17&lt;&gt;"",COUNTA($B$10:B17),"")</f>
        <v>8</v>
      </c>
      <c r="B17" s="211">
        <v>42185</v>
      </c>
      <c r="C17" s="181">
        <v>553845</v>
      </c>
      <c r="D17" s="181">
        <v>286053</v>
      </c>
      <c r="E17" s="181">
        <v>153588</v>
      </c>
      <c r="F17" s="181">
        <v>13634</v>
      </c>
      <c r="G17" s="181">
        <v>19317</v>
      </c>
      <c r="H17" s="181">
        <v>16903</v>
      </c>
      <c r="I17" s="181">
        <v>118852</v>
      </c>
      <c r="J17" s="181">
        <v>137822</v>
      </c>
      <c r="K17" s="181">
        <v>90668</v>
      </c>
      <c r="L17" s="181">
        <v>189599</v>
      </c>
      <c r="M17" s="141"/>
    </row>
    <row r="18" spans="1:13" ht="11.45" customHeight="1">
      <c r="A18" s="105">
        <f>IF(B18&lt;&gt;"",COUNTA($B$10:B18),"")</f>
        <v>9</v>
      </c>
      <c r="B18" s="211">
        <v>42551</v>
      </c>
      <c r="C18" s="212">
        <v>560372</v>
      </c>
      <c r="D18" s="212">
        <v>287594</v>
      </c>
      <c r="E18" s="212">
        <v>160354</v>
      </c>
      <c r="F18" s="212">
        <v>17208</v>
      </c>
      <c r="G18" s="212">
        <v>18904</v>
      </c>
      <c r="H18" s="212">
        <v>16394</v>
      </c>
      <c r="I18" s="212">
        <v>120663</v>
      </c>
      <c r="J18" s="212">
        <v>139341</v>
      </c>
      <c r="K18" s="212">
        <v>90751</v>
      </c>
      <c r="L18" s="212">
        <v>193221</v>
      </c>
      <c r="M18" s="141"/>
    </row>
    <row r="19" spans="1:13" ht="11.45" customHeight="1">
      <c r="A19" s="105">
        <f>IF(B19&lt;&gt;"",COUNTA($B$10:B19),"")</f>
        <v>10</v>
      </c>
      <c r="B19" s="211">
        <v>42916</v>
      </c>
      <c r="C19" s="212">
        <v>567650</v>
      </c>
      <c r="D19" s="212">
        <v>289888</v>
      </c>
      <c r="E19" s="212">
        <v>166271</v>
      </c>
      <c r="F19" s="212">
        <v>21261</v>
      </c>
      <c r="G19" s="212">
        <v>18976</v>
      </c>
      <c r="H19" s="212">
        <v>15980</v>
      </c>
      <c r="I19" s="212">
        <v>122274</v>
      </c>
      <c r="J19" s="212">
        <v>141474</v>
      </c>
      <c r="K19" s="212">
        <v>92312</v>
      </c>
      <c r="L19" s="212">
        <v>195606</v>
      </c>
      <c r="M19" s="141"/>
    </row>
    <row r="20" spans="1:13" ht="11.45" customHeight="1">
      <c r="A20" s="105">
        <f>IF(B20&lt;&gt;"",COUNTA($B$10:B20),"")</f>
        <v>11</v>
      </c>
      <c r="B20" s="211">
        <v>43281</v>
      </c>
      <c r="C20" s="181">
        <v>574586</v>
      </c>
      <c r="D20" s="181">
        <v>291693</v>
      </c>
      <c r="E20" s="181">
        <v>171652</v>
      </c>
      <c r="F20" s="181">
        <v>24107</v>
      </c>
      <c r="G20" s="181">
        <v>19185</v>
      </c>
      <c r="H20" s="181">
        <v>15938</v>
      </c>
      <c r="I20" s="181">
        <v>123430</v>
      </c>
      <c r="J20" s="181">
        <v>142579</v>
      </c>
      <c r="K20" s="181">
        <v>93747</v>
      </c>
      <c r="L20" s="181">
        <v>198885</v>
      </c>
      <c r="M20" s="141"/>
    </row>
    <row r="21" spans="1:13" ht="11.45" customHeight="1">
      <c r="A21" s="105">
        <f>IF(B21&lt;&gt;"",COUNTA($B$10:B21),"")</f>
        <v>12</v>
      </c>
      <c r="B21" s="211">
        <v>43646</v>
      </c>
      <c r="C21" s="181">
        <v>578848</v>
      </c>
      <c r="D21" s="181">
        <v>292361</v>
      </c>
      <c r="E21" s="181">
        <v>174336</v>
      </c>
      <c r="F21" s="181">
        <v>25984</v>
      </c>
      <c r="G21" s="181">
        <v>20027</v>
      </c>
      <c r="H21" s="181">
        <v>15579</v>
      </c>
      <c r="I21" s="181">
        <v>125475</v>
      </c>
      <c r="J21" s="181">
        <v>143357</v>
      </c>
      <c r="K21" s="181">
        <v>94174</v>
      </c>
      <c r="L21" s="181">
        <v>200255</v>
      </c>
    </row>
    <row r="22" spans="1:13" ht="11.45" customHeight="1">
      <c r="A22" s="105">
        <f>IF(B22&lt;&gt;"",COUNTA($B$10:B22),"")</f>
        <v>13</v>
      </c>
      <c r="B22" s="211">
        <v>44012</v>
      </c>
      <c r="C22" s="181">
        <v>572732</v>
      </c>
      <c r="D22" s="181">
        <v>289020</v>
      </c>
      <c r="E22" s="181">
        <v>174075</v>
      </c>
      <c r="F22" s="181">
        <v>25717</v>
      </c>
      <c r="G22" s="181">
        <v>21430</v>
      </c>
      <c r="H22" s="181">
        <v>15339</v>
      </c>
      <c r="I22" s="181">
        <v>124138</v>
      </c>
      <c r="J22" s="181">
        <v>139517</v>
      </c>
      <c r="K22" s="181">
        <v>92045</v>
      </c>
      <c r="L22" s="181">
        <v>201683</v>
      </c>
    </row>
    <row r="23" spans="1:13" ht="11.45" customHeight="1">
      <c r="A23" s="105">
        <f>IF(B23&lt;&gt;"",COUNTA($B$10:B23),"")</f>
        <v>14</v>
      </c>
      <c r="B23" s="211">
        <v>44377</v>
      </c>
      <c r="C23" s="181">
        <v>577776</v>
      </c>
      <c r="D23" s="181">
        <v>290871</v>
      </c>
      <c r="E23" s="181">
        <v>178764</v>
      </c>
      <c r="F23" s="181">
        <v>29896</v>
      </c>
      <c r="G23" s="181">
        <v>21435</v>
      </c>
      <c r="H23" s="181">
        <v>15072</v>
      </c>
      <c r="I23" s="181">
        <v>124863</v>
      </c>
      <c r="J23" s="181">
        <v>140330</v>
      </c>
      <c r="K23" s="181">
        <v>92171</v>
      </c>
      <c r="L23" s="181">
        <v>205333</v>
      </c>
    </row>
    <row r="24" spans="1:13" ht="11.45" customHeight="1">
      <c r="A24" s="105" t="str">
        <f>IF(B24&lt;&gt;"",COUNTA($B$10:B24),"")</f>
        <v/>
      </c>
      <c r="B24" s="213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41"/>
    </row>
    <row r="25" spans="1:13" ht="11.45" customHeight="1">
      <c r="A25" s="105">
        <f>IF(B25&lt;&gt;"",COUNTA($B$10:B25),"")</f>
        <v>15</v>
      </c>
      <c r="B25" s="211">
        <v>44651</v>
      </c>
      <c r="C25" s="212">
        <v>578008</v>
      </c>
      <c r="D25" s="212">
        <v>290980</v>
      </c>
      <c r="E25" s="212">
        <v>180904</v>
      </c>
      <c r="F25" s="212">
        <v>31966</v>
      </c>
      <c r="G25" s="212">
        <v>23431</v>
      </c>
      <c r="H25" s="212">
        <v>14650</v>
      </c>
      <c r="I25" s="212">
        <v>124591</v>
      </c>
      <c r="J25" s="212">
        <v>138447</v>
      </c>
      <c r="K25" s="212">
        <v>91656</v>
      </c>
      <c r="L25" s="212">
        <v>208660</v>
      </c>
      <c r="M25" s="141"/>
    </row>
    <row r="26" spans="1:13" ht="11.45" customHeight="1">
      <c r="A26" s="105">
        <f>IF(B26&lt;&gt;"",COUNTA($B$10:B26),"")</f>
        <v>16</v>
      </c>
      <c r="B26" s="211">
        <v>44742</v>
      </c>
      <c r="C26" s="181">
        <v>584373</v>
      </c>
      <c r="D26" s="181">
        <v>294243</v>
      </c>
      <c r="E26" s="181">
        <v>184990</v>
      </c>
      <c r="F26" s="181">
        <v>35737</v>
      </c>
      <c r="G26" s="181">
        <v>21771</v>
      </c>
      <c r="H26" s="181">
        <v>14939</v>
      </c>
      <c r="I26" s="181">
        <v>124120</v>
      </c>
      <c r="J26" s="181">
        <v>143815</v>
      </c>
      <c r="K26" s="181">
        <v>92477</v>
      </c>
      <c r="L26" s="181">
        <v>209016</v>
      </c>
    </row>
    <row r="27" spans="1:13" ht="11.45" customHeight="1">
      <c r="A27" s="105">
        <f>IF(B27&lt;&gt;"",COUNTA($B$10:B27),"")</f>
        <v>17</v>
      </c>
      <c r="B27" s="211">
        <v>44834</v>
      </c>
      <c r="C27" s="181">
        <v>589968</v>
      </c>
      <c r="D27" s="181">
        <v>296643</v>
      </c>
      <c r="E27" s="181">
        <v>186060</v>
      </c>
      <c r="F27" s="181">
        <v>37249</v>
      </c>
      <c r="G27" s="181">
        <v>26353</v>
      </c>
      <c r="H27" s="181">
        <v>15386</v>
      </c>
      <c r="I27" s="181">
        <v>124561</v>
      </c>
      <c r="J27" s="181">
        <v>144882</v>
      </c>
      <c r="K27" s="181">
        <v>93535</v>
      </c>
      <c r="L27" s="181">
        <v>211599</v>
      </c>
    </row>
    <row r="28" spans="1:13" ht="11.45" customHeight="1">
      <c r="A28" s="105">
        <f>IF(B28&lt;&gt;"",COUNTA($B$10:B28),"")</f>
        <v>18</v>
      </c>
      <c r="B28" s="211">
        <v>44926</v>
      </c>
      <c r="C28" s="181">
        <v>578214</v>
      </c>
      <c r="D28" s="181">
        <v>291317</v>
      </c>
      <c r="E28" s="181">
        <v>183418</v>
      </c>
      <c r="F28" s="181">
        <v>35053</v>
      </c>
      <c r="G28" s="181">
        <v>25756</v>
      </c>
      <c r="H28" s="181">
        <v>14225</v>
      </c>
      <c r="I28" s="181">
        <v>122220</v>
      </c>
      <c r="J28" s="181">
        <v>138909</v>
      </c>
      <c r="K28" s="181">
        <v>91712</v>
      </c>
      <c r="L28" s="181">
        <v>211143</v>
      </c>
    </row>
    <row r="29" spans="1:13" ht="11.45" customHeight="1">
      <c r="A29" s="105" t="str">
        <f>IF(B29&lt;&gt;"",COUNTA($B$10:B29),"")</f>
        <v/>
      </c>
      <c r="B29" s="213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41"/>
    </row>
    <row r="30" spans="1:13" ht="11.45" customHeight="1">
      <c r="A30" s="105">
        <f>IF(B30&lt;&gt;"",COUNTA($B$10:B30),"")</f>
        <v>19</v>
      </c>
      <c r="B30" s="211">
        <v>45016</v>
      </c>
      <c r="C30" s="212">
        <v>575246</v>
      </c>
      <c r="D30" s="212">
        <v>290046</v>
      </c>
      <c r="E30" s="212">
        <v>183841</v>
      </c>
      <c r="F30" s="212">
        <v>36155</v>
      </c>
      <c r="G30" s="212">
        <v>23694</v>
      </c>
      <c r="H30" s="212">
        <v>14383</v>
      </c>
      <c r="I30" s="212">
        <v>120851</v>
      </c>
      <c r="J30" s="212">
        <v>137518</v>
      </c>
      <c r="K30" s="212">
        <v>91688</v>
      </c>
      <c r="L30" s="212">
        <v>210806</v>
      </c>
      <c r="M30" s="141"/>
    </row>
    <row r="31" spans="1:13" ht="11.45" customHeight="1">
      <c r="A31" s="105">
        <f>IF(B31&lt;&gt;"",COUNTA($B$10:B31),"")</f>
        <v>20</v>
      </c>
      <c r="B31" s="211">
        <v>45107</v>
      </c>
      <c r="C31" s="181" t="s">
        <v>136</v>
      </c>
      <c r="D31" s="181" t="s">
        <v>136</v>
      </c>
      <c r="E31" s="181" t="s">
        <v>136</v>
      </c>
      <c r="F31" s="181" t="s">
        <v>136</v>
      </c>
      <c r="G31" s="181" t="s">
        <v>136</v>
      </c>
      <c r="H31" s="181" t="s">
        <v>136</v>
      </c>
      <c r="I31" s="181" t="s">
        <v>136</v>
      </c>
      <c r="J31" s="181" t="s">
        <v>136</v>
      </c>
      <c r="K31" s="181" t="s">
        <v>136</v>
      </c>
      <c r="L31" s="181" t="s">
        <v>136</v>
      </c>
    </row>
    <row r="32" spans="1:13" ht="11.45" customHeight="1">
      <c r="A32" s="105">
        <f>IF(B32&lt;&gt;"",COUNTA($B$10:B32),"")</f>
        <v>21</v>
      </c>
      <c r="B32" s="211">
        <v>45199</v>
      </c>
      <c r="C32" s="181" t="s">
        <v>136</v>
      </c>
      <c r="D32" s="181" t="s">
        <v>136</v>
      </c>
      <c r="E32" s="181" t="s">
        <v>136</v>
      </c>
      <c r="F32" s="181" t="s">
        <v>136</v>
      </c>
      <c r="G32" s="181" t="s">
        <v>136</v>
      </c>
      <c r="H32" s="181" t="s">
        <v>136</v>
      </c>
      <c r="I32" s="181" t="s">
        <v>136</v>
      </c>
      <c r="J32" s="181" t="s">
        <v>136</v>
      </c>
      <c r="K32" s="181" t="s">
        <v>136</v>
      </c>
      <c r="L32" s="181" t="s">
        <v>136</v>
      </c>
    </row>
    <row r="33" spans="1:13" ht="11.45" customHeight="1">
      <c r="A33" s="105">
        <f>IF(B33&lt;&gt;"",COUNTA($B$10:B33),"")</f>
        <v>22</v>
      </c>
      <c r="B33" s="211">
        <v>45291</v>
      </c>
      <c r="C33" s="181" t="s">
        <v>136</v>
      </c>
      <c r="D33" s="181" t="s">
        <v>136</v>
      </c>
      <c r="E33" s="181" t="s">
        <v>136</v>
      </c>
      <c r="F33" s="181" t="s">
        <v>136</v>
      </c>
      <c r="G33" s="181" t="s">
        <v>136</v>
      </c>
      <c r="H33" s="181" t="s">
        <v>136</v>
      </c>
      <c r="I33" s="181" t="s">
        <v>136</v>
      </c>
      <c r="J33" s="181" t="s">
        <v>136</v>
      </c>
      <c r="K33" s="181" t="s">
        <v>136</v>
      </c>
      <c r="L33" s="181" t="s">
        <v>136</v>
      </c>
    </row>
    <row r="34" spans="1:13" ht="24.95" customHeight="1">
      <c r="A34" s="105" t="str">
        <f>IF(B34&lt;&gt;"",COUNTA($B$10:B34),"")</f>
        <v/>
      </c>
      <c r="B34" s="142"/>
      <c r="C34" s="316" t="s">
        <v>173</v>
      </c>
      <c r="D34" s="317"/>
      <c r="E34" s="317"/>
      <c r="F34" s="317"/>
      <c r="G34" s="317"/>
      <c r="H34" s="317"/>
      <c r="I34" s="317"/>
      <c r="J34" s="317"/>
      <c r="K34" s="317"/>
      <c r="L34" s="317"/>
    </row>
    <row r="35" spans="1:13" ht="11.45" customHeight="1">
      <c r="A35" s="105">
        <f>IF(B35&lt;&gt;"",COUNTA($B$10:B35),"")</f>
        <v>23</v>
      </c>
      <c r="B35" s="211">
        <v>39629</v>
      </c>
      <c r="C35" s="214">
        <v>1.9345154836</v>
      </c>
      <c r="D35" s="214">
        <v>1.9833902903</v>
      </c>
      <c r="E35" s="214" t="s">
        <v>130</v>
      </c>
      <c r="F35" s="214">
        <v>9.6869608085000003</v>
      </c>
      <c r="G35" s="214">
        <v>-2.2459125874999999</v>
      </c>
      <c r="H35" s="214">
        <v>3.7509927302000001</v>
      </c>
      <c r="I35" s="214">
        <v>1.7582764333000001</v>
      </c>
      <c r="J35" s="214">
        <v>2.0673270516</v>
      </c>
      <c r="K35" s="214">
        <v>4.6584876425999999</v>
      </c>
      <c r="L35" s="214">
        <v>0.63050543179999996</v>
      </c>
      <c r="M35" s="143"/>
    </row>
    <row r="36" spans="1:13" ht="11.45" customHeight="1">
      <c r="A36" s="105">
        <f>IF(B36&lt;&gt;"",COUNTA($B$10:B36),"")</f>
        <v>24</v>
      </c>
      <c r="B36" s="211">
        <v>39994</v>
      </c>
      <c r="C36" s="214">
        <v>0.10750490209999999</v>
      </c>
      <c r="D36" s="214">
        <v>1.3429824985000001</v>
      </c>
      <c r="E36" s="214" t="s">
        <v>130</v>
      </c>
      <c r="F36" s="214">
        <v>13.101123595500001</v>
      </c>
      <c r="G36" s="214">
        <v>-6.7634928266000003</v>
      </c>
      <c r="H36" s="214">
        <v>-1.3189660247999999</v>
      </c>
      <c r="I36" s="214">
        <v>-1.0396657909</v>
      </c>
      <c r="J36" s="214">
        <v>0.49551433280000001</v>
      </c>
      <c r="K36" s="214">
        <v>1.5047448000999999</v>
      </c>
      <c r="L36" s="214">
        <v>7.6304292900000001E-2</v>
      </c>
      <c r="M36" s="143"/>
    </row>
    <row r="37" spans="1:13" ht="11.45" customHeight="1">
      <c r="A37" s="105">
        <f>IF(B37&lt;&gt;"",COUNTA($B$10:B37),"")</f>
        <v>25</v>
      </c>
      <c r="B37" s="211">
        <v>40359</v>
      </c>
      <c r="C37" s="214">
        <v>0.95629551759999998</v>
      </c>
      <c r="D37" s="214">
        <v>0.80427578519999998</v>
      </c>
      <c r="E37" s="214" t="s">
        <v>130</v>
      </c>
      <c r="F37" s="214">
        <v>6.7554142657999998</v>
      </c>
      <c r="G37" s="214">
        <v>-13.580112896199999</v>
      </c>
      <c r="H37" s="214">
        <v>-0.94874395850000004</v>
      </c>
      <c r="I37" s="214">
        <v>0.46741174009999997</v>
      </c>
      <c r="J37" s="214">
        <v>1.1062693832999999</v>
      </c>
      <c r="K37" s="214">
        <v>2.0383521028999998</v>
      </c>
      <c r="L37" s="214">
        <v>0.84461364159999996</v>
      </c>
      <c r="M37" s="143"/>
    </row>
    <row r="38" spans="1:13" ht="11.45" customHeight="1">
      <c r="A38" s="105">
        <f>IF(B38&lt;&gt;"",COUNTA($B$10:B38),"")</f>
        <v>26</v>
      </c>
      <c r="B38" s="211">
        <v>40724</v>
      </c>
      <c r="C38" s="214">
        <v>0.7073378105</v>
      </c>
      <c r="D38" s="214">
        <v>0.62221349449999996</v>
      </c>
      <c r="E38" s="214" t="s">
        <v>130</v>
      </c>
      <c r="F38" s="214">
        <v>16.638749302099999</v>
      </c>
      <c r="G38" s="214">
        <v>-15.3812335134</v>
      </c>
      <c r="H38" s="214">
        <v>0.31927710840000001</v>
      </c>
      <c r="I38" s="214">
        <v>2.0948667965999999</v>
      </c>
      <c r="J38" s="214">
        <v>2.7303648252000001</v>
      </c>
      <c r="K38" s="214">
        <v>1.4914880904000001</v>
      </c>
      <c r="L38" s="214">
        <v>-1.8518518519</v>
      </c>
      <c r="M38" s="143"/>
    </row>
    <row r="39" spans="1:13" ht="11.45" customHeight="1">
      <c r="A39" s="105">
        <f>IF(B39&lt;&gt;"",COUNTA($B$10:B39),"")</f>
        <v>27</v>
      </c>
      <c r="B39" s="211">
        <v>41090</v>
      </c>
      <c r="C39" s="214">
        <v>0.8818207683</v>
      </c>
      <c r="D39" s="214">
        <v>0.77630042970000002</v>
      </c>
      <c r="E39" s="214">
        <v>5.9865759678000003</v>
      </c>
      <c r="F39" s="214">
        <v>22.450933461000002</v>
      </c>
      <c r="G39" s="214">
        <v>-14.788836933100001</v>
      </c>
      <c r="H39" s="214">
        <v>0.37831021440000001</v>
      </c>
      <c r="I39" s="214">
        <v>0.92326230659999997</v>
      </c>
      <c r="J39" s="214">
        <v>1.1482349383999999</v>
      </c>
      <c r="K39" s="214">
        <v>1.1659586258000001</v>
      </c>
      <c r="L39" s="214">
        <v>0.5772131023</v>
      </c>
      <c r="M39" s="143"/>
    </row>
    <row r="40" spans="1:13" ht="11.45" customHeight="1">
      <c r="A40" s="105">
        <f>IF(B40&lt;&gt;"",COUNTA($B$10:B40),"")</f>
        <v>28</v>
      </c>
      <c r="B40" s="211">
        <v>41455</v>
      </c>
      <c r="C40" s="214">
        <v>0.19871224139999999</v>
      </c>
      <c r="D40" s="214">
        <v>0.50565726479999995</v>
      </c>
      <c r="E40" s="214">
        <v>-0.1805336404</v>
      </c>
      <c r="F40" s="214">
        <v>15.845712796500001</v>
      </c>
      <c r="G40" s="214">
        <v>-9.0893253777999998</v>
      </c>
      <c r="H40" s="214">
        <v>0.56831777939999994</v>
      </c>
      <c r="I40" s="214">
        <v>-0.20179768100000001</v>
      </c>
      <c r="J40" s="214">
        <v>-0.29370221730000001</v>
      </c>
      <c r="K40" s="214">
        <v>0.62989250750000003</v>
      </c>
      <c r="L40" s="214">
        <v>0.57497923390000005</v>
      </c>
      <c r="M40" s="143"/>
    </row>
    <row r="41" spans="1:13" ht="11.45" customHeight="1">
      <c r="A41" s="105">
        <f>IF(B41&lt;&gt;"",COUNTA($B$10:B41),"")</f>
        <v>29</v>
      </c>
      <c r="B41" s="211">
        <v>41820</v>
      </c>
      <c r="C41" s="214">
        <v>1.0907498743999999</v>
      </c>
      <c r="D41" s="214">
        <v>1.1750013381</v>
      </c>
      <c r="E41" s="214">
        <v>3.9162631728999999</v>
      </c>
      <c r="F41" s="214">
        <v>31.046119235100001</v>
      </c>
      <c r="G41" s="214">
        <v>-4.9152055187999997</v>
      </c>
      <c r="H41" s="214">
        <v>2.4388793052</v>
      </c>
      <c r="I41" s="214">
        <v>-0.1221659604</v>
      </c>
      <c r="J41" s="214">
        <v>1.3506625891999999</v>
      </c>
      <c r="K41" s="214">
        <v>1.7950695122</v>
      </c>
      <c r="L41" s="214">
        <v>1.2232924318</v>
      </c>
      <c r="M41" s="143"/>
    </row>
    <row r="42" spans="1:13" ht="11.45" customHeight="1">
      <c r="A42" s="105">
        <f>IF(B42&lt;&gt;"",COUNTA($B$10:B42),"")</f>
        <v>30</v>
      </c>
      <c r="B42" s="211">
        <v>42185</v>
      </c>
      <c r="C42" s="214">
        <v>0.79071883529999998</v>
      </c>
      <c r="D42" s="214">
        <v>0.88344830500000004</v>
      </c>
      <c r="E42" s="214">
        <v>5.2405097984999998</v>
      </c>
      <c r="F42" s="214">
        <v>17.030042918500001</v>
      </c>
      <c r="G42" s="214">
        <v>-2.6753325272000001</v>
      </c>
      <c r="H42" s="214">
        <v>-1.8465826607</v>
      </c>
      <c r="I42" s="214">
        <v>0.25812764669999999</v>
      </c>
      <c r="J42" s="214">
        <v>1.9257791122000001</v>
      </c>
      <c r="K42" s="214">
        <v>1.0014593010999999</v>
      </c>
      <c r="L42" s="214">
        <v>0.45246231689999999</v>
      </c>
      <c r="M42" s="143"/>
    </row>
    <row r="43" spans="1:13" ht="11.45" customHeight="1">
      <c r="A43" s="105">
        <f>IF(B43&lt;&gt;"",COUNTA($B$10:B43),"")</f>
        <v>31</v>
      </c>
      <c r="B43" s="211">
        <v>42551</v>
      </c>
      <c r="C43" s="215">
        <v>1.1784885663</v>
      </c>
      <c r="D43" s="215">
        <v>0.5387113577</v>
      </c>
      <c r="E43" s="215">
        <v>4.4052920800999997</v>
      </c>
      <c r="F43" s="215">
        <v>26.213877071999999</v>
      </c>
      <c r="G43" s="215">
        <v>-2.1380131489999998</v>
      </c>
      <c r="H43" s="215">
        <v>-3.0112997692999999</v>
      </c>
      <c r="I43" s="215">
        <v>1.5237438158000001</v>
      </c>
      <c r="J43" s="215">
        <v>1.1021462466</v>
      </c>
      <c r="K43" s="215">
        <v>9.15427714E-2</v>
      </c>
      <c r="L43" s="215">
        <v>1.9103476284000001</v>
      </c>
      <c r="M43" s="143"/>
    </row>
    <row r="44" spans="1:13" ht="11.45" customHeight="1">
      <c r="A44" s="105">
        <f>IF(B44&lt;&gt;"",COUNTA($B$10:B44),"")</f>
        <v>32</v>
      </c>
      <c r="B44" s="211">
        <v>42916</v>
      </c>
      <c r="C44" s="215">
        <v>1.2987800961</v>
      </c>
      <c r="D44" s="215">
        <v>0.79765224589999995</v>
      </c>
      <c r="E44" s="215">
        <v>3.6899609614000002</v>
      </c>
      <c r="F44" s="215">
        <v>23.552998605300001</v>
      </c>
      <c r="G44" s="215">
        <v>0.38087177319999999</v>
      </c>
      <c r="H44" s="215">
        <v>-2.5253141392999998</v>
      </c>
      <c r="I44" s="215">
        <v>1.3351234430000001</v>
      </c>
      <c r="J44" s="215">
        <v>1.5307770146999999</v>
      </c>
      <c r="K44" s="215">
        <v>1.7200912387</v>
      </c>
      <c r="L44" s="215">
        <v>1.2343378825</v>
      </c>
      <c r="M44" s="143"/>
    </row>
    <row r="45" spans="1:13" ht="11.45" customHeight="1">
      <c r="A45" s="105">
        <f>IF(B45&lt;&gt;"",COUNTA($B$10:B45),"")</f>
        <v>33</v>
      </c>
      <c r="B45" s="211">
        <v>43281</v>
      </c>
      <c r="C45" s="215">
        <v>1.2218796794</v>
      </c>
      <c r="D45" s="215">
        <v>0.6226542665</v>
      </c>
      <c r="E45" s="215">
        <v>3.2362829356999998</v>
      </c>
      <c r="F45" s="215">
        <v>13.3860119468</v>
      </c>
      <c r="G45" s="215">
        <v>1.101391231</v>
      </c>
      <c r="H45" s="215">
        <v>-0.26282853569999998</v>
      </c>
      <c r="I45" s="215">
        <v>0.94541766849999997</v>
      </c>
      <c r="J45" s="215">
        <v>0.78106224469999996</v>
      </c>
      <c r="K45" s="215">
        <v>1.5545107895000001</v>
      </c>
      <c r="L45" s="215">
        <v>1.676328947</v>
      </c>
      <c r="M45" s="143"/>
    </row>
    <row r="46" spans="1:13" ht="11.45" customHeight="1">
      <c r="A46" s="105">
        <f>IF(B46&lt;&gt;"",COUNTA($B$10:B46),"")</f>
        <v>34</v>
      </c>
      <c r="B46" s="211">
        <v>43646</v>
      </c>
      <c r="C46" s="215">
        <v>0.74175145239999996</v>
      </c>
      <c r="D46" s="215">
        <v>0.22900789529999999</v>
      </c>
      <c r="E46" s="215">
        <v>1.5636287372</v>
      </c>
      <c r="F46" s="215">
        <v>7.7861202140000003</v>
      </c>
      <c r="G46" s="215">
        <v>4.3888454522</v>
      </c>
      <c r="H46" s="215">
        <v>-2.2524783535999999</v>
      </c>
      <c r="I46" s="215">
        <v>1.6568095276999999</v>
      </c>
      <c r="J46" s="215">
        <v>0.54566240470000005</v>
      </c>
      <c r="K46" s="215">
        <v>0.45548124210000002</v>
      </c>
      <c r="L46" s="215">
        <v>0.68884028460000002</v>
      </c>
    </row>
    <row r="47" spans="1:13" ht="11.45" customHeight="1">
      <c r="A47" s="105">
        <f>IF(B47&lt;&gt;"",COUNTA($B$10:B47),"")</f>
        <v>35</v>
      </c>
      <c r="B47" s="211">
        <v>44012</v>
      </c>
      <c r="C47" s="215">
        <v>-1.0565813477999999</v>
      </c>
      <c r="D47" s="215">
        <v>-1.1427652799000001</v>
      </c>
      <c r="E47" s="215">
        <v>-0.14971090309999999</v>
      </c>
      <c r="F47" s="215">
        <v>-1.0275554187</v>
      </c>
      <c r="G47" s="215">
        <v>7.0055425176000004</v>
      </c>
      <c r="H47" s="215">
        <v>-1.540535336</v>
      </c>
      <c r="I47" s="215">
        <v>-1.0655509066</v>
      </c>
      <c r="J47" s="215">
        <v>-2.6786274824</v>
      </c>
      <c r="K47" s="215">
        <v>-2.2607089005000001</v>
      </c>
      <c r="L47" s="215">
        <v>0.71309080920000001</v>
      </c>
    </row>
    <row r="48" spans="1:13" ht="11.45" customHeight="1">
      <c r="A48" s="105">
        <f>IF(B48&lt;&gt;"",COUNTA($B$10:B48),"")</f>
        <v>36</v>
      </c>
      <c r="B48" s="211">
        <v>44377</v>
      </c>
      <c r="C48" s="215">
        <v>0.8806911435</v>
      </c>
      <c r="D48" s="215">
        <v>0.64044010799999995</v>
      </c>
      <c r="E48" s="215">
        <v>2.6936665231000001</v>
      </c>
      <c r="F48" s="215">
        <v>16.249951394</v>
      </c>
      <c r="G48" s="215">
        <v>2.33317779E-2</v>
      </c>
      <c r="H48" s="215">
        <v>-1.7406610600000001</v>
      </c>
      <c r="I48" s="215">
        <v>0.58402745330000005</v>
      </c>
      <c r="J48" s="215">
        <v>0.58272468590000004</v>
      </c>
      <c r="K48" s="215">
        <v>0.13688956490000001</v>
      </c>
      <c r="L48" s="215">
        <v>1.8097707788999999</v>
      </c>
    </row>
    <row r="49" spans="1:13" ht="11.45" customHeight="1">
      <c r="A49" s="105" t="str">
        <f>IF(B49&lt;&gt;"",COUNTA($B$10:B49),"")</f>
        <v/>
      </c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143"/>
    </row>
    <row r="50" spans="1:13" ht="11.45" customHeight="1">
      <c r="A50" s="105">
        <f>IF(B50&lt;&gt;"",COUNTA($B$10:B50),"")</f>
        <v>37</v>
      </c>
      <c r="B50" s="211">
        <v>44651</v>
      </c>
      <c r="C50" s="215">
        <v>1.3274057037</v>
      </c>
      <c r="D50" s="215">
        <v>1.0575303454</v>
      </c>
      <c r="E50" s="215">
        <v>3.1150428354000002</v>
      </c>
      <c r="F50" s="215">
        <v>17.933960523900002</v>
      </c>
      <c r="G50" s="215">
        <v>1.9537028979</v>
      </c>
      <c r="H50" s="215">
        <v>-1.5655445810999999</v>
      </c>
      <c r="I50" s="215">
        <v>0.43611446999999998</v>
      </c>
      <c r="J50" s="215">
        <v>2.4152623869999998</v>
      </c>
      <c r="K50" s="215">
        <v>1.0306323784</v>
      </c>
      <c r="L50" s="215">
        <v>1.4922759640000001</v>
      </c>
    </row>
    <row r="51" spans="1:13" ht="11.45" customHeight="1">
      <c r="A51" s="105">
        <f>IF(B51&lt;&gt;"",COUNTA($B$10:B51),"")</f>
        <v>38</v>
      </c>
      <c r="B51" s="211">
        <v>44742</v>
      </c>
      <c r="C51" s="215">
        <v>1.1417919747</v>
      </c>
      <c r="D51" s="215">
        <v>1.1592767928000001</v>
      </c>
      <c r="E51" s="215">
        <v>3.4828041440000002</v>
      </c>
      <c r="F51" s="215">
        <v>19.5377308001</v>
      </c>
      <c r="G51" s="215">
        <v>1.5675297411</v>
      </c>
      <c r="H51" s="215">
        <v>-0.88243099790000001</v>
      </c>
      <c r="I51" s="215">
        <v>-0.59505217720000003</v>
      </c>
      <c r="J51" s="215">
        <v>2.4834319104999998</v>
      </c>
      <c r="K51" s="215">
        <v>0.33199162430000001</v>
      </c>
      <c r="L51" s="215">
        <v>1.793671743</v>
      </c>
    </row>
    <row r="52" spans="1:13" ht="11.45" customHeight="1">
      <c r="A52" s="105">
        <f>IF(B52&lt;&gt;"",COUNTA($B$10:B52),"")</f>
        <v>39</v>
      </c>
      <c r="B52" s="211">
        <v>44834</v>
      </c>
      <c r="C52" s="215">
        <v>0.29256417800000001</v>
      </c>
      <c r="D52" s="215">
        <v>0.3209398906</v>
      </c>
      <c r="E52" s="215">
        <v>1.8820192417999999</v>
      </c>
      <c r="F52" s="215">
        <v>16.7460665706</v>
      </c>
      <c r="G52" s="215">
        <v>1.4357197844</v>
      </c>
      <c r="H52" s="215">
        <v>8.4563845700000001E-2</v>
      </c>
      <c r="I52" s="215">
        <v>-1.4533457808000001</v>
      </c>
      <c r="J52" s="215">
        <v>0.82745854009999997</v>
      </c>
      <c r="K52" s="215">
        <v>-0.1249305941</v>
      </c>
      <c r="L52" s="215">
        <v>1.1835083491</v>
      </c>
    </row>
    <row r="53" spans="1:13" ht="11.45" customHeight="1">
      <c r="A53" s="105">
        <f>IF(B53&lt;&gt;"",COUNTA($B$10:B53),"")</f>
        <v>40</v>
      </c>
      <c r="B53" s="211">
        <v>44926</v>
      </c>
      <c r="C53" s="215">
        <v>-0.44027680450000001</v>
      </c>
      <c r="D53" s="215">
        <v>-0.38503229690000002</v>
      </c>
      <c r="E53" s="215">
        <v>1.2223859427999999</v>
      </c>
      <c r="F53" s="215">
        <v>12.3745712179</v>
      </c>
      <c r="G53" s="215">
        <v>0.9880803011</v>
      </c>
      <c r="H53" s="215">
        <v>-1.4001524918999999</v>
      </c>
      <c r="I53" s="215">
        <v>-2.2880990071</v>
      </c>
      <c r="J53" s="215">
        <v>-0.53203677709999997</v>
      </c>
      <c r="K53" s="215">
        <v>-0.52928416489999996</v>
      </c>
      <c r="L53" s="215">
        <v>0.82997063110000002</v>
      </c>
    </row>
    <row r="54" spans="1:13" ht="11.45" customHeight="1">
      <c r="A54" s="105" t="str">
        <f>IF(B54&lt;&gt;"",COUNTA($B$10:B54),"")</f>
        <v/>
      </c>
      <c r="B54" s="213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143"/>
    </row>
    <row r="55" spans="1:13" ht="11.45" customHeight="1">
      <c r="A55" s="105">
        <f>IF(B55&lt;&gt;"",COUNTA($B$10:B55),"")</f>
        <v>41</v>
      </c>
      <c r="B55" s="211">
        <v>45016</v>
      </c>
      <c r="C55" s="215">
        <v>-0.47784805749999998</v>
      </c>
      <c r="D55" s="215">
        <v>-0.32098426009999997</v>
      </c>
      <c r="E55" s="215">
        <v>1.6235130234999999</v>
      </c>
      <c r="F55" s="215">
        <v>13.1045485829</v>
      </c>
      <c r="G55" s="215">
        <v>1.1224446245999999</v>
      </c>
      <c r="H55" s="215">
        <v>-1.8225255973000001</v>
      </c>
      <c r="I55" s="215">
        <v>-3.0018219615000001</v>
      </c>
      <c r="J55" s="215">
        <v>-0.67101490100000005</v>
      </c>
      <c r="K55" s="215">
        <v>3.4913153500000002E-2</v>
      </c>
      <c r="L55" s="215">
        <v>1.0284673632000001</v>
      </c>
    </row>
    <row r="56" spans="1:13" ht="11.45" customHeight="1">
      <c r="A56" s="105">
        <f>IF(B56&lt;&gt;"",COUNTA($B$10:B56),"")</f>
        <v>42</v>
      </c>
      <c r="B56" s="211">
        <v>45107</v>
      </c>
      <c r="C56" s="181" t="s">
        <v>136</v>
      </c>
      <c r="D56" s="181" t="s">
        <v>136</v>
      </c>
      <c r="E56" s="181" t="s">
        <v>136</v>
      </c>
      <c r="F56" s="181" t="s">
        <v>136</v>
      </c>
      <c r="G56" s="181" t="s">
        <v>136</v>
      </c>
      <c r="H56" s="181" t="s">
        <v>136</v>
      </c>
      <c r="I56" s="181" t="s">
        <v>136</v>
      </c>
      <c r="J56" s="181" t="s">
        <v>136</v>
      </c>
      <c r="K56" s="181" t="s">
        <v>136</v>
      </c>
      <c r="L56" s="181" t="s">
        <v>136</v>
      </c>
    </row>
    <row r="57" spans="1:13" ht="11.45" customHeight="1">
      <c r="A57" s="105">
        <f>IF(B57&lt;&gt;"",COUNTA($B$10:B57),"")</f>
        <v>43</v>
      </c>
      <c r="B57" s="211">
        <v>45199</v>
      </c>
      <c r="C57" s="181" t="s">
        <v>136</v>
      </c>
      <c r="D57" s="181" t="s">
        <v>136</v>
      </c>
      <c r="E57" s="181" t="s">
        <v>136</v>
      </c>
      <c r="F57" s="181" t="s">
        <v>136</v>
      </c>
      <c r="G57" s="181" t="s">
        <v>136</v>
      </c>
      <c r="H57" s="181" t="s">
        <v>136</v>
      </c>
      <c r="I57" s="181" t="s">
        <v>136</v>
      </c>
      <c r="J57" s="181" t="s">
        <v>136</v>
      </c>
      <c r="K57" s="181" t="s">
        <v>136</v>
      </c>
      <c r="L57" s="181" t="s">
        <v>136</v>
      </c>
    </row>
    <row r="58" spans="1:13" ht="11.45" customHeight="1">
      <c r="A58" s="105">
        <f>IF(B58&lt;&gt;"",COUNTA($B$10:B58),"")</f>
        <v>44</v>
      </c>
      <c r="B58" s="211">
        <v>45291</v>
      </c>
      <c r="C58" s="181" t="s">
        <v>136</v>
      </c>
      <c r="D58" s="181" t="s">
        <v>136</v>
      </c>
      <c r="E58" s="181" t="s">
        <v>136</v>
      </c>
      <c r="F58" s="181" t="s">
        <v>136</v>
      </c>
      <c r="G58" s="181" t="s">
        <v>136</v>
      </c>
      <c r="H58" s="181" t="s">
        <v>136</v>
      </c>
      <c r="I58" s="181" t="s">
        <v>136</v>
      </c>
      <c r="J58" s="181" t="s">
        <v>136</v>
      </c>
      <c r="K58" s="181" t="s">
        <v>136</v>
      </c>
      <c r="L58" s="181" t="s">
        <v>136</v>
      </c>
    </row>
    <row r="59" spans="1:13" ht="11.45" customHeight="1">
      <c r="C59" s="145"/>
      <c r="D59" s="145"/>
      <c r="E59" s="145"/>
      <c r="F59" s="145"/>
      <c r="G59" s="145"/>
      <c r="H59" s="145"/>
      <c r="I59" s="145"/>
      <c r="J59" s="145"/>
      <c r="K59" s="145"/>
      <c r="L59" s="145"/>
    </row>
    <row r="60" spans="1:13" ht="11.45" customHeight="1">
      <c r="C60" s="145"/>
      <c r="D60" s="145"/>
      <c r="E60" s="145"/>
      <c r="F60" s="145"/>
      <c r="G60" s="145"/>
      <c r="H60" s="145"/>
      <c r="I60" s="145"/>
      <c r="J60" s="145"/>
      <c r="K60" s="145"/>
      <c r="L60" s="145"/>
    </row>
  </sheetData>
  <mergeCells count="18">
    <mergeCell ref="C9:L9"/>
    <mergeCell ref="C34:L34"/>
    <mergeCell ref="F3:F7"/>
    <mergeCell ref="E3:E7"/>
    <mergeCell ref="D3:D7"/>
    <mergeCell ref="C2:C7"/>
    <mergeCell ref="B2:B7"/>
    <mergeCell ref="A2:A7"/>
    <mergeCell ref="A1:B1"/>
    <mergeCell ref="C1:L1"/>
    <mergeCell ref="D2:G2"/>
    <mergeCell ref="H2:L2"/>
    <mergeCell ref="L3:L7"/>
    <mergeCell ref="K3:K7"/>
    <mergeCell ref="J3:J7"/>
    <mergeCell ref="I3:I7"/>
    <mergeCell ref="H3:H7"/>
    <mergeCell ref="G3:G7"/>
  </mergeCells>
  <conditionalFormatting sqref="C20:L20">
    <cfRule type="cellIs" dxfId="23" priority="40" stopIfTrue="1" operator="between">
      <formula>0.1</formula>
      <formula>3</formula>
    </cfRule>
  </conditionalFormatting>
  <conditionalFormatting sqref="C18:L18">
    <cfRule type="cellIs" dxfId="22" priority="24" stopIfTrue="1" operator="between">
      <formula>0.1</formula>
      <formula>3</formula>
    </cfRule>
  </conditionalFormatting>
  <conditionalFormatting sqref="E10:E12">
    <cfRule type="cellIs" dxfId="21" priority="22" stopIfTrue="1" operator="between">
      <formula>0.1</formula>
      <formula>2.9</formula>
    </cfRule>
  </conditionalFormatting>
  <conditionalFormatting sqref="C19:L19">
    <cfRule type="cellIs" dxfId="20" priority="21" stopIfTrue="1" operator="between">
      <formula>0.1</formula>
      <formula>3</formula>
    </cfRule>
  </conditionalFormatting>
  <conditionalFormatting sqref="C30:L30">
    <cfRule type="cellIs" dxfId="19" priority="17" stopIfTrue="1" operator="between">
      <formula>0.1</formula>
      <formula>3</formula>
    </cfRule>
  </conditionalFormatting>
  <conditionalFormatting sqref="C21:L21">
    <cfRule type="cellIs" dxfId="18" priority="12" stopIfTrue="1" operator="between">
      <formula>0.1</formula>
      <formula>2.9</formula>
    </cfRule>
  </conditionalFormatting>
  <conditionalFormatting sqref="C26:L28">
    <cfRule type="cellIs" dxfId="17" priority="5" stopIfTrue="1" operator="between">
      <formula>0.1</formula>
      <formula>2.9</formula>
    </cfRule>
  </conditionalFormatting>
  <conditionalFormatting sqref="C22:L22">
    <cfRule type="cellIs" dxfId="16" priority="7" stopIfTrue="1" operator="between">
      <formula>0.1</formula>
      <formula>2.9</formula>
    </cfRule>
  </conditionalFormatting>
  <conditionalFormatting sqref="C25:L25">
    <cfRule type="cellIs" dxfId="15" priority="6" stopIfTrue="1" operator="between">
      <formula>0.1</formula>
      <formula>3</formula>
    </cfRule>
  </conditionalFormatting>
  <conditionalFormatting sqref="C23:L23">
    <cfRule type="cellIs" dxfId="14" priority="3" stopIfTrue="1" operator="between">
      <formula>0.1</formula>
      <formula>2.9</formula>
    </cfRule>
  </conditionalFormatting>
  <conditionalFormatting sqref="C31:L33">
    <cfRule type="cellIs" dxfId="13" priority="2" stopIfTrue="1" operator="between">
      <formula>0.1</formula>
      <formula>2.9</formula>
    </cfRule>
  </conditionalFormatting>
  <conditionalFormatting sqref="C56:L58">
    <cfRule type="cellIs" dxfId="12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5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"/>
    </sheetView>
  </sheetViews>
  <sheetFormatPr baseColWidth="10" defaultRowHeight="11.45" customHeight="1"/>
  <cols>
    <col min="1" max="1" width="2.7109375" style="103" customWidth="1"/>
    <col min="2" max="2" width="6.5703125" style="97" customWidth="1"/>
    <col min="3" max="3" width="41" style="106" customWidth="1"/>
    <col min="4" max="5" width="6.28515625" style="106" customWidth="1"/>
    <col min="6" max="6" width="5.7109375" style="106" customWidth="1"/>
    <col min="7" max="8" width="6.28515625" style="106" customWidth="1"/>
    <col min="9" max="9" width="5.42578125" style="106" customWidth="1"/>
    <col min="10" max="10" width="5.5703125" style="106" customWidth="1"/>
    <col min="11" max="235" width="11.42578125" style="97"/>
    <col min="236" max="236" width="6.28515625" style="97" customWidth="1"/>
    <col min="237" max="237" width="35.28515625" style="97" customWidth="1"/>
    <col min="238" max="241" width="6.85546875" style="97" customWidth="1"/>
    <col min="242" max="242" width="7.140625" style="97" customWidth="1"/>
    <col min="243" max="244" width="6.85546875" style="97" customWidth="1"/>
    <col min="245" max="16384" width="11.42578125" style="97"/>
  </cols>
  <sheetData>
    <row r="1" spans="1:10" s="156" customFormat="1" ht="54" customHeight="1">
      <c r="A1" s="287" t="s">
        <v>176</v>
      </c>
      <c r="B1" s="288"/>
      <c r="C1" s="288"/>
      <c r="D1" s="289" t="s">
        <v>398</v>
      </c>
      <c r="E1" s="289"/>
      <c r="F1" s="289"/>
      <c r="G1" s="289"/>
      <c r="H1" s="289"/>
      <c r="I1" s="289"/>
      <c r="J1" s="290"/>
    </row>
    <row r="2" spans="1:10" ht="10.5" customHeight="1">
      <c r="A2" s="291" t="s">
        <v>81</v>
      </c>
      <c r="B2" s="293" t="s">
        <v>329</v>
      </c>
      <c r="C2" s="293" t="s">
        <v>189</v>
      </c>
      <c r="D2" s="296" t="s">
        <v>318</v>
      </c>
      <c r="E2" s="298" t="s">
        <v>2</v>
      </c>
      <c r="F2" s="295"/>
      <c r="G2" s="295"/>
      <c r="H2" s="295"/>
      <c r="I2" s="295"/>
      <c r="J2" s="299"/>
    </row>
    <row r="3" spans="1:10" ht="10.5" customHeight="1">
      <c r="A3" s="292"/>
      <c r="B3" s="294"/>
      <c r="C3" s="295"/>
      <c r="D3" s="297"/>
      <c r="E3" s="298" t="s">
        <v>3</v>
      </c>
      <c r="F3" s="298" t="s">
        <v>4</v>
      </c>
      <c r="G3" s="293" t="s">
        <v>87</v>
      </c>
      <c r="H3" s="293" t="s">
        <v>187</v>
      </c>
      <c r="I3" s="298" t="s">
        <v>5</v>
      </c>
      <c r="J3" s="299"/>
    </row>
    <row r="4" spans="1:10" ht="10.5" customHeight="1">
      <c r="A4" s="292"/>
      <c r="B4" s="294"/>
      <c r="C4" s="295"/>
      <c r="D4" s="297"/>
      <c r="E4" s="295"/>
      <c r="F4" s="295"/>
      <c r="G4" s="294"/>
      <c r="H4" s="294"/>
      <c r="I4" s="293" t="s">
        <v>149</v>
      </c>
      <c r="J4" s="178" t="s">
        <v>76</v>
      </c>
    </row>
    <row r="5" spans="1:10" ht="10.5" customHeight="1">
      <c r="A5" s="292"/>
      <c r="B5" s="294"/>
      <c r="C5" s="295"/>
      <c r="D5" s="297"/>
      <c r="E5" s="295"/>
      <c r="F5" s="295"/>
      <c r="G5" s="295"/>
      <c r="H5" s="294"/>
      <c r="I5" s="295"/>
      <c r="J5" s="178" t="s">
        <v>4</v>
      </c>
    </row>
    <row r="6" spans="1:10" s="103" customFormat="1" ht="10.5" customHeight="1">
      <c r="A6" s="98">
        <v>1</v>
      </c>
      <c r="B6" s="99">
        <v>2</v>
      </c>
      <c r="C6" s="100">
        <v>3</v>
      </c>
      <c r="D6" s="101">
        <v>4</v>
      </c>
      <c r="E6" s="99">
        <v>5</v>
      </c>
      <c r="F6" s="100">
        <v>6</v>
      </c>
      <c r="G6" s="101">
        <v>7</v>
      </c>
      <c r="H6" s="99">
        <v>8</v>
      </c>
      <c r="I6" s="100">
        <v>9</v>
      </c>
      <c r="J6" s="102">
        <v>10</v>
      </c>
    </row>
    <row r="7" spans="1:10" s="103" customFormat="1" ht="6" customHeight="1">
      <c r="A7" s="104"/>
      <c r="B7" s="179"/>
      <c r="C7" s="160"/>
      <c r="D7" s="201"/>
      <c r="E7" s="208"/>
      <c r="F7" s="209"/>
      <c r="G7" s="201"/>
      <c r="H7" s="181"/>
      <c r="I7" s="181"/>
      <c r="J7" s="181"/>
    </row>
    <row r="8" spans="1:10" s="103" customFormat="1" ht="9.9499999999999993" customHeight="1">
      <c r="A8" s="105">
        <f>IF(D8&lt;&gt;"",COUNTA($D8:D$8),"")</f>
        <v>1</v>
      </c>
      <c r="B8" s="162" t="s">
        <v>50</v>
      </c>
      <c r="C8" s="162" t="s">
        <v>310</v>
      </c>
      <c r="D8" s="182">
        <v>617423</v>
      </c>
      <c r="E8" s="182">
        <v>313776</v>
      </c>
      <c r="F8" s="182">
        <v>303647</v>
      </c>
      <c r="G8" s="182">
        <v>191950</v>
      </c>
      <c r="H8" s="183">
        <v>33696</v>
      </c>
      <c r="I8" s="183">
        <v>24724</v>
      </c>
      <c r="J8" s="183">
        <v>10659</v>
      </c>
    </row>
    <row r="9" spans="1:10" ht="9.6" customHeight="1">
      <c r="A9" s="105">
        <f>IF(D9&lt;&gt;"",COUNTA($D$8:D9),"")</f>
        <v>2</v>
      </c>
      <c r="B9" s="205" t="s">
        <v>6</v>
      </c>
      <c r="C9" s="184" t="s">
        <v>220</v>
      </c>
      <c r="D9" s="180">
        <v>14121</v>
      </c>
      <c r="E9" s="180">
        <v>10424</v>
      </c>
      <c r="F9" s="180">
        <v>3697</v>
      </c>
      <c r="G9" s="180">
        <v>1761</v>
      </c>
      <c r="H9" s="181">
        <v>1577</v>
      </c>
      <c r="I9" s="181">
        <v>720</v>
      </c>
      <c r="J9" s="181">
        <v>198</v>
      </c>
    </row>
    <row r="10" spans="1:10" ht="9.6" customHeight="1">
      <c r="A10" s="105">
        <f>IF(D10&lt;&gt;"",COUNTA($D$8:D10),"")</f>
        <v>3</v>
      </c>
      <c r="B10" s="205" t="s">
        <v>7</v>
      </c>
      <c r="C10" s="184" t="s">
        <v>223</v>
      </c>
      <c r="D10" s="180">
        <v>132541</v>
      </c>
      <c r="E10" s="180">
        <v>105514</v>
      </c>
      <c r="F10" s="180">
        <v>27027</v>
      </c>
      <c r="G10" s="180">
        <v>12221</v>
      </c>
      <c r="H10" s="181">
        <v>6937</v>
      </c>
      <c r="I10" s="181">
        <v>5845</v>
      </c>
      <c r="J10" s="181">
        <v>819</v>
      </c>
    </row>
    <row r="11" spans="1:10" ht="9.9499999999999993" customHeight="1">
      <c r="A11" s="105">
        <f>IF(D11&lt;&gt;"",COUNTA($D$8:D11),"")</f>
        <v>4</v>
      </c>
      <c r="B11" s="205" t="s">
        <v>8</v>
      </c>
      <c r="C11" s="184" t="s">
        <v>224</v>
      </c>
      <c r="D11" s="180">
        <v>85769</v>
      </c>
      <c r="E11" s="180">
        <v>63926</v>
      </c>
      <c r="F11" s="180">
        <v>21843</v>
      </c>
      <c r="G11" s="180">
        <v>8107</v>
      </c>
      <c r="H11" s="181">
        <v>4987</v>
      </c>
      <c r="I11" s="181">
        <v>3248</v>
      </c>
      <c r="J11" s="181">
        <v>637</v>
      </c>
    </row>
    <row r="12" spans="1:10" ht="9.9499999999999993" customHeight="1">
      <c r="A12" s="105">
        <f>IF(D12&lt;&gt;"",COUNTA($D$8:D12),"")</f>
        <v>5</v>
      </c>
      <c r="B12" s="205" t="s">
        <v>9</v>
      </c>
      <c r="C12" s="184" t="s">
        <v>244</v>
      </c>
      <c r="D12" s="180">
        <v>683</v>
      </c>
      <c r="E12" s="180">
        <v>624</v>
      </c>
      <c r="F12" s="180">
        <v>59</v>
      </c>
      <c r="G12" s="180">
        <v>43</v>
      </c>
      <c r="H12" s="181">
        <v>12</v>
      </c>
      <c r="I12" s="181">
        <v>7</v>
      </c>
      <c r="J12" s="181" t="s">
        <v>130</v>
      </c>
    </row>
    <row r="13" spans="1:10" ht="9.6" customHeight="1">
      <c r="A13" s="105">
        <f>IF(D13&lt;&gt;"",COUNTA($D$8:D13),"")</f>
        <v>6</v>
      </c>
      <c r="B13" s="205" t="s">
        <v>10</v>
      </c>
      <c r="C13" s="184" t="s">
        <v>225</v>
      </c>
      <c r="D13" s="180">
        <v>71912</v>
      </c>
      <c r="E13" s="180">
        <v>53099</v>
      </c>
      <c r="F13" s="180">
        <v>18813</v>
      </c>
      <c r="G13" s="180">
        <v>6771</v>
      </c>
      <c r="H13" s="181">
        <v>4804</v>
      </c>
      <c r="I13" s="181">
        <v>2697</v>
      </c>
      <c r="J13" s="181">
        <v>535</v>
      </c>
    </row>
    <row r="14" spans="1:10" ht="18.600000000000001" customHeight="1">
      <c r="A14" s="105">
        <f>IF(D14&lt;&gt;"",COUNTA($D$8:D14),"")</f>
        <v>7</v>
      </c>
      <c r="B14" s="185" t="s">
        <v>11</v>
      </c>
      <c r="C14" s="184" t="s">
        <v>245</v>
      </c>
      <c r="D14" s="180">
        <v>16863</v>
      </c>
      <c r="E14" s="180">
        <v>9370</v>
      </c>
      <c r="F14" s="180">
        <v>7493</v>
      </c>
      <c r="G14" s="180">
        <v>2529</v>
      </c>
      <c r="H14" s="181">
        <v>2328</v>
      </c>
      <c r="I14" s="181">
        <v>516</v>
      </c>
      <c r="J14" s="181">
        <v>164</v>
      </c>
    </row>
    <row r="15" spans="1:10" ht="9.9499999999999993" customHeight="1">
      <c r="A15" s="105">
        <f>IF(D15&lt;&gt;"",COUNTA($D$8:D15),"")</f>
        <v>8</v>
      </c>
      <c r="B15" s="205" t="s">
        <v>12</v>
      </c>
      <c r="C15" s="184" t="s">
        <v>246</v>
      </c>
      <c r="D15" s="180">
        <v>965</v>
      </c>
      <c r="E15" s="180">
        <v>440</v>
      </c>
      <c r="F15" s="180">
        <v>525</v>
      </c>
      <c r="G15" s="180">
        <v>189</v>
      </c>
      <c r="H15" s="181">
        <v>121</v>
      </c>
      <c r="I15" s="181">
        <v>21</v>
      </c>
      <c r="J15" s="181">
        <v>14</v>
      </c>
    </row>
    <row r="16" spans="1:10" ht="18.600000000000001" customHeight="1">
      <c r="A16" s="105">
        <f>IF(D16&lt;&gt;"",COUNTA($D$8:D16),"")</f>
        <v>9</v>
      </c>
      <c r="B16" s="168" t="s">
        <v>13</v>
      </c>
      <c r="C16" s="184" t="s">
        <v>247</v>
      </c>
      <c r="D16" s="180">
        <v>6029</v>
      </c>
      <c r="E16" s="180">
        <v>4643</v>
      </c>
      <c r="F16" s="180">
        <v>1386</v>
      </c>
      <c r="G16" s="180">
        <v>494</v>
      </c>
      <c r="H16" s="181">
        <v>275</v>
      </c>
      <c r="I16" s="181">
        <v>249</v>
      </c>
      <c r="J16" s="181">
        <v>58</v>
      </c>
    </row>
    <row r="17" spans="1:10" ht="9.9499999999999993" customHeight="1">
      <c r="A17" s="105">
        <f>IF(D17&lt;&gt;"",COUNTA($D$8:D17),"")</f>
        <v>10</v>
      </c>
      <c r="B17" s="205">
        <v>19</v>
      </c>
      <c r="C17" s="184" t="s">
        <v>248</v>
      </c>
      <c r="D17" s="180">
        <v>202</v>
      </c>
      <c r="E17" s="180">
        <v>169</v>
      </c>
      <c r="F17" s="180">
        <v>33</v>
      </c>
      <c r="G17" s="180">
        <v>24</v>
      </c>
      <c r="H17" s="181">
        <v>10</v>
      </c>
      <c r="I17" s="181">
        <v>4</v>
      </c>
      <c r="J17" s="181" t="s">
        <v>130</v>
      </c>
    </row>
    <row r="18" spans="1:10" ht="9.9499999999999993" customHeight="1">
      <c r="A18" s="105">
        <f>IF(D18&lt;&gt;"",COUNTA($D$8:D18),"")</f>
        <v>11</v>
      </c>
      <c r="B18" s="205">
        <v>20</v>
      </c>
      <c r="C18" s="184" t="s">
        <v>249</v>
      </c>
      <c r="D18" s="180">
        <v>1890</v>
      </c>
      <c r="E18" s="180">
        <v>1475</v>
      </c>
      <c r="F18" s="180">
        <v>415</v>
      </c>
      <c r="G18" s="180">
        <v>136</v>
      </c>
      <c r="H18" s="181">
        <v>75</v>
      </c>
      <c r="I18" s="181">
        <v>71</v>
      </c>
      <c r="J18" s="181">
        <v>13</v>
      </c>
    </row>
    <row r="19" spans="1:10" ht="9.9499999999999993" customHeight="1">
      <c r="A19" s="105">
        <f>IF(D19&lt;&gt;"",COUNTA($D$8:D19),"")</f>
        <v>12</v>
      </c>
      <c r="B19" s="205">
        <v>21</v>
      </c>
      <c r="C19" s="184" t="s">
        <v>250</v>
      </c>
      <c r="D19" s="180">
        <v>812</v>
      </c>
      <c r="E19" s="180">
        <v>380</v>
      </c>
      <c r="F19" s="180">
        <v>432</v>
      </c>
      <c r="G19" s="180">
        <v>130</v>
      </c>
      <c r="H19" s="181">
        <v>19</v>
      </c>
      <c r="I19" s="181">
        <v>32</v>
      </c>
      <c r="J19" s="181">
        <v>16</v>
      </c>
    </row>
    <row r="20" spans="1:10" ht="18.600000000000001" customHeight="1">
      <c r="A20" s="105">
        <f>IF(D20&lt;&gt;"",COUNTA($D$8:D20),"")</f>
        <v>13</v>
      </c>
      <c r="B20" s="168" t="s">
        <v>14</v>
      </c>
      <c r="C20" s="184" t="s">
        <v>251</v>
      </c>
      <c r="D20" s="180">
        <v>4854</v>
      </c>
      <c r="E20" s="180">
        <v>4004</v>
      </c>
      <c r="F20" s="180">
        <v>850</v>
      </c>
      <c r="G20" s="180">
        <v>281</v>
      </c>
      <c r="H20" s="181">
        <v>244</v>
      </c>
      <c r="I20" s="181">
        <v>121</v>
      </c>
      <c r="J20" s="181">
        <v>21</v>
      </c>
    </row>
    <row r="21" spans="1:10" ht="9.9499999999999993" customHeight="1">
      <c r="A21" s="105">
        <f>IF(D21&lt;&gt;"",COUNTA($D$8:D21),"")</f>
        <v>14</v>
      </c>
      <c r="B21" s="205" t="s">
        <v>15</v>
      </c>
      <c r="C21" s="184" t="s">
        <v>252</v>
      </c>
      <c r="D21" s="180">
        <v>10484</v>
      </c>
      <c r="E21" s="180">
        <v>9045</v>
      </c>
      <c r="F21" s="180">
        <v>1439</v>
      </c>
      <c r="G21" s="180">
        <v>610</v>
      </c>
      <c r="H21" s="181">
        <v>506</v>
      </c>
      <c r="I21" s="181">
        <v>414</v>
      </c>
      <c r="J21" s="181">
        <v>39</v>
      </c>
    </row>
    <row r="22" spans="1:10" ht="9.9499999999999993" customHeight="1">
      <c r="A22" s="105">
        <f>IF(D22&lt;&gt;"",COUNTA($D$8:D22),"")</f>
        <v>15</v>
      </c>
      <c r="B22" s="205">
        <v>26</v>
      </c>
      <c r="C22" s="184" t="s">
        <v>253</v>
      </c>
      <c r="D22" s="180">
        <v>2368</v>
      </c>
      <c r="E22" s="180">
        <v>1642</v>
      </c>
      <c r="F22" s="180">
        <v>726</v>
      </c>
      <c r="G22" s="180">
        <v>284</v>
      </c>
      <c r="H22" s="181">
        <v>156</v>
      </c>
      <c r="I22" s="181">
        <v>80</v>
      </c>
      <c r="J22" s="181" t="s">
        <v>130</v>
      </c>
    </row>
    <row r="23" spans="1:10" ht="9.9499999999999993" customHeight="1">
      <c r="A23" s="105">
        <f>IF(D23&lt;&gt;"",COUNTA($D$8:D23),"")</f>
        <v>16</v>
      </c>
      <c r="B23" s="205">
        <v>27</v>
      </c>
      <c r="C23" s="184" t="s">
        <v>254</v>
      </c>
      <c r="D23" s="180">
        <v>3002</v>
      </c>
      <c r="E23" s="180">
        <v>2368</v>
      </c>
      <c r="F23" s="180">
        <v>634</v>
      </c>
      <c r="G23" s="180">
        <v>234</v>
      </c>
      <c r="H23" s="181">
        <v>120</v>
      </c>
      <c r="I23" s="181">
        <v>70</v>
      </c>
      <c r="J23" s="181">
        <v>12</v>
      </c>
    </row>
    <row r="24" spans="1:10" ht="9.6" customHeight="1">
      <c r="A24" s="105">
        <f>IF(D24&lt;&gt;"",COUNTA($D$8:D24),"")</f>
        <v>17</v>
      </c>
      <c r="B24" s="205">
        <v>28</v>
      </c>
      <c r="C24" s="184" t="s">
        <v>255</v>
      </c>
      <c r="D24" s="180">
        <v>7829</v>
      </c>
      <c r="E24" s="180">
        <v>6834</v>
      </c>
      <c r="F24" s="180">
        <v>995</v>
      </c>
      <c r="G24" s="180">
        <v>388</v>
      </c>
      <c r="H24" s="181">
        <v>211</v>
      </c>
      <c r="I24" s="181">
        <v>325</v>
      </c>
      <c r="J24" s="181">
        <v>26</v>
      </c>
    </row>
    <row r="25" spans="1:10" ht="9.9499999999999993" customHeight="1">
      <c r="A25" s="105">
        <f>IF(D25&lt;&gt;"",COUNTA($D$8:D25),"")</f>
        <v>18</v>
      </c>
      <c r="B25" s="205" t="s">
        <v>16</v>
      </c>
      <c r="C25" s="184" t="s">
        <v>256</v>
      </c>
      <c r="D25" s="180">
        <v>6768</v>
      </c>
      <c r="E25" s="180">
        <v>5946</v>
      </c>
      <c r="F25" s="180">
        <v>822</v>
      </c>
      <c r="G25" s="180">
        <v>243</v>
      </c>
      <c r="H25" s="181">
        <v>414</v>
      </c>
      <c r="I25" s="181">
        <v>313</v>
      </c>
      <c r="J25" s="181">
        <v>38</v>
      </c>
    </row>
    <row r="26" spans="1:10" ht="18.600000000000001" customHeight="1">
      <c r="A26" s="105">
        <f>IF(D26&lt;&gt;"",COUNTA($D$8:D26),"")</f>
        <v>19</v>
      </c>
      <c r="B26" s="168" t="s">
        <v>17</v>
      </c>
      <c r="C26" s="184" t="s">
        <v>257</v>
      </c>
      <c r="D26" s="180">
        <v>9846</v>
      </c>
      <c r="E26" s="180">
        <v>6783</v>
      </c>
      <c r="F26" s="180">
        <v>3063</v>
      </c>
      <c r="G26" s="180">
        <v>1229</v>
      </c>
      <c r="H26" s="181">
        <v>325</v>
      </c>
      <c r="I26" s="181">
        <v>481</v>
      </c>
      <c r="J26" s="181">
        <v>122</v>
      </c>
    </row>
    <row r="27" spans="1:10" ht="9.9499999999999993" customHeight="1">
      <c r="A27" s="105">
        <f>IF(D27&lt;&gt;"",COUNTA($D$8:D27),"")</f>
        <v>20</v>
      </c>
      <c r="B27" s="205" t="s">
        <v>18</v>
      </c>
      <c r="C27" s="184" t="s">
        <v>258</v>
      </c>
      <c r="D27" s="180">
        <v>6003</v>
      </c>
      <c r="E27" s="180">
        <v>4324</v>
      </c>
      <c r="F27" s="180">
        <v>1679</v>
      </c>
      <c r="G27" s="180">
        <v>621</v>
      </c>
      <c r="H27" s="181">
        <v>79</v>
      </c>
      <c r="I27" s="181">
        <v>281</v>
      </c>
      <c r="J27" s="181">
        <v>56</v>
      </c>
    </row>
    <row r="28" spans="1:10" ht="18.600000000000001" customHeight="1">
      <c r="A28" s="105">
        <f>IF(D28&lt;&gt;"",COUNTA($D$8:D28),"")</f>
        <v>21</v>
      </c>
      <c r="B28" s="168" t="s">
        <v>19</v>
      </c>
      <c r="C28" s="184" t="s">
        <v>259</v>
      </c>
      <c r="D28" s="180">
        <v>7171</v>
      </c>
      <c r="E28" s="180">
        <v>5879</v>
      </c>
      <c r="F28" s="180">
        <v>1292</v>
      </c>
      <c r="G28" s="180">
        <v>672</v>
      </c>
      <c r="H28" s="181">
        <v>92</v>
      </c>
      <c r="I28" s="181">
        <v>263</v>
      </c>
      <c r="J28" s="181" t="s">
        <v>130</v>
      </c>
    </row>
    <row r="29" spans="1:10" ht="9.9499999999999993" customHeight="1">
      <c r="A29" s="105">
        <f>IF(D29&lt;&gt;"",COUNTA($D$8:D29),"")</f>
        <v>22</v>
      </c>
      <c r="B29" s="205" t="s">
        <v>20</v>
      </c>
      <c r="C29" s="184" t="s">
        <v>226</v>
      </c>
      <c r="D29" s="180">
        <v>46772</v>
      </c>
      <c r="E29" s="180">
        <v>41588</v>
      </c>
      <c r="F29" s="180">
        <v>5184</v>
      </c>
      <c r="G29" s="180">
        <v>4114</v>
      </c>
      <c r="H29" s="181">
        <v>1950</v>
      </c>
      <c r="I29" s="181">
        <v>2597</v>
      </c>
      <c r="J29" s="181">
        <v>182</v>
      </c>
    </row>
    <row r="30" spans="1:10" ht="9.6" customHeight="1">
      <c r="A30" s="105">
        <f>IF(D30&lt;&gt;"",COUNTA($D$8:D30),"")</f>
        <v>23</v>
      </c>
      <c r="B30" s="205" t="s">
        <v>21</v>
      </c>
      <c r="C30" s="184" t="s">
        <v>260</v>
      </c>
      <c r="D30" s="180">
        <v>13691</v>
      </c>
      <c r="E30" s="180">
        <v>12498</v>
      </c>
      <c r="F30" s="180">
        <v>1193</v>
      </c>
      <c r="G30" s="180">
        <v>739</v>
      </c>
      <c r="H30" s="181">
        <v>544</v>
      </c>
      <c r="I30" s="181">
        <v>574</v>
      </c>
      <c r="J30" s="181">
        <v>28</v>
      </c>
    </row>
    <row r="31" spans="1:10" ht="18.600000000000001" customHeight="1">
      <c r="A31" s="105">
        <f>IF(D31&lt;&gt;"",COUNTA($D$8:D31),"")</f>
        <v>24</v>
      </c>
      <c r="B31" s="168">
        <v>43</v>
      </c>
      <c r="C31" s="184" t="s">
        <v>261</v>
      </c>
      <c r="D31" s="180">
        <v>33081</v>
      </c>
      <c r="E31" s="180">
        <v>29090</v>
      </c>
      <c r="F31" s="180">
        <v>3991</v>
      </c>
      <c r="G31" s="180">
        <v>3375</v>
      </c>
      <c r="H31" s="181">
        <v>1406</v>
      </c>
      <c r="I31" s="181">
        <v>2023</v>
      </c>
      <c r="J31" s="181">
        <v>154</v>
      </c>
    </row>
    <row r="32" spans="1:10" ht="9.9499999999999993" customHeight="1">
      <c r="A32" s="105">
        <f>IF(D32&lt;&gt;"",COUNTA($D$8:D32),"")</f>
        <v>25</v>
      </c>
      <c r="B32" s="205" t="s">
        <v>22</v>
      </c>
      <c r="C32" s="184" t="s">
        <v>227</v>
      </c>
      <c r="D32" s="180">
        <v>470740</v>
      </c>
      <c r="E32" s="180">
        <v>197828</v>
      </c>
      <c r="F32" s="180">
        <v>272912</v>
      </c>
      <c r="G32" s="180">
        <v>177963</v>
      </c>
      <c r="H32" s="181">
        <v>25180</v>
      </c>
      <c r="I32" s="181">
        <v>18159</v>
      </c>
      <c r="J32" s="181">
        <v>9642</v>
      </c>
    </row>
    <row r="33" spans="1:10" ht="9.9499999999999993" customHeight="1">
      <c r="A33" s="105">
        <f>IF(D33&lt;&gt;"",COUNTA($D$8:D33),"")</f>
        <v>26</v>
      </c>
      <c r="B33" s="205" t="s">
        <v>23</v>
      </c>
      <c r="C33" s="184" t="s">
        <v>228</v>
      </c>
      <c r="D33" s="180">
        <v>147102</v>
      </c>
      <c r="E33" s="180">
        <v>79340</v>
      </c>
      <c r="F33" s="180">
        <v>67762</v>
      </c>
      <c r="G33" s="180">
        <v>48722</v>
      </c>
      <c r="H33" s="181">
        <v>11320</v>
      </c>
      <c r="I33" s="181">
        <v>6926</v>
      </c>
      <c r="J33" s="181">
        <v>2652</v>
      </c>
    </row>
    <row r="34" spans="1:10" ht="9.9499999999999993" customHeight="1">
      <c r="A34" s="105">
        <f>IF(D34&lt;&gt;"",COUNTA($D$8:D34),"")</f>
        <v>27</v>
      </c>
      <c r="B34" s="205" t="s">
        <v>24</v>
      </c>
      <c r="C34" s="184" t="s">
        <v>262</v>
      </c>
      <c r="D34" s="180">
        <v>78547</v>
      </c>
      <c r="E34" s="180">
        <v>36803</v>
      </c>
      <c r="F34" s="180">
        <v>41744</v>
      </c>
      <c r="G34" s="180">
        <v>30567</v>
      </c>
      <c r="H34" s="181">
        <v>2324</v>
      </c>
      <c r="I34" s="181">
        <v>4326</v>
      </c>
      <c r="J34" s="181">
        <v>1646</v>
      </c>
    </row>
    <row r="35" spans="1:10" ht="9.9499999999999993" customHeight="1">
      <c r="A35" s="105">
        <f>IF(D35&lt;&gt;"",COUNTA($D$8:D35),"")</f>
        <v>28</v>
      </c>
      <c r="B35" s="205">
        <v>45</v>
      </c>
      <c r="C35" s="184" t="s">
        <v>263</v>
      </c>
      <c r="D35" s="180">
        <v>12370</v>
      </c>
      <c r="E35" s="180">
        <v>10141</v>
      </c>
      <c r="F35" s="180">
        <v>2229</v>
      </c>
      <c r="G35" s="180">
        <v>1265</v>
      </c>
      <c r="H35" s="181">
        <v>357</v>
      </c>
      <c r="I35" s="181">
        <v>1228</v>
      </c>
      <c r="J35" s="181">
        <v>179</v>
      </c>
    </row>
    <row r="36" spans="1:10" ht="9.6" customHeight="1">
      <c r="A36" s="105">
        <f>IF(D36&lt;&gt;"",COUNTA($D$8:D36),"")</f>
        <v>29</v>
      </c>
      <c r="B36" s="205">
        <v>46</v>
      </c>
      <c r="C36" s="184" t="s">
        <v>264</v>
      </c>
      <c r="D36" s="180">
        <v>18221</v>
      </c>
      <c r="E36" s="180">
        <v>13293</v>
      </c>
      <c r="F36" s="180">
        <v>4928</v>
      </c>
      <c r="G36" s="180">
        <v>2007</v>
      </c>
      <c r="H36" s="181">
        <v>585</v>
      </c>
      <c r="I36" s="181">
        <v>751</v>
      </c>
      <c r="J36" s="181">
        <v>156</v>
      </c>
    </row>
    <row r="37" spans="1:10" ht="9.6" customHeight="1">
      <c r="A37" s="105">
        <f>IF(D37&lt;&gt;"",COUNTA($D$8:D37),"")</f>
        <v>30</v>
      </c>
      <c r="B37" s="205">
        <v>47</v>
      </c>
      <c r="C37" s="184" t="s">
        <v>265</v>
      </c>
      <c r="D37" s="180">
        <v>47956</v>
      </c>
      <c r="E37" s="180">
        <v>13369</v>
      </c>
      <c r="F37" s="180">
        <v>34587</v>
      </c>
      <c r="G37" s="180">
        <v>27295</v>
      </c>
      <c r="H37" s="181">
        <v>1382</v>
      </c>
      <c r="I37" s="181">
        <v>2347</v>
      </c>
      <c r="J37" s="181">
        <v>1311</v>
      </c>
    </row>
    <row r="38" spans="1:10" ht="9.9499999999999993" customHeight="1">
      <c r="A38" s="105">
        <f>IF(D38&lt;&gt;"",COUNTA($D$8:D38),"")</f>
        <v>31</v>
      </c>
      <c r="B38" s="205" t="s">
        <v>25</v>
      </c>
      <c r="C38" s="184" t="s">
        <v>266</v>
      </c>
      <c r="D38" s="180">
        <v>36281</v>
      </c>
      <c r="E38" s="180">
        <v>28225</v>
      </c>
      <c r="F38" s="180">
        <v>8056</v>
      </c>
      <c r="G38" s="180">
        <v>6850</v>
      </c>
      <c r="H38" s="181">
        <v>2201</v>
      </c>
      <c r="I38" s="181">
        <v>859</v>
      </c>
      <c r="J38" s="181">
        <v>149</v>
      </c>
    </row>
    <row r="39" spans="1:10" ht="9.9499999999999993" customHeight="1">
      <c r="A39" s="105">
        <f>IF(D39&lt;&gt;"",COUNTA($D$8:D39),"")</f>
        <v>32</v>
      </c>
      <c r="B39" s="205" t="s">
        <v>26</v>
      </c>
      <c r="C39" s="184" t="s">
        <v>267</v>
      </c>
      <c r="D39" s="180">
        <v>32274</v>
      </c>
      <c r="E39" s="180">
        <v>14312</v>
      </c>
      <c r="F39" s="180">
        <v>17962</v>
      </c>
      <c r="G39" s="180">
        <v>11305</v>
      </c>
      <c r="H39" s="181">
        <v>6795</v>
      </c>
      <c r="I39" s="181">
        <v>1741</v>
      </c>
      <c r="J39" s="181">
        <v>857</v>
      </c>
    </row>
    <row r="40" spans="1:10" ht="9.6" customHeight="1">
      <c r="A40" s="105">
        <f>IF(D40&lt;&gt;"",COUNTA($D$8:D40),"")</f>
        <v>33</v>
      </c>
      <c r="B40" s="205" t="s">
        <v>27</v>
      </c>
      <c r="C40" s="184" t="s">
        <v>229</v>
      </c>
      <c r="D40" s="180">
        <v>11865</v>
      </c>
      <c r="E40" s="180">
        <v>7878</v>
      </c>
      <c r="F40" s="180">
        <v>3987</v>
      </c>
      <c r="G40" s="180">
        <v>2323</v>
      </c>
      <c r="H40" s="181">
        <v>394</v>
      </c>
      <c r="I40" s="181">
        <v>446</v>
      </c>
      <c r="J40" s="181">
        <v>97</v>
      </c>
    </row>
    <row r="41" spans="1:10" ht="9.9499999999999993" customHeight="1">
      <c r="A41" s="105">
        <f>IF(D41&lt;&gt;"",COUNTA($D$8:D41),"")</f>
        <v>34</v>
      </c>
      <c r="B41" s="205" t="s">
        <v>28</v>
      </c>
      <c r="C41" s="184" t="s">
        <v>268</v>
      </c>
      <c r="D41" s="180">
        <v>1958</v>
      </c>
      <c r="E41" s="180">
        <v>1018</v>
      </c>
      <c r="F41" s="180">
        <v>940</v>
      </c>
      <c r="G41" s="180">
        <v>411</v>
      </c>
      <c r="H41" s="181">
        <v>51</v>
      </c>
      <c r="I41" s="181">
        <v>78</v>
      </c>
      <c r="J41" s="181" t="s">
        <v>130</v>
      </c>
    </row>
    <row r="42" spans="1:10" ht="9.6" customHeight="1">
      <c r="A42" s="105">
        <f>IF(D42&lt;&gt;"",COUNTA($D$8:D42),"")</f>
        <v>35</v>
      </c>
      <c r="B42" s="205">
        <v>61</v>
      </c>
      <c r="C42" s="184" t="s">
        <v>269</v>
      </c>
      <c r="D42" s="180">
        <v>1310</v>
      </c>
      <c r="E42" s="180">
        <v>890</v>
      </c>
      <c r="F42" s="180">
        <v>420</v>
      </c>
      <c r="G42" s="180">
        <v>244</v>
      </c>
      <c r="H42" s="181">
        <v>12</v>
      </c>
      <c r="I42" s="181">
        <v>11</v>
      </c>
      <c r="J42" s="181" t="s">
        <v>130</v>
      </c>
    </row>
    <row r="43" spans="1:10" ht="9.9499999999999993" customHeight="1">
      <c r="A43" s="105">
        <f>IF(D43&lt;&gt;"",COUNTA($D$8:D43),"")</f>
        <v>36</v>
      </c>
      <c r="B43" s="205" t="s">
        <v>29</v>
      </c>
      <c r="C43" s="184" t="s">
        <v>270</v>
      </c>
      <c r="D43" s="180">
        <v>8597</v>
      </c>
      <c r="E43" s="180">
        <v>5970</v>
      </c>
      <c r="F43" s="180">
        <v>2627</v>
      </c>
      <c r="G43" s="180">
        <v>1668</v>
      </c>
      <c r="H43" s="181">
        <v>331</v>
      </c>
      <c r="I43" s="181">
        <v>357</v>
      </c>
      <c r="J43" s="181">
        <v>57</v>
      </c>
    </row>
    <row r="44" spans="1:10" ht="9.9499999999999993" customHeight="1">
      <c r="A44" s="105">
        <f>IF(D44&lt;&gt;"",COUNTA($D$8:D44),"")</f>
        <v>37</v>
      </c>
      <c r="B44" s="205" t="s">
        <v>30</v>
      </c>
      <c r="C44" s="184" t="s">
        <v>230</v>
      </c>
      <c r="D44" s="180">
        <v>9112</v>
      </c>
      <c r="E44" s="180">
        <v>3481</v>
      </c>
      <c r="F44" s="180">
        <v>5631</v>
      </c>
      <c r="G44" s="180">
        <v>3172</v>
      </c>
      <c r="H44" s="181">
        <v>150</v>
      </c>
      <c r="I44" s="181">
        <v>426</v>
      </c>
      <c r="J44" s="181">
        <v>181</v>
      </c>
    </row>
    <row r="45" spans="1:10" ht="9.9499999999999993" customHeight="1">
      <c r="A45" s="105">
        <f>IF(D45&lt;&gt;"",COUNTA($D$8:D45),"")</f>
        <v>38</v>
      </c>
      <c r="B45" s="205">
        <v>64</v>
      </c>
      <c r="C45" s="184" t="s">
        <v>271</v>
      </c>
      <c r="D45" s="180">
        <v>5819</v>
      </c>
      <c r="E45" s="180">
        <v>2112</v>
      </c>
      <c r="F45" s="180">
        <v>3707</v>
      </c>
      <c r="G45" s="180">
        <v>2102</v>
      </c>
      <c r="H45" s="181">
        <v>88</v>
      </c>
      <c r="I45" s="181">
        <v>271</v>
      </c>
      <c r="J45" s="181">
        <v>121</v>
      </c>
    </row>
    <row r="46" spans="1:10" ht="18.600000000000001" customHeight="1">
      <c r="A46" s="105">
        <f>IF(D46&lt;&gt;"",COUNTA($D$8:D46),"")</f>
        <v>39</v>
      </c>
      <c r="B46" s="168" t="s">
        <v>31</v>
      </c>
      <c r="C46" s="184" t="s">
        <v>288</v>
      </c>
      <c r="D46" s="180">
        <v>3293</v>
      </c>
      <c r="E46" s="180">
        <v>1369</v>
      </c>
      <c r="F46" s="180">
        <v>1924</v>
      </c>
      <c r="G46" s="180">
        <v>1070</v>
      </c>
      <c r="H46" s="181">
        <v>62</v>
      </c>
      <c r="I46" s="181">
        <v>155</v>
      </c>
      <c r="J46" s="181">
        <v>60</v>
      </c>
    </row>
    <row r="47" spans="1:10" ht="9.9499999999999993" customHeight="1">
      <c r="A47" s="105">
        <f>IF(D47&lt;&gt;"",COUNTA($D$8:D47),"")</f>
        <v>40</v>
      </c>
      <c r="B47" s="205" t="s">
        <v>32</v>
      </c>
      <c r="C47" s="184" t="s">
        <v>231</v>
      </c>
      <c r="D47" s="180">
        <v>8272</v>
      </c>
      <c r="E47" s="180">
        <v>4237</v>
      </c>
      <c r="F47" s="180">
        <v>4035</v>
      </c>
      <c r="G47" s="180">
        <v>2107</v>
      </c>
      <c r="H47" s="181">
        <v>306</v>
      </c>
      <c r="I47" s="181">
        <v>252</v>
      </c>
      <c r="J47" s="181">
        <v>133</v>
      </c>
    </row>
    <row r="48" spans="1:10" ht="18.600000000000001" customHeight="1">
      <c r="A48" s="105">
        <f>IF(D48&lt;&gt;"",COUNTA($D$8:D48),"")</f>
        <v>41</v>
      </c>
      <c r="B48" s="168" t="s">
        <v>49</v>
      </c>
      <c r="C48" s="184" t="s">
        <v>272</v>
      </c>
      <c r="D48" s="180">
        <v>76791</v>
      </c>
      <c r="E48" s="180">
        <v>40363</v>
      </c>
      <c r="F48" s="180">
        <v>36428</v>
      </c>
      <c r="G48" s="180">
        <v>25815</v>
      </c>
      <c r="H48" s="181">
        <v>6226</v>
      </c>
      <c r="I48" s="181">
        <v>1606</v>
      </c>
      <c r="J48" s="181">
        <v>752</v>
      </c>
    </row>
    <row r="49" spans="1:10" ht="9.9499999999999993" customHeight="1">
      <c r="A49" s="105">
        <f>IF(D49&lt;&gt;"",COUNTA($D$8:D49),"")</f>
        <v>42</v>
      </c>
      <c r="B49" s="205" t="s">
        <v>33</v>
      </c>
      <c r="C49" s="184" t="s">
        <v>273</v>
      </c>
      <c r="D49" s="180">
        <v>29248</v>
      </c>
      <c r="E49" s="180">
        <v>13357</v>
      </c>
      <c r="F49" s="180">
        <v>15891</v>
      </c>
      <c r="G49" s="180">
        <v>7927</v>
      </c>
      <c r="H49" s="181">
        <v>1476</v>
      </c>
      <c r="I49" s="181">
        <v>1113</v>
      </c>
      <c r="J49" s="181">
        <v>613</v>
      </c>
    </row>
    <row r="50" spans="1:10" ht="9.9499999999999993" customHeight="1">
      <c r="A50" s="105">
        <f>IF(D50&lt;&gt;"",COUNTA($D$8:D50),"")</f>
        <v>43</v>
      </c>
      <c r="B50" s="205" t="s">
        <v>34</v>
      </c>
      <c r="C50" s="184" t="s">
        <v>274</v>
      </c>
      <c r="D50" s="180">
        <v>21005</v>
      </c>
      <c r="E50" s="180">
        <v>9527</v>
      </c>
      <c r="F50" s="180">
        <v>11478</v>
      </c>
      <c r="G50" s="180">
        <v>5716</v>
      </c>
      <c r="H50" s="181">
        <v>734</v>
      </c>
      <c r="I50" s="181">
        <v>839</v>
      </c>
      <c r="J50" s="181">
        <v>423</v>
      </c>
    </row>
    <row r="51" spans="1:10" ht="9.9499999999999993" customHeight="1">
      <c r="A51" s="105">
        <f>IF(D51&lt;&gt;"",COUNTA($D$8:D51),"")</f>
        <v>44</v>
      </c>
      <c r="B51" s="205">
        <v>72</v>
      </c>
      <c r="C51" s="184" t="s">
        <v>275</v>
      </c>
      <c r="D51" s="180">
        <v>5507</v>
      </c>
      <c r="E51" s="180">
        <v>2760</v>
      </c>
      <c r="F51" s="180">
        <v>2747</v>
      </c>
      <c r="G51" s="180">
        <v>1287</v>
      </c>
      <c r="H51" s="181">
        <v>633</v>
      </c>
      <c r="I51" s="181">
        <v>88</v>
      </c>
      <c r="J51" s="181">
        <v>41</v>
      </c>
    </row>
    <row r="52" spans="1:10" ht="9.9499999999999993" customHeight="1">
      <c r="A52" s="105">
        <f>IF(D52&lt;&gt;"",COUNTA($D$8:D52),"")</f>
        <v>45</v>
      </c>
      <c r="B52" s="205" t="s">
        <v>35</v>
      </c>
      <c r="C52" s="184" t="s">
        <v>276</v>
      </c>
      <c r="D52" s="180">
        <v>2736</v>
      </c>
      <c r="E52" s="180">
        <v>1070</v>
      </c>
      <c r="F52" s="180">
        <v>1666</v>
      </c>
      <c r="G52" s="180">
        <v>924</v>
      </c>
      <c r="H52" s="181">
        <v>109</v>
      </c>
      <c r="I52" s="181">
        <v>186</v>
      </c>
      <c r="J52" s="181">
        <v>149</v>
      </c>
    </row>
    <row r="53" spans="1:10" ht="9.9499999999999993" customHeight="1">
      <c r="A53" s="105">
        <f>IF(D53&lt;&gt;"",COUNTA($D$8:D53),"")</f>
        <v>46</v>
      </c>
      <c r="B53" s="205" t="s">
        <v>36</v>
      </c>
      <c r="C53" s="184" t="s">
        <v>277</v>
      </c>
      <c r="D53" s="180">
        <v>47543</v>
      </c>
      <c r="E53" s="180">
        <v>27006</v>
      </c>
      <c r="F53" s="180">
        <v>20537</v>
      </c>
      <c r="G53" s="180">
        <v>17888</v>
      </c>
      <c r="H53" s="181">
        <v>4750</v>
      </c>
      <c r="I53" s="181">
        <v>493</v>
      </c>
      <c r="J53" s="181">
        <v>139</v>
      </c>
    </row>
    <row r="54" spans="1:10" ht="9.9499999999999993" customHeight="1">
      <c r="A54" s="105">
        <f>IF(D54&lt;&gt;"",COUNTA($D$8:D54),"")</f>
        <v>47</v>
      </c>
      <c r="B54" s="164" t="s">
        <v>37</v>
      </c>
      <c r="C54" s="184" t="s">
        <v>278</v>
      </c>
      <c r="D54" s="180">
        <v>8597</v>
      </c>
      <c r="E54" s="180">
        <v>6643</v>
      </c>
      <c r="F54" s="180">
        <v>1954</v>
      </c>
      <c r="G54" s="180">
        <v>1197</v>
      </c>
      <c r="H54" s="181">
        <v>2244</v>
      </c>
      <c r="I54" s="181">
        <v>18</v>
      </c>
      <c r="J54" s="181">
        <v>10</v>
      </c>
    </row>
    <row r="55" spans="1:10" ht="18.600000000000001" customHeight="1">
      <c r="A55" s="105">
        <f>IF(D55&lt;&gt;"",COUNTA($D$8:D55),"")</f>
        <v>48</v>
      </c>
      <c r="B55" s="168" t="s">
        <v>38</v>
      </c>
      <c r="C55" s="184" t="s">
        <v>232</v>
      </c>
      <c r="D55" s="180">
        <v>195007</v>
      </c>
      <c r="E55" s="180">
        <v>53871</v>
      </c>
      <c r="F55" s="180">
        <v>141136</v>
      </c>
      <c r="G55" s="180">
        <v>86172</v>
      </c>
      <c r="H55" s="181">
        <v>5175</v>
      </c>
      <c r="I55" s="181">
        <v>7899</v>
      </c>
      <c r="J55" s="181">
        <v>5475</v>
      </c>
    </row>
    <row r="56" spans="1:10" ht="9.9499999999999993" customHeight="1">
      <c r="A56" s="105">
        <f>IF(D56&lt;&gt;"",COUNTA($D$8:D56),"")</f>
        <v>49</v>
      </c>
      <c r="B56" s="205" t="s">
        <v>39</v>
      </c>
      <c r="C56" s="184" t="s">
        <v>279</v>
      </c>
      <c r="D56" s="180">
        <v>44483</v>
      </c>
      <c r="E56" s="180">
        <v>16476</v>
      </c>
      <c r="F56" s="180">
        <v>28007</v>
      </c>
      <c r="G56" s="180">
        <v>12996</v>
      </c>
      <c r="H56" s="181">
        <v>260</v>
      </c>
      <c r="I56" s="181">
        <v>1643</v>
      </c>
      <c r="J56" s="181">
        <v>893</v>
      </c>
    </row>
    <row r="57" spans="1:10" ht="9.9499999999999993" customHeight="1">
      <c r="A57" s="105">
        <f>IF(D57&lt;&gt;"",COUNTA($D$8:D57),"")</f>
        <v>50</v>
      </c>
      <c r="B57" s="205" t="s">
        <v>40</v>
      </c>
      <c r="C57" s="184" t="s">
        <v>280</v>
      </c>
      <c r="D57" s="180">
        <v>29166</v>
      </c>
      <c r="E57" s="180">
        <v>7887</v>
      </c>
      <c r="F57" s="180">
        <v>21279</v>
      </c>
      <c r="G57" s="180">
        <v>14398</v>
      </c>
      <c r="H57" s="181">
        <v>1016</v>
      </c>
      <c r="I57" s="181">
        <v>864</v>
      </c>
      <c r="J57" s="181">
        <v>455</v>
      </c>
    </row>
    <row r="58" spans="1:10" ht="9.6" customHeight="1">
      <c r="A58" s="105">
        <f>IF(D58&lt;&gt;"",COUNTA($D$8:D58),"")</f>
        <v>51</v>
      </c>
      <c r="B58" s="205" t="s">
        <v>41</v>
      </c>
      <c r="C58" s="184" t="s">
        <v>281</v>
      </c>
      <c r="D58" s="180">
        <v>121358</v>
      </c>
      <c r="E58" s="180">
        <v>29508</v>
      </c>
      <c r="F58" s="180">
        <v>91850</v>
      </c>
      <c r="G58" s="180">
        <v>58778</v>
      </c>
      <c r="H58" s="181">
        <v>3899</v>
      </c>
      <c r="I58" s="181">
        <v>5392</v>
      </c>
      <c r="J58" s="181">
        <v>4127</v>
      </c>
    </row>
    <row r="59" spans="1:10" ht="9.6" customHeight="1">
      <c r="A59" s="105">
        <f>IF(D59&lt;&gt;"",COUNTA($D$8:D59),"")</f>
        <v>52</v>
      </c>
      <c r="B59" s="205">
        <v>86</v>
      </c>
      <c r="C59" s="184" t="s">
        <v>282</v>
      </c>
      <c r="D59" s="180">
        <v>56583</v>
      </c>
      <c r="E59" s="180">
        <v>12201</v>
      </c>
      <c r="F59" s="180">
        <v>44382</v>
      </c>
      <c r="G59" s="180">
        <v>22816</v>
      </c>
      <c r="H59" s="181">
        <v>2200</v>
      </c>
      <c r="I59" s="181">
        <v>3708</v>
      </c>
      <c r="J59" s="181">
        <v>2904</v>
      </c>
    </row>
    <row r="60" spans="1:10" ht="9.6" customHeight="1">
      <c r="A60" s="105">
        <f>IF(D60&lt;&gt;"",COUNTA($D$8:D60),"")</f>
        <v>53</v>
      </c>
      <c r="B60" s="205" t="s">
        <v>42</v>
      </c>
      <c r="C60" s="184" t="s">
        <v>283</v>
      </c>
      <c r="D60" s="180">
        <v>64775</v>
      </c>
      <c r="E60" s="180">
        <v>17307</v>
      </c>
      <c r="F60" s="180">
        <v>47468</v>
      </c>
      <c r="G60" s="180">
        <v>35962</v>
      </c>
      <c r="H60" s="181">
        <v>1699</v>
      </c>
      <c r="I60" s="181">
        <v>1684</v>
      </c>
      <c r="J60" s="181">
        <v>1223</v>
      </c>
    </row>
    <row r="61" spans="1:10" ht="18.600000000000001" customHeight="1">
      <c r="A61" s="105">
        <f>IF(D61&lt;&gt;"",COUNTA($D$8:D61),"")</f>
        <v>54</v>
      </c>
      <c r="B61" s="168" t="s">
        <v>43</v>
      </c>
      <c r="C61" s="184" t="s">
        <v>284</v>
      </c>
      <c r="D61" s="180">
        <v>22591</v>
      </c>
      <c r="E61" s="180">
        <v>8658</v>
      </c>
      <c r="F61" s="180">
        <v>13933</v>
      </c>
      <c r="G61" s="180">
        <v>9652</v>
      </c>
      <c r="H61" s="181">
        <v>1609</v>
      </c>
      <c r="I61" s="181">
        <v>604</v>
      </c>
      <c r="J61" s="181">
        <v>352</v>
      </c>
    </row>
    <row r="62" spans="1:10" ht="9.9499999999999993" customHeight="1">
      <c r="A62" s="105">
        <f>IF(D62&lt;&gt;"",COUNTA($D$8:D62),"")</f>
        <v>55</v>
      </c>
      <c r="B62" s="205" t="s">
        <v>44</v>
      </c>
      <c r="C62" s="184" t="s">
        <v>285</v>
      </c>
      <c r="D62" s="180">
        <v>5947</v>
      </c>
      <c r="E62" s="180">
        <v>2957</v>
      </c>
      <c r="F62" s="180">
        <v>2990</v>
      </c>
      <c r="G62" s="180">
        <v>1739</v>
      </c>
      <c r="H62" s="181">
        <v>438</v>
      </c>
      <c r="I62" s="181">
        <v>260</v>
      </c>
      <c r="J62" s="181">
        <v>115</v>
      </c>
    </row>
    <row r="63" spans="1:10" ht="9.9499999999999993" customHeight="1">
      <c r="A63" s="105">
        <f>IF(D63&lt;&gt;"",COUNTA($D$8:D63),"")</f>
        <v>56</v>
      </c>
      <c r="B63" s="205" t="s">
        <v>45</v>
      </c>
      <c r="C63" s="184" t="s">
        <v>286</v>
      </c>
      <c r="D63" s="180">
        <v>15953</v>
      </c>
      <c r="E63" s="180">
        <v>5476</v>
      </c>
      <c r="F63" s="180">
        <v>10477</v>
      </c>
      <c r="G63" s="180">
        <v>7571</v>
      </c>
      <c r="H63" s="181">
        <v>1117</v>
      </c>
      <c r="I63" s="181">
        <v>344</v>
      </c>
      <c r="J63" s="181">
        <v>237</v>
      </c>
    </row>
    <row r="64" spans="1:10" ht="18.600000000000001" customHeight="1">
      <c r="A64" s="105">
        <f>IF(D64&lt;&gt;"",COUNTA($D$8:D64),"")</f>
        <v>57</v>
      </c>
      <c r="B64" s="168" t="s">
        <v>46</v>
      </c>
      <c r="C64" s="184" t="s">
        <v>287</v>
      </c>
      <c r="D64" s="180">
        <v>681</v>
      </c>
      <c r="E64" s="180">
        <v>219</v>
      </c>
      <c r="F64" s="180">
        <v>462</v>
      </c>
      <c r="G64" s="180" t="s">
        <v>130</v>
      </c>
      <c r="H64" s="181">
        <v>51</v>
      </c>
      <c r="I64" s="181" t="s">
        <v>129</v>
      </c>
      <c r="J64" s="181" t="s">
        <v>129</v>
      </c>
    </row>
    <row r="65" spans="1:10" ht="9.9499999999999993" customHeight="1">
      <c r="A65" s="105">
        <f>IF(D65&lt;&gt;"",COUNTA($D$8:D65),"")</f>
        <v>58</v>
      </c>
      <c r="B65" s="205" t="s">
        <v>47</v>
      </c>
      <c r="C65" s="184" t="s">
        <v>291</v>
      </c>
      <c r="D65" s="180">
        <v>10</v>
      </c>
      <c r="E65" s="180">
        <v>6</v>
      </c>
      <c r="F65" s="180">
        <v>4</v>
      </c>
      <c r="G65" s="180" t="s">
        <v>130</v>
      </c>
      <c r="H65" s="181">
        <v>3</v>
      </c>
      <c r="I65" s="181" t="s">
        <v>129</v>
      </c>
      <c r="J65" s="181" t="s">
        <v>129</v>
      </c>
    </row>
  </sheetData>
  <mergeCells count="13">
    <mergeCell ref="A1:C1"/>
    <mergeCell ref="D1:J1"/>
    <mergeCell ref="A2:A5"/>
    <mergeCell ref="B2:B5"/>
    <mergeCell ref="C2:C5"/>
    <mergeCell ref="D2:D5"/>
    <mergeCell ref="E2:J2"/>
    <mergeCell ref="E3:E5"/>
    <mergeCell ref="F3:F5"/>
    <mergeCell ref="G3:G5"/>
    <mergeCell ref="H3:H5"/>
    <mergeCell ref="I3:J3"/>
    <mergeCell ref="I4:I5"/>
  </mergeCells>
  <conditionalFormatting sqref="D9:J65">
    <cfRule type="cellIs" dxfId="11" priority="2" stopIfTrue="1" operator="between">
      <formula>0.1</formula>
      <formula>2.9</formula>
    </cfRule>
  </conditionalFormatting>
  <conditionalFormatting sqref="D8:J8">
    <cfRule type="cellIs" dxfId="10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zoomScale="140" zoomScaleNormal="140" workbookViewId="0">
      <pane xSplit="4" ySplit="6" topLeftCell="E7" activePane="bottomRight" state="frozen"/>
      <selection sqref="A1:B1"/>
      <selection pane="topRight" sqref="A1:B1"/>
      <selection pane="bottomLeft" sqref="A1:B1"/>
      <selection pane="bottomRight" activeCell="E7" sqref="E7:L7"/>
    </sheetView>
  </sheetViews>
  <sheetFormatPr baseColWidth="10" defaultColWidth="6.28515625" defaultRowHeight="11.45" customHeight="1"/>
  <cols>
    <col min="1" max="1" width="3.28515625" style="97" customWidth="1"/>
    <col min="2" max="2" width="4.5703125" style="97" customWidth="1"/>
    <col min="3" max="3" width="33.5703125" style="97" customWidth="1"/>
    <col min="4" max="4" width="4.28515625" style="97" customWidth="1"/>
    <col min="5" max="5" width="6.7109375" style="97" customWidth="1"/>
    <col min="6" max="7" width="5.28515625" style="97" customWidth="1"/>
    <col min="8" max="10" width="6.28515625" style="97" customWidth="1"/>
    <col min="11" max="11" width="5.28515625" style="97" customWidth="1"/>
    <col min="12" max="12" width="5.140625" style="97" customWidth="1"/>
    <col min="13" max="229" width="11.42578125" style="97" customWidth="1"/>
    <col min="230" max="230" width="5.42578125" style="97" customWidth="1"/>
    <col min="231" max="231" width="27.7109375" style="97" customWidth="1"/>
    <col min="232" max="232" width="7.5703125" style="97" customWidth="1"/>
    <col min="233" max="233" width="6.7109375" style="97" customWidth="1"/>
    <col min="234" max="16384" width="6.28515625" style="97"/>
  </cols>
  <sheetData>
    <row r="1" spans="1:12" s="156" customFormat="1" ht="54" customHeight="1">
      <c r="A1" s="287" t="s">
        <v>90</v>
      </c>
      <c r="B1" s="288"/>
      <c r="C1" s="288"/>
      <c r="D1" s="288"/>
      <c r="E1" s="289" t="s">
        <v>399</v>
      </c>
      <c r="F1" s="289"/>
      <c r="G1" s="289"/>
      <c r="H1" s="289"/>
      <c r="I1" s="289"/>
      <c r="J1" s="289"/>
      <c r="K1" s="289"/>
      <c r="L1" s="290"/>
    </row>
    <row r="2" spans="1:12" s="107" customFormat="1" ht="11.45" customHeight="1">
      <c r="A2" s="291" t="s">
        <v>81</v>
      </c>
      <c r="B2" s="293" t="s">
        <v>192</v>
      </c>
      <c r="C2" s="293" t="s">
        <v>0</v>
      </c>
      <c r="D2" s="293" t="s">
        <v>154</v>
      </c>
      <c r="E2" s="298" t="s">
        <v>1</v>
      </c>
      <c r="F2" s="293" t="s">
        <v>51</v>
      </c>
      <c r="G2" s="294"/>
      <c r="H2" s="294"/>
      <c r="I2" s="294"/>
      <c r="J2" s="294"/>
      <c r="K2" s="294"/>
      <c r="L2" s="301"/>
    </row>
    <row r="3" spans="1:12" s="107" customFormat="1" ht="11.45" customHeight="1">
      <c r="A3" s="300"/>
      <c r="B3" s="294"/>
      <c r="C3" s="294"/>
      <c r="D3" s="294"/>
      <c r="E3" s="295"/>
      <c r="F3" s="293" t="s">
        <v>163</v>
      </c>
      <c r="G3" s="293" t="s">
        <v>169</v>
      </c>
      <c r="H3" s="293" t="s">
        <v>170</v>
      </c>
      <c r="I3" s="293" t="s">
        <v>171</v>
      </c>
      <c r="J3" s="293" t="s">
        <v>172</v>
      </c>
      <c r="K3" s="293" t="s">
        <v>52</v>
      </c>
      <c r="L3" s="302" t="s">
        <v>155</v>
      </c>
    </row>
    <row r="4" spans="1:12" s="107" customFormat="1" ht="11.45" customHeight="1">
      <c r="A4" s="300"/>
      <c r="B4" s="294"/>
      <c r="C4" s="294"/>
      <c r="D4" s="294"/>
      <c r="E4" s="295"/>
      <c r="F4" s="294"/>
      <c r="G4" s="294"/>
      <c r="H4" s="294"/>
      <c r="I4" s="294"/>
      <c r="J4" s="294"/>
      <c r="K4" s="294"/>
      <c r="L4" s="301"/>
    </row>
    <row r="5" spans="1:12" s="107" customFormat="1" ht="13.5" customHeight="1">
      <c r="A5" s="300"/>
      <c r="B5" s="294"/>
      <c r="C5" s="294"/>
      <c r="D5" s="294"/>
      <c r="E5" s="295"/>
      <c r="F5" s="294"/>
      <c r="G5" s="294"/>
      <c r="H5" s="294"/>
      <c r="I5" s="294"/>
      <c r="J5" s="294"/>
      <c r="K5" s="294"/>
      <c r="L5" s="301"/>
    </row>
    <row r="6" spans="1:12" s="103" customFormat="1" ht="11.45" customHeight="1">
      <c r="A6" s="98">
        <v>1</v>
      </c>
      <c r="B6" s="100">
        <v>2</v>
      </c>
      <c r="C6" s="101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1">
        <v>11</v>
      </c>
      <c r="L6" s="108">
        <v>12</v>
      </c>
    </row>
    <row r="7" spans="1:12" ht="18.95" customHeight="1">
      <c r="A7" s="201"/>
      <c r="B7" s="202"/>
      <c r="C7" s="161"/>
      <c r="D7" s="193"/>
      <c r="E7" s="305" t="s">
        <v>1</v>
      </c>
      <c r="F7" s="306"/>
      <c r="G7" s="306"/>
      <c r="H7" s="306"/>
      <c r="I7" s="306"/>
      <c r="J7" s="306"/>
      <c r="K7" s="306"/>
      <c r="L7" s="306"/>
    </row>
    <row r="8" spans="1:12" ht="11.1" customHeight="1">
      <c r="A8" s="105">
        <f>IF(F8&lt;&gt;"",COUNTA($F8:F$8),"")</f>
        <v>1</v>
      </c>
      <c r="B8" s="230" t="s">
        <v>50</v>
      </c>
      <c r="C8" s="162" t="s">
        <v>310</v>
      </c>
      <c r="D8" s="204" t="s">
        <v>153</v>
      </c>
      <c r="E8" s="182">
        <v>303647</v>
      </c>
      <c r="F8" s="182">
        <v>6888</v>
      </c>
      <c r="G8" s="182">
        <v>36990</v>
      </c>
      <c r="H8" s="182">
        <v>70815</v>
      </c>
      <c r="I8" s="182">
        <v>68028</v>
      </c>
      <c r="J8" s="182">
        <v>82530</v>
      </c>
      <c r="K8" s="182">
        <v>35330</v>
      </c>
      <c r="L8" s="182">
        <v>3066</v>
      </c>
    </row>
    <row r="9" spans="1:12" ht="11.1" customHeight="1">
      <c r="A9" s="105">
        <f>IF(F9&lt;&gt;"",COUNTA($F$8:F9),"")</f>
        <v>2</v>
      </c>
      <c r="B9" s="205"/>
      <c r="C9" s="169"/>
      <c r="D9" s="204" t="s">
        <v>156</v>
      </c>
      <c r="E9" s="182">
        <v>617423</v>
      </c>
      <c r="F9" s="182">
        <v>16231</v>
      </c>
      <c r="G9" s="182">
        <v>80478</v>
      </c>
      <c r="H9" s="182">
        <v>144061</v>
      </c>
      <c r="I9" s="182">
        <v>138870</v>
      </c>
      <c r="J9" s="182">
        <v>160988</v>
      </c>
      <c r="K9" s="182">
        <v>68824</v>
      </c>
      <c r="L9" s="182">
        <v>7971</v>
      </c>
    </row>
    <row r="10" spans="1:12" ht="10.35" customHeight="1">
      <c r="A10" s="105">
        <f>IF(F10&lt;&gt;"",COUNTA($F$8:F10),"")</f>
        <v>3</v>
      </c>
      <c r="B10" s="205" t="s">
        <v>6</v>
      </c>
      <c r="C10" s="184" t="s">
        <v>220</v>
      </c>
      <c r="D10" s="197" t="s">
        <v>153</v>
      </c>
      <c r="E10" s="180">
        <v>3697</v>
      </c>
      <c r="F10" s="180">
        <v>141</v>
      </c>
      <c r="G10" s="180">
        <v>541</v>
      </c>
      <c r="H10" s="180">
        <v>753</v>
      </c>
      <c r="I10" s="180">
        <v>652</v>
      </c>
      <c r="J10" s="180">
        <v>1102</v>
      </c>
      <c r="K10" s="180">
        <v>458</v>
      </c>
      <c r="L10" s="180">
        <v>50</v>
      </c>
    </row>
    <row r="11" spans="1:12" ht="10.35" customHeight="1">
      <c r="A11" s="105">
        <f>IF(F11&lt;&gt;"",COUNTA($F$8:F11),"")</f>
        <v>4</v>
      </c>
      <c r="B11" s="205"/>
      <c r="C11" s="184"/>
      <c r="D11" s="197" t="s">
        <v>156</v>
      </c>
      <c r="E11" s="180">
        <v>14121</v>
      </c>
      <c r="F11" s="180">
        <v>600</v>
      </c>
      <c r="G11" s="180">
        <v>2272</v>
      </c>
      <c r="H11" s="180">
        <v>3153</v>
      </c>
      <c r="I11" s="180">
        <v>2384</v>
      </c>
      <c r="J11" s="180">
        <v>3807</v>
      </c>
      <c r="K11" s="180">
        <v>1733</v>
      </c>
      <c r="L11" s="180">
        <v>172</v>
      </c>
    </row>
    <row r="12" spans="1:12" ht="10.35" customHeight="1">
      <c r="A12" s="105">
        <f>IF(F12&lt;&gt;"",COUNTA($F$8:F12),"")</f>
        <v>5</v>
      </c>
      <c r="B12" s="205" t="s">
        <v>7</v>
      </c>
      <c r="C12" s="164" t="s">
        <v>223</v>
      </c>
      <c r="D12" s="197" t="s">
        <v>153</v>
      </c>
      <c r="E12" s="180">
        <v>27027</v>
      </c>
      <c r="F12" s="180">
        <v>483</v>
      </c>
      <c r="G12" s="180">
        <v>2645</v>
      </c>
      <c r="H12" s="180">
        <v>5943</v>
      </c>
      <c r="I12" s="180">
        <v>6278</v>
      </c>
      <c r="J12" s="180">
        <v>7948</v>
      </c>
      <c r="K12" s="180">
        <v>3472</v>
      </c>
      <c r="L12" s="180">
        <v>258</v>
      </c>
    </row>
    <row r="13" spans="1:12" ht="10.35" customHeight="1">
      <c r="A13" s="105">
        <f>IF(F13&lt;&gt;"",COUNTA($F$8:F13),"")</f>
        <v>6</v>
      </c>
      <c r="B13" s="205"/>
      <c r="C13" s="164"/>
      <c r="D13" s="197" t="s">
        <v>156</v>
      </c>
      <c r="E13" s="180">
        <v>132541</v>
      </c>
      <c r="F13" s="180">
        <v>3756</v>
      </c>
      <c r="G13" s="180">
        <v>14838</v>
      </c>
      <c r="H13" s="180">
        <v>29991</v>
      </c>
      <c r="I13" s="180">
        <v>31204</v>
      </c>
      <c r="J13" s="180">
        <v>36369</v>
      </c>
      <c r="K13" s="180">
        <v>15123</v>
      </c>
      <c r="L13" s="180">
        <v>1260</v>
      </c>
    </row>
    <row r="14" spans="1:12" ht="10.35" customHeight="1">
      <c r="A14" s="105">
        <f>IF(F14&lt;&gt;"",COUNTA($F$8:F14),"")</f>
        <v>7</v>
      </c>
      <c r="B14" s="205" t="s">
        <v>8</v>
      </c>
      <c r="C14" s="164" t="s">
        <v>224</v>
      </c>
      <c r="D14" s="197" t="s">
        <v>153</v>
      </c>
      <c r="E14" s="180">
        <v>21843</v>
      </c>
      <c r="F14" s="180">
        <v>387</v>
      </c>
      <c r="G14" s="180">
        <v>2223</v>
      </c>
      <c r="H14" s="180">
        <v>4921</v>
      </c>
      <c r="I14" s="180">
        <v>4962</v>
      </c>
      <c r="J14" s="180">
        <v>6407</v>
      </c>
      <c r="K14" s="180">
        <v>2791</v>
      </c>
      <c r="L14" s="180">
        <v>152</v>
      </c>
    </row>
    <row r="15" spans="1:12" ht="10.35" customHeight="1">
      <c r="A15" s="105">
        <f>IF(F15&lt;&gt;"",COUNTA($F$8:F15),"")</f>
        <v>8</v>
      </c>
      <c r="B15" s="205"/>
      <c r="C15" s="164"/>
      <c r="D15" s="197" t="s">
        <v>156</v>
      </c>
      <c r="E15" s="180">
        <v>85769</v>
      </c>
      <c r="F15" s="180">
        <v>2014</v>
      </c>
      <c r="G15" s="180">
        <v>9642</v>
      </c>
      <c r="H15" s="180">
        <v>20761</v>
      </c>
      <c r="I15" s="180">
        <v>19674</v>
      </c>
      <c r="J15" s="180">
        <v>23247</v>
      </c>
      <c r="K15" s="180">
        <v>9742</v>
      </c>
      <c r="L15" s="180">
        <v>689</v>
      </c>
    </row>
    <row r="16" spans="1:12" ht="10.35" customHeight="1">
      <c r="A16" s="105">
        <f>IF(F16&lt;&gt;"",COUNTA($F$8:F16),"")</f>
        <v>9</v>
      </c>
      <c r="B16" s="205" t="s">
        <v>10</v>
      </c>
      <c r="C16" s="164" t="s">
        <v>225</v>
      </c>
      <c r="D16" s="197" t="s">
        <v>153</v>
      </c>
      <c r="E16" s="180">
        <v>18813</v>
      </c>
      <c r="F16" s="180">
        <v>338</v>
      </c>
      <c r="G16" s="180">
        <v>1918</v>
      </c>
      <c r="H16" s="180">
        <v>4135</v>
      </c>
      <c r="I16" s="180">
        <v>4239</v>
      </c>
      <c r="J16" s="180">
        <v>5632</v>
      </c>
      <c r="K16" s="180">
        <v>2421</v>
      </c>
      <c r="L16" s="180">
        <v>130</v>
      </c>
    </row>
    <row r="17" spans="1:12" ht="10.35" customHeight="1">
      <c r="A17" s="105">
        <f>IF(F17&lt;&gt;"",COUNTA($F$8:F17),"")</f>
        <v>10</v>
      </c>
      <c r="B17" s="205"/>
      <c r="C17" s="164"/>
      <c r="D17" s="197" t="s">
        <v>156</v>
      </c>
      <c r="E17" s="180">
        <v>71912</v>
      </c>
      <c r="F17" s="180">
        <v>1694</v>
      </c>
      <c r="G17" s="180">
        <v>8193</v>
      </c>
      <c r="H17" s="180">
        <v>17542</v>
      </c>
      <c r="I17" s="180">
        <v>16742</v>
      </c>
      <c r="J17" s="180">
        <v>19256</v>
      </c>
      <c r="K17" s="180">
        <v>7924</v>
      </c>
      <c r="L17" s="180">
        <v>561</v>
      </c>
    </row>
    <row r="18" spans="1:12" ht="10.35" customHeight="1">
      <c r="A18" s="105">
        <f>IF(F18&lt;&gt;"",COUNTA($F$8:F18),"")</f>
        <v>11</v>
      </c>
      <c r="B18" s="205" t="s">
        <v>20</v>
      </c>
      <c r="C18" s="164" t="s">
        <v>226</v>
      </c>
      <c r="D18" s="197" t="s">
        <v>153</v>
      </c>
      <c r="E18" s="180">
        <v>5184</v>
      </c>
      <c r="F18" s="180">
        <v>96</v>
      </c>
      <c r="G18" s="180">
        <v>422</v>
      </c>
      <c r="H18" s="180">
        <v>1022</v>
      </c>
      <c r="I18" s="180">
        <v>1316</v>
      </c>
      <c r="J18" s="180">
        <v>1541</v>
      </c>
      <c r="K18" s="180">
        <v>681</v>
      </c>
      <c r="L18" s="180">
        <v>106</v>
      </c>
    </row>
    <row r="19" spans="1:12" ht="10.35" customHeight="1">
      <c r="A19" s="105">
        <f>IF(F19&lt;&gt;"",COUNTA($F$8:F19),"")</f>
        <v>12</v>
      </c>
      <c r="B19" s="205"/>
      <c r="C19" s="164"/>
      <c r="D19" s="197" t="s">
        <v>156</v>
      </c>
      <c r="E19" s="180">
        <v>46772</v>
      </c>
      <c r="F19" s="180">
        <v>1742</v>
      </c>
      <c r="G19" s="180">
        <v>5196</v>
      </c>
      <c r="H19" s="180">
        <v>9230</v>
      </c>
      <c r="I19" s="180">
        <v>11530</v>
      </c>
      <c r="J19" s="180">
        <v>13122</v>
      </c>
      <c r="K19" s="180">
        <v>5381</v>
      </c>
      <c r="L19" s="180">
        <v>571</v>
      </c>
    </row>
    <row r="20" spans="1:12" ht="10.35" customHeight="1">
      <c r="A20" s="105">
        <f>IF(F20&lt;&gt;"",COUNTA($F$8:F20),"")</f>
        <v>13</v>
      </c>
      <c r="B20" s="205" t="s">
        <v>22</v>
      </c>
      <c r="C20" s="164" t="s">
        <v>227</v>
      </c>
      <c r="D20" s="197" t="s">
        <v>153</v>
      </c>
      <c r="E20" s="180">
        <v>272912</v>
      </c>
      <c r="F20" s="180">
        <v>6263</v>
      </c>
      <c r="G20" s="180">
        <v>33803</v>
      </c>
      <c r="H20" s="180">
        <v>64115</v>
      </c>
      <c r="I20" s="180">
        <v>61097</v>
      </c>
      <c r="J20" s="180">
        <v>73478</v>
      </c>
      <c r="K20" s="180">
        <v>31398</v>
      </c>
      <c r="L20" s="180">
        <v>2758</v>
      </c>
    </row>
    <row r="21" spans="1:12" ht="10.35" customHeight="1">
      <c r="A21" s="105">
        <f>IF(F21&lt;&gt;"",COUNTA($F$8:F21),"")</f>
        <v>14</v>
      </c>
      <c r="B21" s="205"/>
      <c r="C21" s="164"/>
      <c r="D21" s="197" t="s">
        <v>156</v>
      </c>
      <c r="E21" s="180">
        <v>470740</v>
      </c>
      <c r="F21" s="180">
        <v>11873</v>
      </c>
      <c r="G21" s="180">
        <v>63366</v>
      </c>
      <c r="H21" s="180">
        <v>110911</v>
      </c>
      <c r="I21" s="180">
        <v>105279</v>
      </c>
      <c r="J21" s="180">
        <v>120808</v>
      </c>
      <c r="K21" s="180">
        <v>51964</v>
      </c>
      <c r="L21" s="180">
        <v>6539</v>
      </c>
    </row>
    <row r="22" spans="1:12" ht="10.35" customHeight="1">
      <c r="A22" s="105">
        <f>IF(F22&lt;&gt;"",COUNTA($F$8:F22),"")</f>
        <v>15</v>
      </c>
      <c r="B22" s="205" t="s">
        <v>23</v>
      </c>
      <c r="C22" s="164" t="s">
        <v>228</v>
      </c>
      <c r="D22" s="197" t="s">
        <v>153</v>
      </c>
      <c r="E22" s="180">
        <v>67762</v>
      </c>
      <c r="F22" s="180">
        <v>1770</v>
      </c>
      <c r="G22" s="180">
        <v>8682</v>
      </c>
      <c r="H22" s="180">
        <v>15102</v>
      </c>
      <c r="I22" s="180">
        <v>15173</v>
      </c>
      <c r="J22" s="180">
        <v>18837</v>
      </c>
      <c r="K22" s="180">
        <v>7542</v>
      </c>
      <c r="L22" s="180">
        <v>656</v>
      </c>
    </row>
    <row r="23" spans="1:12" ht="10.35" customHeight="1">
      <c r="A23" s="105">
        <f>IF(F23&lt;&gt;"",COUNTA($F$8:F23),"")</f>
        <v>16</v>
      </c>
      <c r="B23" s="205"/>
      <c r="C23" s="164"/>
      <c r="D23" s="197" t="s">
        <v>156</v>
      </c>
      <c r="E23" s="180">
        <v>147102</v>
      </c>
      <c r="F23" s="180">
        <v>4415</v>
      </c>
      <c r="G23" s="180">
        <v>21144</v>
      </c>
      <c r="H23" s="180">
        <v>33278</v>
      </c>
      <c r="I23" s="180">
        <v>32372</v>
      </c>
      <c r="J23" s="180">
        <v>38200</v>
      </c>
      <c r="K23" s="180">
        <v>15622</v>
      </c>
      <c r="L23" s="180">
        <v>2071</v>
      </c>
    </row>
    <row r="24" spans="1:12" ht="10.35" customHeight="1">
      <c r="A24" s="105">
        <f>IF(F24&lt;&gt;"",COUNTA($F$8:F24),"")</f>
        <v>17</v>
      </c>
      <c r="B24" s="205" t="s">
        <v>27</v>
      </c>
      <c r="C24" s="164" t="s">
        <v>229</v>
      </c>
      <c r="D24" s="197" t="s">
        <v>153</v>
      </c>
      <c r="E24" s="180">
        <v>3987</v>
      </c>
      <c r="F24" s="180">
        <v>34</v>
      </c>
      <c r="G24" s="180">
        <v>546</v>
      </c>
      <c r="H24" s="180">
        <v>1210</v>
      </c>
      <c r="I24" s="180">
        <v>904</v>
      </c>
      <c r="J24" s="180">
        <v>881</v>
      </c>
      <c r="K24" s="180">
        <v>378</v>
      </c>
      <c r="L24" s="180">
        <v>34</v>
      </c>
    </row>
    <row r="25" spans="1:12" ht="10.35" customHeight="1">
      <c r="A25" s="105">
        <f>IF(F25&lt;&gt;"",COUNTA($F$8:F25),"")</f>
        <v>18</v>
      </c>
      <c r="B25" s="205"/>
      <c r="C25" s="164"/>
      <c r="D25" s="197" t="s">
        <v>156</v>
      </c>
      <c r="E25" s="180">
        <v>11865</v>
      </c>
      <c r="F25" s="180">
        <v>144</v>
      </c>
      <c r="G25" s="180">
        <v>1765</v>
      </c>
      <c r="H25" s="180">
        <v>3576</v>
      </c>
      <c r="I25" s="180">
        <v>2871</v>
      </c>
      <c r="J25" s="180">
        <v>2443</v>
      </c>
      <c r="K25" s="180">
        <v>944</v>
      </c>
      <c r="L25" s="180">
        <v>122</v>
      </c>
    </row>
    <row r="26" spans="1:12" ht="10.35" customHeight="1">
      <c r="A26" s="105">
        <f>IF(F26&lt;&gt;"",COUNTA($F$8:F26),"")</f>
        <v>19</v>
      </c>
      <c r="B26" s="205" t="s">
        <v>30</v>
      </c>
      <c r="C26" s="164" t="s">
        <v>230</v>
      </c>
      <c r="D26" s="197" t="s">
        <v>153</v>
      </c>
      <c r="E26" s="180">
        <v>5631</v>
      </c>
      <c r="F26" s="180">
        <v>59</v>
      </c>
      <c r="G26" s="180">
        <v>592</v>
      </c>
      <c r="H26" s="180">
        <v>1099</v>
      </c>
      <c r="I26" s="180">
        <v>1360</v>
      </c>
      <c r="J26" s="180">
        <v>1919</v>
      </c>
      <c r="K26" s="180">
        <v>571</v>
      </c>
      <c r="L26" s="180">
        <v>31</v>
      </c>
    </row>
    <row r="27" spans="1:12" ht="10.35" customHeight="1">
      <c r="A27" s="105">
        <f>IF(F27&lt;&gt;"",COUNTA($F$8:F27),"")</f>
        <v>20</v>
      </c>
      <c r="B27" s="205"/>
      <c r="C27" s="164"/>
      <c r="D27" s="197" t="s">
        <v>156</v>
      </c>
      <c r="E27" s="180">
        <v>9112</v>
      </c>
      <c r="F27" s="180">
        <v>128</v>
      </c>
      <c r="G27" s="180">
        <v>1199</v>
      </c>
      <c r="H27" s="180">
        <v>1849</v>
      </c>
      <c r="I27" s="180">
        <v>2212</v>
      </c>
      <c r="J27" s="180">
        <v>2782</v>
      </c>
      <c r="K27" s="180">
        <v>870</v>
      </c>
      <c r="L27" s="180">
        <v>72</v>
      </c>
    </row>
    <row r="28" spans="1:12" ht="10.35" customHeight="1">
      <c r="A28" s="105">
        <f>IF(F28&lt;&gt;"",COUNTA($F$8:F28),"")</f>
        <v>21</v>
      </c>
      <c r="B28" s="205" t="s">
        <v>32</v>
      </c>
      <c r="C28" s="164" t="s">
        <v>231</v>
      </c>
      <c r="D28" s="197" t="s">
        <v>153</v>
      </c>
      <c r="E28" s="180">
        <v>4035</v>
      </c>
      <c r="F28" s="180">
        <v>65</v>
      </c>
      <c r="G28" s="180">
        <v>421</v>
      </c>
      <c r="H28" s="180">
        <v>856</v>
      </c>
      <c r="I28" s="180">
        <v>1007</v>
      </c>
      <c r="J28" s="180">
        <v>1115</v>
      </c>
      <c r="K28" s="180">
        <v>506</v>
      </c>
      <c r="L28" s="180">
        <v>65</v>
      </c>
    </row>
    <row r="29" spans="1:12" ht="10.35" customHeight="1">
      <c r="A29" s="105">
        <f>IF(F29&lt;&gt;"",COUNTA($F$8:F29),"")</f>
        <v>22</v>
      </c>
      <c r="B29" s="205"/>
      <c r="C29" s="164"/>
      <c r="D29" s="197" t="s">
        <v>156</v>
      </c>
      <c r="E29" s="180">
        <v>8272</v>
      </c>
      <c r="F29" s="180">
        <v>122</v>
      </c>
      <c r="G29" s="180">
        <v>758</v>
      </c>
      <c r="H29" s="180">
        <v>1594</v>
      </c>
      <c r="I29" s="180">
        <v>2028</v>
      </c>
      <c r="J29" s="180">
        <v>2446</v>
      </c>
      <c r="K29" s="180">
        <v>1139</v>
      </c>
      <c r="L29" s="180">
        <v>185</v>
      </c>
    </row>
    <row r="30" spans="1:12" ht="10.35" customHeight="1">
      <c r="A30" s="105">
        <f>IF(F30&lt;&gt;"",COUNTA($F$8:F30),"")</f>
        <v>23</v>
      </c>
      <c r="B30" s="205" t="s">
        <v>49</v>
      </c>
      <c r="C30" s="164" t="s">
        <v>236</v>
      </c>
      <c r="D30" s="197" t="s">
        <v>153</v>
      </c>
      <c r="E30" s="180">
        <v>36428</v>
      </c>
      <c r="F30" s="180">
        <v>449</v>
      </c>
      <c r="G30" s="180">
        <v>4433</v>
      </c>
      <c r="H30" s="180">
        <v>9367</v>
      </c>
      <c r="I30" s="180">
        <v>8767</v>
      </c>
      <c r="J30" s="180">
        <v>8945</v>
      </c>
      <c r="K30" s="180">
        <v>4014</v>
      </c>
      <c r="L30" s="180">
        <v>453</v>
      </c>
    </row>
    <row r="31" spans="1:12" ht="10.35" customHeight="1">
      <c r="A31" s="105">
        <f>IF(F31&lt;&gt;"",COUNTA($F$8:F31),"")</f>
        <v>24</v>
      </c>
      <c r="B31" s="205"/>
      <c r="C31" s="164" t="s">
        <v>237</v>
      </c>
      <c r="D31" s="197" t="s">
        <v>156</v>
      </c>
      <c r="E31" s="180">
        <v>76791</v>
      </c>
      <c r="F31" s="180">
        <v>1066</v>
      </c>
      <c r="G31" s="180">
        <v>10702</v>
      </c>
      <c r="H31" s="180">
        <v>19652</v>
      </c>
      <c r="I31" s="180">
        <v>17963</v>
      </c>
      <c r="J31" s="180">
        <v>18066</v>
      </c>
      <c r="K31" s="180">
        <v>8030</v>
      </c>
      <c r="L31" s="180">
        <v>1312</v>
      </c>
    </row>
    <row r="32" spans="1:12" ht="10.35" customHeight="1">
      <c r="A32" s="105">
        <f>IF(F32&lt;&gt;"",COUNTA($F$8:F32),"")</f>
        <v>25</v>
      </c>
      <c r="B32" s="205" t="s">
        <v>38</v>
      </c>
      <c r="C32" s="164" t="s">
        <v>238</v>
      </c>
      <c r="D32" s="197" t="s">
        <v>153</v>
      </c>
      <c r="E32" s="180">
        <v>141136</v>
      </c>
      <c r="F32" s="180">
        <v>3580</v>
      </c>
      <c r="G32" s="180">
        <v>17717</v>
      </c>
      <c r="H32" s="180">
        <v>33292</v>
      </c>
      <c r="I32" s="180">
        <v>30476</v>
      </c>
      <c r="J32" s="180">
        <v>37981</v>
      </c>
      <c r="K32" s="180">
        <v>16791</v>
      </c>
      <c r="L32" s="180">
        <v>1299</v>
      </c>
    </row>
    <row r="33" spans="1:12" ht="10.35" customHeight="1">
      <c r="A33" s="105">
        <f>IF(F33&lt;&gt;"",COUNTA($F$8:F33),"")</f>
        <v>26</v>
      </c>
      <c r="B33" s="205"/>
      <c r="C33" s="164" t="s">
        <v>239</v>
      </c>
      <c r="D33" s="197" t="s">
        <v>156</v>
      </c>
      <c r="E33" s="180">
        <v>195007</v>
      </c>
      <c r="F33" s="180">
        <v>5482</v>
      </c>
      <c r="G33" s="180">
        <v>25210</v>
      </c>
      <c r="H33" s="180">
        <v>45938</v>
      </c>
      <c r="I33" s="180">
        <v>42519</v>
      </c>
      <c r="J33" s="180">
        <v>50761</v>
      </c>
      <c r="K33" s="180">
        <v>22748</v>
      </c>
      <c r="L33" s="180">
        <v>2349</v>
      </c>
    </row>
    <row r="34" spans="1:12" ht="10.35" customHeight="1">
      <c r="A34" s="105" t="str">
        <f>IF(F34&lt;&gt;"",COUNTA($F$8:F34),"")</f>
        <v/>
      </c>
      <c r="B34" s="205"/>
      <c r="C34" s="164" t="s">
        <v>240</v>
      </c>
      <c r="D34" s="197"/>
      <c r="E34" s="180"/>
      <c r="F34" s="180"/>
      <c r="G34" s="180"/>
      <c r="H34" s="180"/>
      <c r="I34" s="180"/>
      <c r="J34" s="180"/>
      <c r="K34" s="180"/>
      <c r="L34" s="180"/>
    </row>
    <row r="35" spans="1:12" ht="10.35" customHeight="1">
      <c r="A35" s="105">
        <f>IF(F35&lt;&gt;"",COUNTA($F$8:F35),"")</f>
        <v>27</v>
      </c>
      <c r="B35" s="205" t="s">
        <v>43</v>
      </c>
      <c r="C35" s="164" t="s">
        <v>241</v>
      </c>
      <c r="D35" s="197" t="s">
        <v>153</v>
      </c>
      <c r="E35" s="180">
        <v>13933</v>
      </c>
      <c r="F35" s="180">
        <v>306</v>
      </c>
      <c r="G35" s="180">
        <v>1412</v>
      </c>
      <c r="H35" s="180">
        <v>3189</v>
      </c>
      <c r="I35" s="180">
        <v>3410</v>
      </c>
      <c r="J35" s="180">
        <v>3800</v>
      </c>
      <c r="K35" s="180">
        <v>1596</v>
      </c>
      <c r="L35" s="180">
        <v>220</v>
      </c>
    </row>
    <row r="36" spans="1:12" ht="10.35" customHeight="1">
      <c r="A36" s="105">
        <f>IF(F36&lt;&gt;"",COUNTA($F$8:F36),"")</f>
        <v>28</v>
      </c>
      <c r="B36" s="168"/>
      <c r="C36" s="164" t="s">
        <v>242</v>
      </c>
      <c r="D36" s="197" t="s">
        <v>156</v>
      </c>
      <c r="E36" s="180">
        <v>22591</v>
      </c>
      <c r="F36" s="180">
        <v>516</v>
      </c>
      <c r="G36" s="180">
        <v>2588</v>
      </c>
      <c r="H36" s="180">
        <v>5024</v>
      </c>
      <c r="I36" s="180">
        <v>5314</v>
      </c>
      <c r="J36" s="180">
        <v>6110</v>
      </c>
      <c r="K36" s="180">
        <v>2611</v>
      </c>
      <c r="L36" s="180">
        <v>428</v>
      </c>
    </row>
    <row r="37" spans="1:12" ht="10.35" customHeight="1">
      <c r="A37" s="105" t="str">
        <f>IF(F37&lt;&gt;"",COUNTA($F$8:F37),"")</f>
        <v/>
      </c>
      <c r="B37" s="168"/>
      <c r="C37" s="164" t="s">
        <v>243</v>
      </c>
      <c r="D37" s="197"/>
      <c r="E37" s="180"/>
      <c r="F37" s="180"/>
      <c r="G37" s="180"/>
      <c r="H37" s="180"/>
      <c r="I37" s="180"/>
      <c r="J37" s="180"/>
      <c r="K37" s="180"/>
      <c r="L37" s="180"/>
    </row>
    <row r="38" spans="1:12" ht="14.1" customHeight="1">
      <c r="A38" s="105" t="str">
        <f>IF(F38&lt;&gt;"",COUNTA($F$8:F38),"")</f>
        <v/>
      </c>
      <c r="B38" s="203"/>
      <c r="C38" s="169"/>
      <c r="D38" s="203"/>
      <c r="E38" s="307" t="s">
        <v>55</v>
      </c>
      <c r="F38" s="308"/>
      <c r="G38" s="308"/>
      <c r="H38" s="308"/>
      <c r="I38" s="308"/>
      <c r="J38" s="308"/>
      <c r="K38" s="308"/>
      <c r="L38" s="308"/>
    </row>
    <row r="39" spans="1:12" ht="14.1" customHeight="1">
      <c r="A39" s="105" t="str">
        <f>IF(F39&lt;&gt;"",COUNTA($F$8:F39),"")</f>
        <v/>
      </c>
      <c r="B39" s="168"/>
      <c r="C39" s="206"/>
      <c r="D39" s="207"/>
      <c r="E39" s="303" t="s">
        <v>205</v>
      </c>
      <c r="F39" s="304"/>
      <c r="G39" s="304"/>
      <c r="H39" s="304"/>
      <c r="I39" s="304"/>
      <c r="J39" s="304"/>
      <c r="K39" s="304"/>
      <c r="L39" s="304"/>
    </row>
    <row r="40" spans="1:12" ht="11.1" customHeight="1">
      <c r="A40" s="105">
        <f>IF(F40&lt;&gt;"",COUNTA($F$8:F40),"")</f>
        <v>29</v>
      </c>
      <c r="B40" s="230" t="s">
        <v>50</v>
      </c>
      <c r="C40" s="162" t="s">
        <v>310</v>
      </c>
      <c r="D40" s="204" t="s">
        <v>153</v>
      </c>
      <c r="E40" s="182">
        <v>290508</v>
      </c>
      <c r="F40" s="182">
        <v>6633</v>
      </c>
      <c r="G40" s="182">
        <v>33205</v>
      </c>
      <c r="H40" s="182">
        <v>67043</v>
      </c>
      <c r="I40" s="182">
        <v>64820</v>
      </c>
      <c r="J40" s="182">
        <v>80769</v>
      </c>
      <c r="K40" s="182">
        <v>35016</v>
      </c>
      <c r="L40" s="182">
        <v>3022</v>
      </c>
    </row>
    <row r="41" spans="1:12" ht="11.1" customHeight="1">
      <c r="A41" s="105">
        <f>IF(F41&lt;&gt;"",COUNTA($F$8:F41),"")</f>
        <v>30</v>
      </c>
      <c r="B41" s="205"/>
      <c r="C41" s="169"/>
      <c r="D41" s="204" t="s">
        <v>156</v>
      </c>
      <c r="E41" s="182">
        <v>583727</v>
      </c>
      <c r="F41" s="182">
        <v>15590</v>
      </c>
      <c r="G41" s="182">
        <v>70407</v>
      </c>
      <c r="H41" s="182">
        <v>133904</v>
      </c>
      <c r="I41" s="182">
        <v>131294</v>
      </c>
      <c r="J41" s="182">
        <v>156697</v>
      </c>
      <c r="K41" s="182">
        <v>68031</v>
      </c>
      <c r="L41" s="182">
        <v>7804</v>
      </c>
    </row>
    <row r="42" spans="1:12" ht="10.35" customHeight="1">
      <c r="A42" s="105">
        <f>IF(F42&lt;&gt;"",COUNTA($F$8:F42),"")</f>
        <v>31</v>
      </c>
      <c r="B42" s="205" t="s">
        <v>6</v>
      </c>
      <c r="C42" s="184" t="s">
        <v>220</v>
      </c>
      <c r="D42" s="197" t="s">
        <v>153</v>
      </c>
      <c r="E42" s="180">
        <v>3290</v>
      </c>
      <c r="F42" s="180">
        <v>131</v>
      </c>
      <c r="G42" s="180">
        <v>383</v>
      </c>
      <c r="H42" s="180">
        <v>653</v>
      </c>
      <c r="I42" s="180">
        <v>571</v>
      </c>
      <c r="J42" s="180">
        <v>1050</v>
      </c>
      <c r="K42" s="180">
        <v>453</v>
      </c>
      <c r="L42" s="180">
        <v>49</v>
      </c>
    </row>
    <row r="43" spans="1:12" ht="10.35" customHeight="1">
      <c r="A43" s="105">
        <f>IF(F43&lt;&gt;"",COUNTA($F$8:F43),"")</f>
        <v>32</v>
      </c>
      <c r="B43" s="205"/>
      <c r="C43" s="184"/>
      <c r="D43" s="197" t="s">
        <v>156</v>
      </c>
      <c r="E43" s="180">
        <v>12544</v>
      </c>
      <c r="F43" s="180">
        <v>567</v>
      </c>
      <c r="G43" s="180">
        <v>1756</v>
      </c>
      <c r="H43" s="180">
        <v>2760</v>
      </c>
      <c r="I43" s="180">
        <v>2043</v>
      </c>
      <c r="J43" s="180">
        <v>3569</v>
      </c>
      <c r="K43" s="180">
        <v>1687</v>
      </c>
      <c r="L43" s="180">
        <v>162</v>
      </c>
    </row>
    <row r="44" spans="1:12" ht="10.35" customHeight="1">
      <c r="A44" s="105">
        <f>IF(F44&lt;&gt;"",COUNTA($F$8:F44),"")</f>
        <v>33</v>
      </c>
      <c r="B44" s="205" t="s">
        <v>7</v>
      </c>
      <c r="C44" s="164" t="s">
        <v>223</v>
      </c>
      <c r="D44" s="197" t="s">
        <v>153</v>
      </c>
      <c r="E44" s="180">
        <v>25381</v>
      </c>
      <c r="F44" s="180">
        <v>462</v>
      </c>
      <c r="G44" s="180">
        <v>2255</v>
      </c>
      <c r="H44" s="180">
        <v>5521</v>
      </c>
      <c r="I44" s="180">
        <v>5798</v>
      </c>
      <c r="J44" s="180">
        <v>7661</v>
      </c>
      <c r="K44" s="180">
        <v>3430</v>
      </c>
      <c r="L44" s="180">
        <v>254</v>
      </c>
    </row>
    <row r="45" spans="1:12" ht="10.35" customHeight="1">
      <c r="A45" s="105">
        <f>IF(F45&lt;&gt;"",COUNTA($F$8:F45),"")</f>
        <v>34</v>
      </c>
      <c r="B45" s="205"/>
      <c r="C45" s="164"/>
      <c r="D45" s="197" t="s">
        <v>156</v>
      </c>
      <c r="E45" s="180">
        <v>125604</v>
      </c>
      <c r="F45" s="180">
        <v>3651</v>
      </c>
      <c r="G45" s="180">
        <v>13232</v>
      </c>
      <c r="H45" s="180">
        <v>27924</v>
      </c>
      <c r="I45" s="180">
        <v>29338</v>
      </c>
      <c r="J45" s="180">
        <v>35284</v>
      </c>
      <c r="K45" s="180">
        <v>14937</v>
      </c>
      <c r="L45" s="180">
        <v>1238</v>
      </c>
    </row>
    <row r="46" spans="1:12" ht="10.35" customHeight="1">
      <c r="A46" s="105">
        <f>IF(F46&lt;&gt;"",COUNTA($F$8:F46),"")</f>
        <v>35</v>
      </c>
      <c r="B46" s="205" t="s">
        <v>8</v>
      </c>
      <c r="C46" s="164" t="s">
        <v>224</v>
      </c>
      <c r="D46" s="197" t="s">
        <v>153</v>
      </c>
      <c r="E46" s="180">
        <v>20315</v>
      </c>
      <c r="F46" s="180">
        <v>366</v>
      </c>
      <c r="G46" s="180">
        <v>1853</v>
      </c>
      <c r="H46" s="180">
        <v>4534</v>
      </c>
      <c r="I46" s="180">
        <v>4527</v>
      </c>
      <c r="J46" s="180">
        <v>6137</v>
      </c>
      <c r="K46" s="180">
        <v>2749</v>
      </c>
      <c r="L46" s="180">
        <v>149</v>
      </c>
    </row>
    <row r="47" spans="1:12" ht="10.35" customHeight="1">
      <c r="A47" s="105">
        <f>IF(F47&lt;&gt;"",COUNTA($F$8:F47),"")</f>
        <v>36</v>
      </c>
      <c r="B47" s="205"/>
      <c r="C47" s="164"/>
      <c r="D47" s="197" t="s">
        <v>156</v>
      </c>
      <c r="E47" s="180">
        <v>80782</v>
      </c>
      <c r="F47" s="180">
        <v>1949</v>
      </c>
      <c r="G47" s="180">
        <v>8508</v>
      </c>
      <c r="H47" s="180">
        <v>19315</v>
      </c>
      <c r="I47" s="180">
        <v>18325</v>
      </c>
      <c r="J47" s="180">
        <v>22414</v>
      </c>
      <c r="K47" s="180">
        <v>9598</v>
      </c>
      <c r="L47" s="180">
        <v>673</v>
      </c>
    </row>
    <row r="48" spans="1:12" ht="10.35" customHeight="1">
      <c r="A48" s="105">
        <f>IF(F48&lt;&gt;"",COUNTA($F$8:F48),"")</f>
        <v>37</v>
      </c>
      <c r="B48" s="205" t="s">
        <v>10</v>
      </c>
      <c r="C48" s="164" t="s">
        <v>225</v>
      </c>
      <c r="D48" s="197" t="s">
        <v>153</v>
      </c>
      <c r="E48" s="180">
        <v>17331</v>
      </c>
      <c r="F48" s="180">
        <v>318</v>
      </c>
      <c r="G48" s="180">
        <v>1552</v>
      </c>
      <c r="H48" s="180">
        <v>3767</v>
      </c>
      <c r="I48" s="180">
        <v>3822</v>
      </c>
      <c r="J48" s="180">
        <v>5365</v>
      </c>
      <c r="K48" s="180">
        <v>2380</v>
      </c>
      <c r="L48" s="180">
        <v>127</v>
      </c>
    </row>
    <row r="49" spans="1:12" ht="10.35" customHeight="1">
      <c r="A49" s="105">
        <f>IF(F49&lt;&gt;"",COUNTA($F$8:F49),"")</f>
        <v>38</v>
      </c>
      <c r="B49" s="205"/>
      <c r="C49" s="164"/>
      <c r="D49" s="197" t="s">
        <v>156</v>
      </c>
      <c r="E49" s="180">
        <v>67108</v>
      </c>
      <c r="F49" s="180">
        <v>1631</v>
      </c>
      <c r="G49" s="180">
        <v>7094</v>
      </c>
      <c r="H49" s="180">
        <v>16161</v>
      </c>
      <c r="I49" s="180">
        <v>15444</v>
      </c>
      <c r="J49" s="180">
        <v>18449</v>
      </c>
      <c r="K49" s="180">
        <v>7784</v>
      </c>
      <c r="L49" s="180">
        <v>545</v>
      </c>
    </row>
    <row r="50" spans="1:12" ht="10.35" customHeight="1">
      <c r="A50" s="105">
        <f>IF(F50&lt;&gt;"",COUNTA($F$8:F50),"")</f>
        <v>39</v>
      </c>
      <c r="B50" s="205" t="s">
        <v>20</v>
      </c>
      <c r="C50" s="164" t="s">
        <v>226</v>
      </c>
      <c r="D50" s="197" t="s">
        <v>153</v>
      </c>
      <c r="E50" s="180">
        <v>5066</v>
      </c>
      <c r="F50" s="180">
        <v>96</v>
      </c>
      <c r="G50" s="180">
        <v>402</v>
      </c>
      <c r="H50" s="180">
        <v>987</v>
      </c>
      <c r="I50" s="180">
        <v>1271</v>
      </c>
      <c r="J50" s="180">
        <v>1524</v>
      </c>
      <c r="K50" s="180">
        <v>681</v>
      </c>
      <c r="L50" s="180">
        <v>105</v>
      </c>
    </row>
    <row r="51" spans="1:12" ht="10.35" customHeight="1">
      <c r="A51" s="105">
        <f>IF(F51&lt;&gt;"",COUNTA($F$8:F51),"")</f>
        <v>40</v>
      </c>
      <c r="B51" s="205"/>
      <c r="C51" s="164"/>
      <c r="D51" s="197" t="s">
        <v>156</v>
      </c>
      <c r="E51" s="180">
        <v>44822</v>
      </c>
      <c r="F51" s="180">
        <v>1702</v>
      </c>
      <c r="G51" s="180">
        <v>4724</v>
      </c>
      <c r="H51" s="180">
        <v>8609</v>
      </c>
      <c r="I51" s="180">
        <v>11013</v>
      </c>
      <c r="J51" s="180">
        <v>12870</v>
      </c>
      <c r="K51" s="180">
        <v>5339</v>
      </c>
      <c r="L51" s="180">
        <v>565</v>
      </c>
    </row>
    <row r="52" spans="1:12" ht="10.35" customHeight="1">
      <c r="A52" s="105">
        <f>IF(F52&lt;&gt;"",COUNTA($F$8:F52),"")</f>
        <v>41</v>
      </c>
      <c r="B52" s="205" t="s">
        <v>22</v>
      </c>
      <c r="C52" s="164" t="s">
        <v>227</v>
      </c>
      <c r="D52" s="197" t="s">
        <v>153</v>
      </c>
      <c r="E52" s="180">
        <v>261826</v>
      </c>
      <c r="F52" s="180">
        <v>6039</v>
      </c>
      <c r="G52" s="180">
        <v>30566</v>
      </c>
      <c r="H52" s="180">
        <v>60865</v>
      </c>
      <c r="I52" s="180">
        <v>58450</v>
      </c>
      <c r="J52" s="180">
        <v>72056</v>
      </c>
      <c r="K52" s="180">
        <v>31131</v>
      </c>
      <c r="L52" s="180">
        <v>2719</v>
      </c>
    </row>
    <row r="53" spans="1:12" ht="10.35" customHeight="1">
      <c r="A53" s="105">
        <f>IF(F53&lt;&gt;"",COUNTA($F$8:F53),"")</f>
        <v>42</v>
      </c>
      <c r="B53" s="205"/>
      <c r="C53" s="164"/>
      <c r="D53" s="197" t="s">
        <v>156</v>
      </c>
      <c r="E53" s="180">
        <v>445560</v>
      </c>
      <c r="F53" s="180">
        <v>11370</v>
      </c>
      <c r="G53" s="180">
        <v>55418</v>
      </c>
      <c r="H53" s="180">
        <v>103215</v>
      </c>
      <c r="I53" s="180">
        <v>99910</v>
      </c>
      <c r="J53" s="180">
        <v>117840</v>
      </c>
      <c r="K53" s="180">
        <v>51403</v>
      </c>
      <c r="L53" s="180">
        <v>6404</v>
      </c>
    </row>
    <row r="54" spans="1:12" ht="10.35" customHeight="1">
      <c r="A54" s="105">
        <f>IF(F54&lt;&gt;"",COUNTA($F$8:F54),"")</f>
        <v>43</v>
      </c>
      <c r="B54" s="205" t="s">
        <v>23</v>
      </c>
      <c r="C54" s="164" t="s">
        <v>228</v>
      </c>
      <c r="D54" s="197" t="s">
        <v>153</v>
      </c>
      <c r="E54" s="180">
        <v>63483</v>
      </c>
      <c r="F54" s="180">
        <v>1679</v>
      </c>
      <c r="G54" s="180">
        <v>7124</v>
      </c>
      <c r="H54" s="180">
        <v>14003</v>
      </c>
      <c r="I54" s="180">
        <v>14296</v>
      </c>
      <c r="J54" s="180">
        <v>18298</v>
      </c>
      <c r="K54" s="180">
        <v>7441</v>
      </c>
      <c r="L54" s="180">
        <v>642</v>
      </c>
    </row>
    <row r="55" spans="1:12" ht="10.35" customHeight="1">
      <c r="A55" s="105">
        <f>IF(F55&lt;&gt;"",COUNTA($F$8:F55),"")</f>
        <v>44</v>
      </c>
      <c r="B55" s="205"/>
      <c r="C55" s="164"/>
      <c r="D55" s="197" t="s">
        <v>156</v>
      </c>
      <c r="E55" s="180">
        <v>135782</v>
      </c>
      <c r="F55" s="180">
        <v>4173</v>
      </c>
      <c r="G55" s="180">
        <v>17069</v>
      </c>
      <c r="H55" s="180">
        <v>30147</v>
      </c>
      <c r="I55" s="180">
        <v>30183</v>
      </c>
      <c r="J55" s="180">
        <v>36832</v>
      </c>
      <c r="K55" s="180">
        <v>15363</v>
      </c>
      <c r="L55" s="180">
        <v>2015</v>
      </c>
    </row>
    <row r="56" spans="1:12" ht="10.35" customHeight="1">
      <c r="A56" s="105">
        <f>IF(F56&lt;&gt;"",COUNTA($F$8:F56),"")</f>
        <v>45</v>
      </c>
      <c r="B56" s="205" t="s">
        <v>27</v>
      </c>
      <c r="C56" s="164" t="s">
        <v>229</v>
      </c>
      <c r="D56" s="197" t="s">
        <v>153</v>
      </c>
      <c r="E56" s="180">
        <v>3852</v>
      </c>
      <c r="F56" s="180">
        <v>30</v>
      </c>
      <c r="G56" s="180">
        <v>515</v>
      </c>
      <c r="H56" s="180">
        <v>1144</v>
      </c>
      <c r="I56" s="180">
        <v>880</v>
      </c>
      <c r="J56" s="180">
        <v>873</v>
      </c>
      <c r="K56" s="180">
        <v>376</v>
      </c>
      <c r="L56" s="180">
        <v>34</v>
      </c>
    </row>
    <row r="57" spans="1:12" ht="10.35" customHeight="1">
      <c r="A57" s="105">
        <f>IF(F57&lt;&gt;"",COUNTA($F$8:F57),"")</f>
        <v>46</v>
      </c>
      <c r="B57" s="205"/>
      <c r="C57" s="164"/>
      <c r="D57" s="197" t="s">
        <v>156</v>
      </c>
      <c r="E57" s="180">
        <v>11471</v>
      </c>
      <c r="F57" s="180">
        <v>137</v>
      </c>
      <c r="G57" s="180">
        <v>1664</v>
      </c>
      <c r="H57" s="180">
        <v>3399</v>
      </c>
      <c r="I57" s="180">
        <v>2796</v>
      </c>
      <c r="J57" s="180">
        <v>2418</v>
      </c>
      <c r="K57" s="180">
        <v>935</v>
      </c>
      <c r="L57" s="180">
        <v>122</v>
      </c>
    </row>
    <row r="58" spans="1:12" ht="10.35" customHeight="1">
      <c r="A58" s="105">
        <f>IF(F58&lt;&gt;"",COUNTA($F$8:F58),"")</f>
        <v>47</v>
      </c>
      <c r="B58" s="205" t="s">
        <v>30</v>
      </c>
      <c r="C58" s="164" t="s">
        <v>230</v>
      </c>
      <c r="D58" s="197" t="s">
        <v>153</v>
      </c>
      <c r="E58" s="180">
        <v>5542</v>
      </c>
      <c r="F58" s="180">
        <v>57</v>
      </c>
      <c r="G58" s="180">
        <v>574</v>
      </c>
      <c r="H58" s="180">
        <v>1068</v>
      </c>
      <c r="I58" s="180">
        <v>1331</v>
      </c>
      <c r="J58" s="180">
        <v>1910</v>
      </c>
      <c r="K58" s="180">
        <v>571</v>
      </c>
      <c r="L58" s="180">
        <v>31</v>
      </c>
    </row>
    <row r="59" spans="1:12" ht="10.35" customHeight="1">
      <c r="A59" s="105">
        <f>IF(F59&lt;&gt;"",COUNTA($F$8:F59),"")</f>
        <v>48</v>
      </c>
      <c r="B59" s="205"/>
      <c r="C59" s="164"/>
      <c r="D59" s="197" t="s">
        <v>156</v>
      </c>
      <c r="E59" s="180">
        <v>8962</v>
      </c>
      <c r="F59" s="180">
        <v>123</v>
      </c>
      <c r="G59" s="180">
        <v>1158</v>
      </c>
      <c r="H59" s="180">
        <v>1802</v>
      </c>
      <c r="I59" s="180">
        <v>2169</v>
      </c>
      <c r="J59" s="180">
        <v>2770</v>
      </c>
      <c r="K59" s="180">
        <v>870</v>
      </c>
      <c r="L59" s="180">
        <v>70</v>
      </c>
    </row>
    <row r="60" spans="1:12" ht="10.35" customHeight="1">
      <c r="A60" s="105">
        <f>IF(F60&lt;&gt;"",COUNTA($F$8:F60),"")</f>
        <v>49</v>
      </c>
      <c r="B60" s="205" t="s">
        <v>32</v>
      </c>
      <c r="C60" s="164" t="s">
        <v>231</v>
      </c>
      <c r="D60" s="197" t="s">
        <v>153</v>
      </c>
      <c r="E60" s="180">
        <v>3888</v>
      </c>
      <c r="F60" s="180">
        <v>65</v>
      </c>
      <c r="G60" s="180">
        <v>391</v>
      </c>
      <c r="H60" s="180">
        <v>817</v>
      </c>
      <c r="I60" s="180">
        <v>955</v>
      </c>
      <c r="J60" s="180">
        <v>1093</v>
      </c>
      <c r="K60" s="180">
        <v>503</v>
      </c>
      <c r="L60" s="180">
        <v>64</v>
      </c>
    </row>
    <row r="61" spans="1:12" ht="10.35" customHeight="1">
      <c r="A61" s="105">
        <f>IF(F61&lt;&gt;"",COUNTA($F$8:F61),"")</f>
        <v>50</v>
      </c>
      <c r="B61" s="205"/>
      <c r="C61" s="164"/>
      <c r="D61" s="197" t="s">
        <v>156</v>
      </c>
      <c r="E61" s="180">
        <v>7966</v>
      </c>
      <c r="F61" s="180">
        <v>120</v>
      </c>
      <c r="G61" s="180">
        <v>705</v>
      </c>
      <c r="H61" s="180">
        <v>1503</v>
      </c>
      <c r="I61" s="180">
        <v>1930</v>
      </c>
      <c r="J61" s="180">
        <v>2397</v>
      </c>
      <c r="K61" s="180">
        <v>1132</v>
      </c>
      <c r="L61" s="180">
        <v>179</v>
      </c>
    </row>
    <row r="62" spans="1:12" ht="10.35" customHeight="1">
      <c r="A62" s="105">
        <f>IF(F62&lt;&gt;"",COUNTA($F$8:F62),"")</f>
        <v>51</v>
      </c>
      <c r="B62" s="205" t="s">
        <v>49</v>
      </c>
      <c r="C62" s="164" t="s">
        <v>236</v>
      </c>
      <c r="D62" s="197" t="s">
        <v>153</v>
      </c>
      <c r="E62" s="180">
        <v>34075</v>
      </c>
      <c r="F62" s="180">
        <v>411</v>
      </c>
      <c r="G62" s="180">
        <v>3806</v>
      </c>
      <c r="H62" s="180">
        <v>8684</v>
      </c>
      <c r="I62" s="180">
        <v>8144</v>
      </c>
      <c r="J62" s="180">
        <v>8621</v>
      </c>
      <c r="K62" s="180">
        <v>3961</v>
      </c>
      <c r="L62" s="180">
        <v>448</v>
      </c>
    </row>
    <row r="63" spans="1:12" ht="10.35" customHeight="1">
      <c r="A63" s="105">
        <f>IF(F63&lt;&gt;"",COUNTA($F$8:F63),"")</f>
        <v>52</v>
      </c>
      <c r="B63" s="205"/>
      <c r="C63" s="164" t="s">
        <v>237</v>
      </c>
      <c r="D63" s="197" t="s">
        <v>156</v>
      </c>
      <c r="E63" s="180">
        <v>70565</v>
      </c>
      <c r="F63" s="180">
        <v>954</v>
      </c>
      <c r="G63" s="180">
        <v>8817</v>
      </c>
      <c r="H63" s="180">
        <v>17737</v>
      </c>
      <c r="I63" s="180">
        <v>16546</v>
      </c>
      <c r="J63" s="180">
        <v>17319</v>
      </c>
      <c r="K63" s="180">
        <v>7909</v>
      </c>
      <c r="L63" s="180">
        <v>1283</v>
      </c>
    </row>
    <row r="64" spans="1:12" ht="10.35" customHeight="1">
      <c r="A64" s="105">
        <f>IF(F64&lt;&gt;"",COUNTA($F$8:F64),"")</f>
        <v>53</v>
      </c>
      <c r="B64" s="205" t="s">
        <v>38</v>
      </c>
      <c r="C64" s="164" t="s">
        <v>238</v>
      </c>
      <c r="D64" s="197" t="s">
        <v>153</v>
      </c>
      <c r="E64" s="180">
        <v>137872</v>
      </c>
      <c r="F64" s="180">
        <v>3506</v>
      </c>
      <c r="G64" s="180">
        <v>16939</v>
      </c>
      <c r="H64" s="180">
        <v>32179</v>
      </c>
      <c r="I64" s="180">
        <v>29651</v>
      </c>
      <c r="J64" s="180">
        <v>37593</v>
      </c>
      <c r="K64" s="180">
        <v>16718</v>
      </c>
      <c r="L64" s="180">
        <v>1286</v>
      </c>
    </row>
    <row r="65" spans="1:12" ht="10.35" customHeight="1">
      <c r="A65" s="105">
        <f>IF(F65&lt;&gt;"",COUNTA($F$8:F65),"")</f>
        <v>54</v>
      </c>
      <c r="B65" s="205"/>
      <c r="C65" s="164" t="s">
        <v>239</v>
      </c>
      <c r="D65" s="197" t="s">
        <v>156</v>
      </c>
      <c r="E65" s="180">
        <v>189832</v>
      </c>
      <c r="F65" s="180">
        <v>5380</v>
      </c>
      <c r="G65" s="180">
        <v>23897</v>
      </c>
      <c r="H65" s="180">
        <v>44049</v>
      </c>
      <c r="I65" s="180">
        <v>41329</v>
      </c>
      <c r="J65" s="180">
        <v>50220</v>
      </c>
      <c r="K65" s="180">
        <v>22636</v>
      </c>
      <c r="L65" s="180">
        <v>2321</v>
      </c>
    </row>
    <row r="66" spans="1:12" ht="10.35" customHeight="1">
      <c r="A66" s="105" t="str">
        <f>IF(F66&lt;&gt;"",COUNTA($F$8:F66),"")</f>
        <v/>
      </c>
      <c r="B66" s="205"/>
      <c r="C66" s="164" t="s">
        <v>240</v>
      </c>
      <c r="D66" s="197"/>
      <c r="E66" s="180"/>
      <c r="F66" s="180"/>
      <c r="G66" s="180"/>
      <c r="H66" s="180"/>
      <c r="I66" s="180"/>
      <c r="J66" s="180"/>
      <c r="K66" s="180"/>
      <c r="L66" s="180"/>
    </row>
    <row r="67" spans="1:12" ht="10.35" customHeight="1">
      <c r="A67" s="105">
        <f>IF(F67&lt;&gt;"",COUNTA($F$8:F67),"")</f>
        <v>55</v>
      </c>
      <c r="B67" s="205" t="s">
        <v>43</v>
      </c>
      <c r="C67" s="164" t="s">
        <v>241</v>
      </c>
      <c r="D67" s="197" t="s">
        <v>153</v>
      </c>
      <c r="E67" s="180">
        <v>13114</v>
      </c>
      <c r="F67" s="180">
        <v>291</v>
      </c>
      <c r="G67" s="180">
        <v>1217</v>
      </c>
      <c r="H67" s="180">
        <v>2970</v>
      </c>
      <c r="I67" s="180">
        <v>3193</v>
      </c>
      <c r="J67" s="180">
        <v>3668</v>
      </c>
      <c r="K67" s="180">
        <v>1561</v>
      </c>
      <c r="L67" s="180">
        <v>214</v>
      </c>
    </row>
    <row r="68" spans="1:12" ht="10.35" customHeight="1">
      <c r="A68" s="105">
        <f>IF(F68&lt;&gt;"",COUNTA($F$8:F68),"")</f>
        <v>56</v>
      </c>
      <c r="B68" s="168"/>
      <c r="C68" s="164" t="s">
        <v>242</v>
      </c>
      <c r="D68" s="197" t="s">
        <v>156</v>
      </c>
      <c r="E68" s="180">
        <v>20982</v>
      </c>
      <c r="F68" s="180">
        <v>483</v>
      </c>
      <c r="G68" s="180">
        <v>2108</v>
      </c>
      <c r="H68" s="180">
        <v>4578</v>
      </c>
      <c r="I68" s="180">
        <v>4957</v>
      </c>
      <c r="J68" s="180">
        <v>5884</v>
      </c>
      <c r="K68" s="180">
        <v>2558</v>
      </c>
      <c r="L68" s="180">
        <v>414</v>
      </c>
    </row>
    <row r="69" spans="1:12" ht="10.35" customHeight="1">
      <c r="A69" s="105" t="str">
        <f>IF(F69&lt;&gt;"",COUNTA($F$8:F69),"")</f>
        <v/>
      </c>
      <c r="B69" s="168"/>
      <c r="C69" s="164" t="s">
        <v>243</v>
      </c>
      <c r="D69" s="197"/>
      <c r="E69" s="180"/>
      <c r="F69" s="180"/>
      <c r="G69" s="180"/>
      <c r="H69" s="180"/>
      <c r="I69" s="180"/>
      <c r="J69" s="180"/>
      <c r="K69" s="180"/>
      <c r="L69" s="180"/>
    </row>
  </sheetData>
  <mergeCells count="18">
    <mergeCell ref="E39:L39"/>
    <mergeCell ref="H3:H5"/>
    <mergeCell ref="I3:I5"/>
    <mergeCell ref="J3:J5"/>
    <mergeCell ref="K3:K5"/>
    <mergeCell ref="L3:L5"/>
    <mergeCell ref="E7:L7"/>
    <mergeCell ref="E38:L38"/>
    <mergeCell ref="A1:D1"/>
    <mergeCell ref="E1:L1"/>
    <mergeCell ref="A2:A5"/>
    <mergeCell ref="B2:B5"/>
    <mergeCell ref="C2:C5"/>
    <mergeCell ref="D2:D5"/>
    <mergeCell ref="E2:E5"/>
    <mergeCell ref="F2:L2"/>
    <mergeCell ref="F3:F5"/>
    <mergeCell ref="G3:G5"/>
  </mergeCells>
  <conditionalFormatting sqref="E10:L37 E38 E39:L69">
    <cfRule type="cellIs" dxfId="9" priority="2" stopIfTrue="1" operator="between">
      <formula>0.1</formula>
      <formula>2.9</formula>
    </cfRule>
  </conditionalFormatting>
  <conditionalFormatting sqref="E8:L9">
    <cfRule type="cellIs" dxfId="8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7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:H7"/>
    </sheetView>
  </sheetViews>
  <sheetFormatPr baseColWidth="10" defaultColWidth="10.42578125" defaultRowHeight="11.45" customHeight="1"/>
  <cols>
    <col min="1" max="1" width="3.7109375" style="97" customWidth="1"/>
    <col min="2" max="2" width="5.7109375" style="97" customWidth="1"/>
    <col min="3" max="3" width="38.28515625" style="107" customWidth="1"/>
    <col min="4" max="8" width="8.7109375" style="97" customWidth="1"/>
    <col min="9" max="9" width="11.28515625" style="97" customWidth="1"/>
    <col min="10" max="248" width="11.42578125" style="97" customWidth="1"/>
    <col min="249" max="249" width="6.140625" style="97" customWidth="1"/>
    <col min="250" max="250" width="33.7109375" style="97" customWidth="1"/>
    <col min="251" max="16384" width="10.42578125" style="97"/>
  </cols>
  <sheetData>
    <row r="1" spans="1:15" s="156" customFormat="1" ht="54" customHeight="1">
      <c r="A1" s="287" t="s">
        <v>92</v>
      </c>
      <c r="B1" s="288"/>
      <c r="C1" s="288"/>
      <c r="D1" s="289" t="s">
        <v>400</v>
      </c>
      <c r="E1" s="289"/>
      <c r="F1" s="289"/>
      <c r="G1" s="289"/>
      <c r="H1" s="290"/>
    </row>
    <row r="2" spans="1:15" ht="11.45" customHeight="1">
      <c r="A2" s="291" t="s">
        <v>84</v>
      </c>
      <c r="B2" s="293" t="s">
        <v>86</v>
      </c>
      <c r="C2" s="293" t="s">
        <v>54</v>
      </c>
      <c r="D2" s="293" t="s">
        <v>1</v>
      </c>
      <c r="E2" s="298" t="s">
        <v>186</v>
      </c>
      <c r="F2" s="295"/>
      <c r="G2" s="295"/>
      <c r="H2" s="299"/>
    </row>
    <row r="3" spans="1:15" ht="11.45" customHeight="1">
      <c r="A3" s="300"/>
      <c r="B3" s="294"/>
      <c r="C3" s="294"/>
      <c r="D3" s="294"/>
      <c r="E3" s="293" t="s">
        <v>311</v>
      </c>
      <c r="F3" s="293" t="s">
        <v>312</v>
      </c>
      <c r="G3" s="293" t="s">
        <v>178</v>
      </c>
      <c r="H3" s="302" t="s">
        <v>179</v>
      </c>
    </row>
    <row r="4" spans="1:15" ht="11.45" customHeight="1">
      <c r="A4" s="300"/>
      <c r="B4" s="294"/>
      <c r="C4" s="294"/>
      <c r="D4" s="294"/>
      <c r="E4" s="294"/>
      <c r="F4" s="294"/>
      <c r="G4" s="294"/>
      <c r="H4" s="301"/>
    </row>
    <row r="5" spans="1:15" ht="11.45" customHeight="1">
      <c r="A5" s="300"/>
      <c r="B5" s="294"/>
      <c r="C5" s="294"/>
      <c r="D5" s="294"/>
      <c r="E5" s="294"/>
      <c r="F5" s="294"/>
      <c r="G5" s="294"/>
      <c r="H5" s="301"/>
    </row>
    <row r="6" spans="1:15" s="103" customFormat="1" ht="10.35" customHeight="1">
      <c r="A6" s="110">
        <v>1</v>
      </c>
      <c r="B6" s="99">
        <v>2</v>
      </c>
      <c r="C6" s="100">
        <v>3</v>
      </c>
      <c r="D6" s="99">
        <v>4</v>
      </c>
      <c r="E6" s="99">
        <v>5</v>
      </c>
      <c r="F6" s="99">
        <v>6</v>
      </c>
      <c r="G6" s="100">
        <v>7</v>
      </c>
      <c r="H6" s="108">
        <v>8</v>
      </c>
    </row>
    <row r="7" spans="1:15" ht="20.100000000000001" customHeight="1">
      <c r="A7" s="111"/>
      <c r="B7" s="112"/>
      <c r="C7" s="113"/>
      <c r="D7" s="310" t="s">
        <v>1</v>
      </c>
      <c r="E7" s="306"/>
      <c r="F7" s="306"/>
      <c r="G7" s="306"/>
      <c r="H7" s="306"/>
    </row>
    <row r="8" spans="1:15" ht="11.1" customHeight="1">
      <c r="A8" s="105">
        <f>IF(E8&lt;&gt;"",COUNTA($E8:E$8),"")</f>
        <v>1</v>
      </c>
      <c r="B8" s="169" t="s">
        <v>50</v>
      </c>
      <c r="C8" s="162" t="s">
        <v>310</v>
      </c>
      <c r="D8" s="183">
        <v>617423</v>
      </c>
      <c r="E8" s="183">
        <v>431704</v>
      </c>
      <c r="F8" s="183">
        <v>85575</v>
      </c>
      <c r="G8" s="183">
        <v>54120</v>
      </c>
      <c r="H8" s="183">
        <v>46024</v>
      </c>
    </row>
    <row r="9" spans="1:15" ht="6" customHeight="1">
      <c r="A9" s="105" t="str">
        <f>IF(E9&lt;&gt;"",COUNTA($E$8:E9),"")</f>
        <v/>
      </c>
      <c r="B9" s="114"/>
      <c r="C9" s="115"/>
      <c r="D9" s="166"/>
      <c r="E9" s="166"/>
      <c r="F9" s="166"/>
      <c r="G9" s="166"/>
      <c r="H9" s="166"/>
    </row>
    <row r="10" spans="1:15" ht="10.35" customHeight="1">
      <c r="A10" s="105">
        <f>IF(E10&lt;&gt;"",COUNTA($E$8:E10),"")</f>
        <v>2</v>
      </c>
      <c r="B10" s="164" t="s">
        <v>6</v>
      </c>
      <c r="C10" s="164" t="s">
        <v>220</v>
      </c>
      <c r="D10" s="181">
        <v>14121</v>
      </c>
      <c r="E10" s="181">
        <v>9776</v>
      </c>
      <c r="F10" s="181">
        <v>1097</v>
      </c>
      <c r="G10" s="181">
        <v>1370</v>
      </c>
      <c r="H10" s="181">
        <v>1878</v>
      </c>
      <c r="I10" s="116"/>
      <c r="J10" s="116"/>
      <c r="K10" s="116"/>
      <c r="L10" s="116"/>
      <c r="M10" s="116"/>
      <c r="N10" s="116"/>
      <c r="O10" s="116"/>
    </row>
    <row r="11" spans="1:15" ht="10.35" customHeight="1">
      <c r="A11" s="105">
        <f>IF(E11&lt;&gt;"",COUNTA($E$8:E11),"")</f>
        <v>3</v>
      </c>
      <c r="B11" s="164" t="s">
        <v>7</v>
      </c>
      <c r="C11" s="164" t="s">
        <v>223</v>
      </c>
      <c r="D11" s="181">
        <v>132541</v>
      </c>
      <c r="E11" s="181">
        <v>101802</v>
      </c>
      <c r="F11" s="181">
        <v>11234</v>
      </c>
      <c r="G11" s="181">
        <v>9870</v>
      </c>
      <c r="H11" s="181">
        <v>9635</v>
      </c>
      <c r="I11" s="116"/>
      <c r="J11" s="116"/>
      <c r="K11" s="116"/>
      <c r="L11" s="116"/>
      <c r="M11" s="116"/>
      <c r="N11" s="116"/>
      <c r="O11" s="116"/>
    </row>
    <row r="12" spans="1:15" ht="10.35" customHeight="1">
      <c r="A12" s="105">
        <f>IF(E12&lt;&gt;"",COUNTA($E$8:E12),"")</f>
        <v>4</v>
      </c>
      <c r="B12" s="164" t="s">
        <v>8</v>
      </c>
      <c r="C12" s="164" t="s">
        <v>224</v>
      </c>
      <c r="D12" s="181">
        <v>85769</v>
      </c>
      <c r="E12" s="181">
        <v>65734</v>
      </c>
      <c r="F12" s="181">
        <v>9022</v>
      </c>
      <c r="G12" s="181">
        <v>5937</v>
      </c>
      <c r="H12" s="181">
        <v>5076</v>
      </c>
      <c r="I12" s="116"/>
    </row>
    <row r="13" spans="1:15" ht="10.35" customHeight="1">
      <c r="A13" s="105">
        <f>IF(E13&lt;&gt;"",COUNTA($E$8:E13),"")</f>
        <v>5</v>
      </c>
      <c r="B13" s="164" t="s">
        <v>10</v>
      </c>
      <c r="C13" s="164" t="s">
        <v>225</v>
      </c>
      <c r="D13" s="181">
        <v>71912</v>
      </c>
      <c r="E13" s="181">
        <v>55184</v>
      </c>
      <c r="F13" s="181">
        <v>6929</v>
      </c>
      <c r="G13" s="181">
        <v>5207</v>
      </c>
      <c r="H13" s="181">
        <v>4592</v>
      </c>
      <c r="I13" s="116"/>
    </row>
    <row r="14" spans="1:15" ht="10.35" customHeight="1">
      <c r="A14" s="105">
        <f>IF(E14&lt;&gt;"",COUNTA($E$8:E14),"")</f>
        <v>6</v>
      </c>
      <c r="B14" s="164" t="s">
        <v>20</v>
      </c>
      <c r="C14" s="164" t="s">
        <v>226</v>
      </c>
      <c r="D14" s="181">
        <v>46772</v>
      </c>
      <c r="E14" s="181">
        <v>36068</v>
      </c>
      <c r="F14" s="181">
        <v>2212</v>
      </c>
      <c r="G14" s="181">
        <v>3933</v>
      </c>
      <c r="H14" s="181">
        <v>4559</v>
      </c>
      <c r="I14" s="116"/>
    </row>
    <row r="15" spans="1:15" ht="10.35" customHeight="1">
      <c r="A15" s="105">
        <f>IF(E15&lt;&gt;"",COUNTA($E$8:E15),"")</f>
        <v>7</v>
      </c>
      <c r="B15" s="164" t="s">
        <v>22</v>
      </c>
      <c r="C15" s="164" t="s">
        <v>227</v>
      </c>
      <c r="D15" s="181">
        <v>470740</v>
      </c>
      <c r="E15" s="181">
        <v>320116</v>
      </c>
      <c r="F15" s="181">
        <v>73239</v>
      </c>
      <c r="G15" s="181">
        <v>42877</v>
      </c>
      <c r="H15" s="181">
        <v>34508</v>
      </c>
      <c r="I15" s="116"/>
    </row>
    <row r="16" spans="1:15" ht="10.35" customHeight="1">
      <c r="A16" s="105">
        <f>IF(E16&lt;&gt;"",COUNTA($E$8:E16),"")</f>
        <v>8</v>
      </c>
      <c r="B16" s="164" t="s">
        <v>23</v>
      </c>
      <c r="C16" s="164" t="s">
        <v>228</v>
      </c>
      <c r="D16" s="181">
        <v>147102</v>
      </c>
      <c r="E16" s="181">
        <v>108020</v>
      </c>
      <c r="F16" s="181">
        <v>8347</v>
      </c>
      <c r="G16" s="181">
        <v>14310</v>
      </c>
      <c r="H16" s="181">
        <v>16425</v>
      </c>
      <c r="I16" s="116"/>
    </row>
    <row r="17" spans="1:15" ht="10.35" customHeight="1">
      <c r="A17" s="105">
        <f>IF(E17&lt;&gt;"",COUNTA($E$8:E17),"")</f>
        <v>9</v>
      </c>
      <c r="B17" s="164" t="s">
        <v>27</v>
      </c>
      <c r="C17" s="164" t="s">
        <v>229</v>
      </c>
      <c r="D17" s="181">
        <v>11865</v>
      </c>
      <c r="E17" s="181">
        <v>6081</v>
      </c>
      <c r="F17" s="181">
        <v>4028</v>
      </c>
      <c r="G17" s="181">
        <v>956</v>
      </c>
      <c r="H17" s="181">
        <v>800</v>
      </c>
      <c r="I17" s="116"/>
    </row>
    <row r="18" spans="1:15" ht="10.35" customHeight="1">
      <c r="A18" s="105">
        <f>IF(E18&lt;&gt;"",COUNTA($E$8:E18),"")</f>
        <v>10</v>
      </c>
      <c r="B18" s="164" t="s">
        <v>30</v>
      </c>
      <c r="C18" s="164" t="s">
        <v>230</v>
      </c>
      <c r="D18" s="181">
        <v>9112</v>
      </c>
      <c r="E18" s="181">
        <v>6564</v>
      </c>
      <c r="F18" s="181">
        <v>1631</v>
      </c>
      <c r="G18" s="181">
        <v>520</v>
      </c>
      <c r="H18" s="181">
        <v>397</v>
      </c>
      <c r="I18" s="116"/>
    </row>
    <row r="19" spans="1:15" ht="10.35" customHeight="1">
      <c r="A19" s="105">
        <f>IF(E19&lt;&gt;"",COUNTA($E$8:E19),"")</f>
        <v>11</v>
      </c>
      <c r="B19" s="164" t="s">
        <v>32</v>
      </c>
      <c r="C19" s="164" t="s">
        <v>231</v>
      </c>
      <c r="D19" s="181">
        <v>8272</v>
      </c>
      <c r="E19" s="181">
        <v>6005</v>
      </c>
      <c r="F19" s="181">
        <v>1243</v>
      </c>
      <c r="G19" s="181">
        <v>435</v>
      </c>
      <c r="H19" s="181">
        <v>589</v>
      </c>
      <c r="I19" s="116"/>
    </row>
    <row r="20" spans="1:15" s="117" customFormat="1" ht="19.5" customHeight="1">
      <c r="A20" s="105">
        <f>IF(E20&lt;&gt;"",COUNTA($E$8:E20),"")</f>
        <v>12</v>
      </c>
      <c r="B20" s="168" t="s">
        <v>49</v>
      </c>
      <c r="C20" s="164" t="s">
        <v>235</v>
      </c>
      <c r="D20" s="181">
        <v>76791</v>
      </c>
      <c r="E20" s="181">
        <v>48944</v>
      </c>
      <c r="F20" s="181">
        <v>13056</v>
      </c>
      <c r="G20" s="181">
        <v>7523</v>
      </c>
      <c r="H20" s="181">
        <v>7268</v>
      </c>
      <c r="I20" s="116"/>
    </row>
    <row r="21" spans="1:15" s="107" customFormat="1" ht="19.5" customHeight="1">
      <c r="A21" s="105">
        <f>IF(E21&lt;&gt;"",COUNTA($E$8:E21),"")</f>
        <v>13</v>
      </c>
      <c r="B21" s="168" t="s">
        <v>38</v>
      </c>
      <c r="C21" s="164" t="s">
        <v>232</v>
      </c>
      <c r="D21" s="181">
        <v>195007</v>
      </c>
      <c r="E21" s="181">
        <v>129602</v>
      </c>
      <c r="F21" s="181">
        <v>41026</v>
      </c>
      <c r="G21" s="181">
        <v>17344</v>
      </c>
      <c r="H21" s="181">
        <v>7035</v>
      </c>
      <c r="I21" s="116"/>
    </row>
    <row r="22" spans="1:15" s="107" customFormat="1" ht="19.5" customHeight="1">
      <c r="A22" s="105">
        <f>IF(E22&lt;&gt;"",COUNTA($E$8:E22),"")</f>
        <v>14</v>
      </c>
      <c r="B22" s="168" t="s">
        <v>43</v>
      </c>
      <c r="C22" s="164" t="s">
        <v>197</v>
      </c>
      <c r="D22" s="181">
        <v>22591</v>
      </c>
      <c r="E22" s="181">
        <v>14900</v>
      </c>
      <c r="F22" s="181">
        <v>3908</v>
      </c>
      <c r="G22" s="181">
        <v>1789</v>
      </c>
      <c r="H22" s="181">
        <v>1994</v>
      </c>
      <c r="I22" s="116"/>
    </row>
    <row r="23" spans="1:15" ht="10.35" customHeight="1">
      <c r="A23" s="105" t="str">
        <f>IF(E23&lt;&gt;"",COUNTA($E$8:E23),"")</f>
        <v/>
      </c>
      <c r="B23" s="165"/>
      <c r="C23" s="169"/>
      <c r="D23" s="181"/>
      <c r="E23" s="181"/>
      <c r="F23" s="181"/>
      <c r="G23" s="181"/>
      <c r="H23" s="181"/>
      <c r="I23" s="116"/>
    </row>
    <row r="24" spans="1:15" ht="10.35" customHeight="1">
      <c r="A24" s="105">
        <f>IF(E24&lt;&gt;"",COUNTA($E$8:E24),"")</f>
        <v>15</v>
      </c>
      <c r="B24" s="165"/>
      <c r="C24" s="164" t="s">
        <v>56</v>
      </c>
      <c r="D24" s="181">
        <v>16231</v>
      </c>
      <c r="E24" s="181">
        <v>1465</v>
      </c>
      <c r="F24" s="181">
        <v>21</v>
      </c>
      <c r="G24" s="181">
        <v>13000</v>
      </c>
      <c r="H24" s="181">
        <v>1745</v>
      </c>
      <c r="I24" s="116"/>
      <c r="J24" s="116"/>
      <c r="K24" s="116"/>
      <c r="L24" s="116"/>
      <c r="M24" s="116"/>
      <c r="N24" s="116"/>
      <c r="O24" s="116"/>
    </row>
    <row r="25" spans="1:15" ht="10.35" customHeight="1">
      <c r="A25" s="105">
        <f>IF(E25&lt;&gt;"",COUNTA($E$8:E25),"")</f>
        <v>16</v>
      </c>
      <c r="B25" s="165"/>
      <c r="C25" s="164" t="s">
        <v>57</v>
      </c>
      <c r="D25" s="181">
        <v>39740</v>
      </c>
      <c r="E25" s="181">
        <v>19451</v>
      </c>
      <c r="F25" s="181">
        <v>1354</v>
      </c>
      <c r="G25" s="181">
        <v>15669</v>
      </c>
      <c r="H25" s="181">
        <v>3266</v>
      </c>
      <c r="I25" s="116"/>
    </row>
    <row r="26" spans="1:15" ht="10.35" customHeight="1">
      <c r="A26" s="105">
        <f>IF(E26&lt;&gt;"",COUNTA($E$8:E26),"")</f>
        <v>17</v>
      </c>
      <c r="B26" s="165"/>
      <c r="C26" s="164" t="s">
        <v>58</v>
      </c>
      <c r="D26" s="181">
        <v>40738</v>
      </c>
      <c r="E26" s="181">
        <v>24568</v>
      </c>
      <c r="F26" s="181">
        <v>6773</v>
      </c>
      <c r="G26" s="181">
        <v>6799</v>
      </c>
      <c r="H26" s="181">
        <v>2598</v>
      </c>
      <c r="I26" s="116"/>
    </row>
    <row r="27" spans="1:15" ht="10.35" customHeight="1">
      <c r="A27" s="105">
        <f>IF(E27&lt;&gt;"",COUNTA($E$8:E27),"")</f>
        <v>18</v>
      </c>
      <c r="B27" s="165"/>
      <c r="C27" s="164" t="s">
        <v>59</v>
      </c>
      <c r="D27" s="181">
        <v>63490</v>
      </c>
      <c r="E27" s="181">
        <v>44061</v>
      </c>
      <c r="F27" s="181">
        <v>11434</v>
      </c>
      <c r="G27" s="181">
        <v>4784</v>
      </c>
      <c r="H27" s="181">
        <v>3211</v>
      </c>
      <c r="I27" s="116"/>
    </row>
    <row r="28" spans="1:15" ht="10.35" customHeight="1">
      <c r="A28" s="105">
        <f>IF(E28&lt;&gt;"",COUNTA($E$8:E28),"")</f>
        <v>19</v>
      </c>
      <c r="B28" s="165"/>
      <c r="C28" s="164" t="s">
        <v>60</v>
      </c>
      <c r="D28" s="181">
        <v>80571</v>
      </c>
      <c r="E28" s="181">
        <v>59011</v>
      </c>
      <c r="F28" s="181">
        <v>13020</v>
      </c>
      <c r="G28" s="181">
        <v>3809</v>
      </c>
      <c r="H28" s="181">
        <v>4731</v>
      </c>
      <c r="I28" s="116"/>
    </row>
    <row r="29" spans="1:15" ht="10.35" customHeight="1">
      <c r="A29" s="105">
        <f>IF(E29&lt;&gt;"",COUNTA($E$8:E29),"")</f>
        <v>20</v>
      </c>
      <c r="B29" s="165"/>
      <c r="C29" s="164" t="s">
        <v>61</v>
      </c>
      <c r="D29" s="181">
        <v>77145</v>
      </c>
      <c r="E29" s="181">
        <v>57282</v>
      </c>
      <c r="F29" s="181">
        <v>11370</v>
      </c>
      <c r="G29" s="181">
        <v>3051</v>
      </c>
      <c r="H29" s="181">
        <v>5442</v>
      </c>
      <c r="I29" s="116"/>
    </row>
    <row r="30" spans="1:15" ht="10.35" customHeight="1">
      <c r="A30" s="105">
        <f>IF(E30&lt;&gt;"",COUNTA($E$8:E30),"")</f>
        <v>21</v>
      </c>
      <c r="B30" s="165"/>
      <c r="C30" s="164" t="s">
        <v>62</v>
      </c>
      <c r="D30" s="181">
        <v>61725</v>
      </c>
      <c r="E30" s="181">
        <v>46090</v>
      </c>
      <c r="F30" s="181">
        <v>8481</v>
      </c>
      <c r="G30" s="181">
        <v>2190</v>
      </c>
      <c r="H30" s="181">
        <v>4964</v>
      </c>
      <c r="I30" s="116"/>
    </row>
    <row r="31" spans="1:15" ht="10.35" customHeight="1">
      <c r="A31" s="105">
        <f>IF(E31&lt;&gt;"",COUNTA($E$8:E31),"")</f>
        <v>22</v>
      </c>
      <c r="B31" s="165"/>
      <c r="C31" s="164" t="s">
        <v>63</v>
      </c>
      <c r="D31" s="181">
        <v>71747</v>
      </c>
      <c r="E31" s="181">
        <v>55670</v>
      </c>
      <c r="F31" s="181">
        <v>8397</v>
      </c>
      <c r="G31" s="181">
        <v>1680</v>
      </c>
      <c r="H31" s="181">
        <v>6000</v>
      </c>
      <c r="I31" s="116"/>
    </row>
    <row r="32" spans="1:15" ht="10.35" customHeight="1">
      <c r="A32" s="105">
        <f>IF(E32&lt;&gt;"",COUNTA($E$8:E32),"")</f>
        <v>23</v>
      </c>
      <c r="B32" s="165"/>
      <c r="C32" s="164" t="s">
        <v>64</v>
      </c>
      <c r="D32" s="181">
        <v>89241</v>
      </c>
      <c r="E32" s="181">
        <v>68246</v>
      </c>
      <c r="F32" s="181">
        <v>12118</v>
      </c>
      <c r="G32" s="181">
        <v>1691</v>
      </c>
      <c r="H32" s="181">
        <v>7186</v>
      </c>
      <c r="I32" s="116"/>
    </row>
    <row r="33" spans="1:15" ht="10.35" customHeight="1">
      <c r="A33" s="105">
        <f>IF(E33&lt;&gt;"",COUNTA($E$8:E33),"")</f>
        <v>24</v>
      </c>
      <c r="B33" s="165"/>
      <c r="C33" s="164" t="s">
        <v>52</v>
      </c>
      <c r="D33" s="181">
        <v>68824</v>
      </c>
      <c r="E33" s="181">
        <v>51285</v>
      </c>
      <c r="F33" s="181">
        <v>10416</v>
      </c>
      <c r="G33" s="181">
        <v>1314</v>
      </c>
      <c r="H33" s="181">
        <v>5809</v>
      </c>
      <c r="I33" s="116"/>
    </row>
    <row r="34" spans="1:15" ht="10.35" customHeight="1">
      <c r="A34" s="105">
        <f>IF(E34&lt;&gt;"",COUNTA($E$8:E34),"")</f>
        <v>25</v>
      </c>
      <c r="B34" s="165"/>
      <c r="C34" s="164" t="s">
        <v>53</v>
      </c>
      <c r="D34" s="181">
        <v>7971</v>
      </c>
      <c r="E34" s="181">
        <v>4575</v>
      </c>
      <c r="F34" s="181">
        <v>2191</v>
      </c>
      <c r="G34" s="181">
        <v>133</v>
      </c>
      <c r="H34" s="181">
        <v>1072</v>
      </c>
      <c r="I34" s="116"/>
    </row>
    <row r="35" spans="1:15" ht="15" customHeight="1">
      <c r="A35" s="105" t="str">
        <f>IF(E35&lt;&gt;"",COUNTA($E$8:E35),"")</f>
        <v/>
      </c>
      <c r="B35" s="165"/>
      <c r="C35" s="164"/>
      <c r="D35" s="307" t="s">
        <v>55</v>
      </c>
      <c r="E35" s="308"/>
      <c r="F35" s="308"/>
      <c r="G35" s="308"/>
      <c r="H35" s="308"/>
      <c r="I35" s="116"/>
    </row>
    <row r="36" spans="1:15" ht="15" customHeight="1">
      <c r="A36" s="105" t="str">
        <f>IF(E36&lt;&gt;"",COUNTA($E$8:E36),"")</f>
        <v/>
      </c>
      <c r="B36" s="165"/>
      <c r="C36" s="164"/>
      <c r="D36" s="340" t="s">
        <v>158</v>
      </c>
      <c r="E36" s="341"/>
      <c r="F36" s="341"/>
      <c r="G36" s="341"/>
      <c r="H36" s="341"/>
    </row>
    <row r="37" spans="1:15" ht="11.1" customHeight="1">
      <c r="A37" s="105">
        <f>IF(E37&lt;&gt;"",COUNTA($E$8:E37),"")</f>
        <v>26</v>
      </c>
      <c r="B37" s="169" t="s">
        <v>50</v>
      </c>
      <c r="C37" s="162" t="s">
        <v>310</v>
      </c>
      <c r="D37" s="183">
        <v>303647</v>
      </c>
      <c r="E37" s="183">
        <v>214446</v>
      </c>
      <c r="F37" s="183">
        <v>46440</v>
      </c>
      <c r="G37" s="183">
        <v>22655</v>
      </c>
      <c r="H37" s="183">
        <v>20106</v>
      </c>
    </row>
    <row r="38" spans="1:15" ht="6" customHeight="1">
      <c r="A38" s="105" t="str">
        <f>IF(E38&lt;&gt;"",COUNTA($E$8:E38),"")</f>
        <v/>
      </c>
      <c r="B38" s="164"/>
      <c r="C38" s="164"/>
      <c r="D38" s="173"/>
      <c r="E38" s="173"/>
      <c r="F38" s="173"/>
      <c r="G38" s="173"/>
      <c r="H38" s="173"/>
    </row>
    <row r="39" spans="1:15" ht="10.35" customHeight="1">
      <c r="A39" s="105">
        <f>IF(E39&lt;&gt;"",COUNTA($E$8:E39),"")</f>
        <v>27</v>
      </c>
      <c r="B39" s="164" t="s">
        <v>6</v>
      </c>
      <c r="C39" s="164" t="s">
        <v>220</v>
      </c>
      <c r="D39" s="181">
        <v>3697</v>
      </c>
      <c r="E39" s="181">
        <v>2388</v>
      </c>
      <c r="F39" s="181">
        <v>446</v>
      </c>
      <c r="G39" s="181">
        <v>350</v>
      </c>
      <c r="H39" s="181">
        <v>513</v>
      </c>
      <c r="I39" s="116"/>
      <c r="J39" s="116"/>
      <c r="K39" s="116"/>
      <c r="L39" s="116"/>
      <c r="M39" s="116"/>
      <c r="N39" s="116"/>
      <c r="O39" s="116"/>
    </row>
    <row r="40" spans="1:15" ht="10.35" customHeight="1">
      <c r="A40" s="105">
        <f>IF(E40&lt;&gt;"",COUNTA($E$8:E40),"")</f>
        <v>28</v>
      </c>
      <c r="B40" s="164" t="s">
        <v>7</v>
      </c>
      <c r="C40" s="164" t="s">
        <v>223</v>
      </c>
      <c r="D40" s="181">
        <v>27027</v>
      </c>
      <c r="E40" s="181">
        <v>19889</v>
      </c>
      <c r="F40" s="181">
        <v>3572</v>
      </c>
      <c r="G40" s="181">
        <v>1656</v>
      </c>
      <c r="H40" s="181">
        <v>1910</v>
      </c>
      <c r="I40" s="116"/>
      <c r="J40" s="116"/>
      <c r="K40" s="116"/>
      <c r="L40" s="116"/>
      <c r="M40" s="116"/>
      <c r="N40" s="116"/>
      <c r="O40" s="116"/>
    </row>
    <row r="41" spans="1:15" ht="10.35" customHeight="1">
      <c r="A41" s="105">
        <f>IF(E41&lt;&gt;"",COUNTA($E$8:E41),"")</f>
        <v>29</v>
      </c>
      <c r="B41" s="164" t="s">
        <v>8</v>
      </c>
      <c r="C41" s="164" t="s">
        <v>224</v>
      </c>
      <c r="D41" s="181">
        <v>21843</v>
      </c>
      <c r="E41" s="181">
        <v>16060</v>
      </c>
      <c r="F41" s="181">
        <v>2878</v>
      </c>
      <c r="G41" s="181">
        <v>1381</v>
      </c>
      <c r="H41" s="181">
        <v>1524</v>
      </c>
    </row>
    <row r="42" spans="1:15" ht="10.35" customHeight="1">
      <c r="A42" s="105">
        <f>IF(E42&lt;&gt;"",COUNTA($E$8:E42),"")</f>
        <v>30</v>
      </c>
      <c r="B42" s="164" t="s">
        <v>10</v>
      </c>
      <c r="C42" s="164" t="s">
        <v>225</v>
      </c>
      <c r="D42" s="181">
        <v>18813</v>
      </c>
      <c r="E42" s="181">
        <v>13963</v>
      </c>
      <c r="F42" s="181">
        <v>2112</v>
      </c>
      <c r="G42" s="181">
        <v>1273</v>
      </c>
      <c r="H42" s="181">
        <v>1465</v>
      </c>
    </row>
    <row r="43" spans="1:15" ht="10.35" customHeight="1">
      <c r="A43" s="105">
        <f>IF(E43&lt;&gt;"",COUNTA($E$8:E43),"")</f>
        <v>31</v>
      </c>
      <c r="B43" s="164" t="s">
        <v>20</v>
      </c>
      <c r="C43" s="164" t="s">
        <v>226</v>
      </c>
      <c r="D43" s="181">
        <v>5184</v>
      </c>
      <c r="E43" s="181">
        <v>3829</v>
      </c>
      <c r="F43" s="181">
        <v>694</v>
      </c>
      <c r="G43" s="181">
        <v>275</v>
      </c>
      <c r="H43" s="181">
        <v>386</v>
      </c>
    </row>
    <row r="44" spans="1:15" ht="10.35" customHeight="1">
      <c r="A44" s="105">
        <f>IF(E44&lt;&gt;"",COUNTA($E$8:E44),"")</f>
        <v>32</v>
      </c>
      <c r="B44" s="164" t="s">
        <v>22</v>
      </c>
      <c r="C44" s="164" t="s">
        <v>227</v>
      </c>
      <c r="D44" s="181">
        <v>272912</v>
      </c>
      <c r="E44" s="181">
        <v>192165</v>
      </c>
      <c r="F44" s="181">
        <v>42420</v>
      </c>
      <c r="G44" s="181">
        <v>20646</v>
      </c>
      <c r="H44" s="181">
        <v>17681</v>
      </c>
    </row>
    <row r="45" spans="1:15" ht="10.35" customHeight="1">
      <c r="A45" s="105">
        <f>IF(E45&lt;&gt;"",COUNTA($E$8:E45),"")</f>
        <v>33</v>
      </c>
      <c r="B45" s="164" t="s">
        <v>23</v>
      </c>
      <c r="C45" s="164" t="s">
        <v>228</v>
      </c>
      <c r="D45" s="181">
        <v>67762</v>
      </c>
      <c r="E45" s="181">
        <v>49981</v>
      </c>
      <c r="F45" s="181">
        <v>4126</v>
      </c>
      <c r="G45" s="181">
        <v>5860</v>
      </c>
      <c r="H45" s="181">
        <v>7795</v>
      </c>
    </row>
    <row r="46" spans="1:15" ht="10.35" customHeight="1">
      <c r="A46" s="105">
        <f>IF(E46&lt;&gt;"",COUNTA($E$8:E46),"")</f>
        <v>34</v>
      </c>
      <c r="B46" s="164" t="s">
        <v>27</v>
      </c>
      <c r="C46" s="164" t="s">
        <v>229</v>
      </c>
      <c r="D46" s="181">
        <v>3987</v>
      </c>
      <c r="E46" s="181">
        <v>2129</v>
      </c>
      <c r="F46" s="181">
        <v>1321</v>
      </c>
      <c r="G46" s="181">
        <v>251</v>
      </c>
      <c r="H46" s="181">
        <v>286</v>
      </c>
    </row>
    <row r="47" spans="1:15" ht="10.35" customHeight="1">
      <c r="A47" s="105">
        <f>IF(E47&lt;&gt;"",COUNTA($E$8:E47),"")</f>
        <v>35</v>
      </c>
      <c r="B47" s="164" t="s">
        <v>30</v>
      </c>
      <c r="C47" s="164" t="s">
        <v>230</v>
      </c>
      <c r="D47" s="181">
        <v>5631</v>
      </c>
      <c r="E47" s="181">
        <v>4321</v>
      </c>
      <c r="F47" s="181">
        <v>825</v>
      </c>
      <c r="G47" s="181">
        <v>221</v>
      </c>
      <c r="H47" s="181">
        <v>264</v>
      </c>
    </row>
    <row r="48" spans="1:15" ht="10.35" customHeight="1">
      <c r="A48" s="105">
        <f>IF(E48&lt;&gt;"",COUNTA($E$8:E48),"")</f>
        <v>36</v>
      </c>
      <c r="B48" s="164" t="s">
        <v>32</v>
      </c>
      <c r="C48" s="164" t="s">
        <v>231</v>
      </c>
      <c r="D48" s="181">
        <v>4035</v>
      </c>
      <c r="E48" s="181">
        <v>2923</v>
      </c>
      <c r="F48" s="181">
        <v>658</v>
      </c>
      <c r="G48" s="181">
        <v>209</v>
      </c>
      <c r="H48" s="181">
        <v>245</v>
      </c>
    </row>
    <row r="49" spans="1:15" ht="19.5" customHeight="1">
      <c r="A49" s="105">
        <f>IF(E49&lt;&gt;"",COUNTA($E$8:E49),"")</f>
        <v>37</v>
      </c>
      <c r="B49" s="168" t="s">
        <v>49</v>
      </c>
      <c r="C49" s="164" t="s">
        <v>234</v>
      </c>
      <c r="D49" s="181">
        <v>36428</v>
      </c>
      <c r="E49" s="181">
        <v>23791</v>
      </c>
      <c r="F49" s="181">
        <v>5987</v>
      </c>
      <c r="G49" s="181">
        <v>2885</v>
      </c>
      <c r="H49" s="181">
        <v>3765</v>
      </c>
    </row>
    <row r="50" spans="1:15" ht="19.5" customHeight="1">
      <c r="A50" s="105">
        <f>IF(E50&lt;&gt;"",COUNTA($E$8:E50),"")</f>
        <v>38</v>
      </c>
      <c r="B50" s="168" t="s">
        <v>38</v>
      </c>
      <c r="C50" s="164" t="s">
        <v>233</v>
      </c>
      <c r="D50" s="181">
        <v>141136</v>
      </c>
      <c r="E50" s="181">
        <v>99445</v>
      </c>
      <c r="F50" s="181">
        <v>27166</v>
      </c>
      <c r="G50" s="181">
        <v>10305</v>
      </c>
      <c r="H50" s="181">
        <v>4220</v>
      </c>
    </row>
    <row r="51" spans="1:15" ht="19.5" customHeight="1">
      <c r="A51" s="105">
        <f>IF(E51&lt;&gt;"",COUNTA($E$8:E51),"")</f>
        <v>39</v>
      </c>
      <c r="B51" s="168" t="s">
        <v>43</v>
      </c>
      <c r="C51" s="164" t="s">
        <v>197</v>
      </c>
      <c r="D51" s="181">
        <v>13933</v>
      </c>
      <c r="E51" s="181">
        <v>9575</v>
      </c>
      <c r="F51" s="181">
        <v>2337</v>
      </c>
      <c r="G51" s="181">
        <v>915</v>
      </c>
      <c r="H51" s="181">
        <v>1106</v>
      </c>
    </row>
    <row r="52" spans="1:15" ht="10.35" customHeight="1">
      <c r="A52" s="105" t="str">
        <f>IF(E52&lt;&gt;"",COUNTA($E$8:E52),"")</f>
        <v/>
      </c>
      <c r="B52" s="165"/>
      <c r="C52" s="169"/>
      <c r="D52" s="181"/>
      <c r="E52" s="181"/>
      <c r="F52" s="181"/>
      <c r="G52" s="181"/>
      <c r="H52" s="181"/>
    </row>
    <row r="53" spans="1:15" ht="10.35" customHeight="1">
      <c r="A53" s="105">
        <f>IF(E53&lt;&gt;"",COUNTA($E$8:E53),"")</f>
        <v>40</v>
      </c>
      <c r="B53" s="165"/>
      <c r="C53" s="164" t="s">
        <v>56</v>
      </c>
      <c r="D53" s="181">
        <v>6888</v>
      </c>
      <c r="E53" s="181">
        <v>646</v>
      </c>
      <c r="F53" s="181">
        <v>14</v>
      </c>
      <c r="G53" s="181">
        <v>5527</v>
      </c>
      <c r="H53" s="181">
        <v>701</v>
      </c>
      <c r="I53" s="116"/>
      <c r="J53" s="116"/>
      <c r="K53" s="116"/>
      <c r="L53" s="116"/>
      <c r="M53" s="116"/>
      <c r="N53" s="116"/>
      <c r="O53" s="116"/>
    </row>
    <row r="54" spans="1:15" ht="10.35" customHeight="1">
      <c r="A54" s="105">
        <f>IF(E54&lt;&gt;"",COUNTA($E$8:E54),"")</f>
        <v>41</v>
      </c>
      <c r="B54" s="165"/>
      <c r="C54" s="164" t="s">
        <v>57</v>
      </c>
      <c r="D54" s="181">
        <v>17824</v>
      </c>
      <c r="E54" s="181">
        <v>8924</v>
      </c>
      <c r="F54" s="181">
        <v>839</v>
      </c>
      <c r="G54" s="181">
        <v>6749</v>
      </c>
      <c r="H54" s="181">
        <v>1312</v>
      </c>
    </row>
    <row r="55" spans="1:15" ht="10.35" customHeight="1">
      <c r="A55" s="105">
        <f>IF(E55&lt;&gt;"",COUNTA($E$8:E55),"")</f>
        <v>42</v>
      </c>
      <c r="B55" s="165"/>
      <c r="C55" s="164" t="s">
        <v>58</v>
      </c>
      <c r="D55" s="181">
        <v>19166</v>
      </c>
      <c r="E55" s="181">
        <v>11872</v>
      </c>
      <c r="F55" s="181">
        <v>3774</v>
      </c>
      <c r="G55" s="181">
        <v>2603</v>
      </c>
      <c r="H55" s="181">
        <v>917</v>
      </c>
    </row>
    <row r="56" spans="1:15" ht="10.35" customHeight="1">
      <c r="A56" s="105">
        <f>IF(E56&lt;&gt;"",COUNTA($E$8:E56),"")</f>
        <v>43</v>
      </c>
      <c r="B56" s="165"/>
      <c r="C56" s="164" t="s">
        <v>59</v>
      </c>
      <c r="D56" s="181">
        <v>31174</v>
      </c>
      <c r="E56" s="181">
        <v>21863</v>
      </c>
      <c r="F56" s="181">
        <v>6283</v>
      </c>
      <c r="G56" s="181">
        <v>1835</v>
      </c>
      <c r="H56" s="181">
        <v>1193</v>
      </c>
    </row>
    <row r="57" spans="1:15" ht="10.35" customHeight="1">
      <c r="A57" s="105">
        <f>IF(E57&lt;&gt;"",COUNTA($E$8:E57),"")</f>
        <v>44</v>
      </c>
      <c r="B57" s="165"/>
      <c r="C57" s="164" t="s">
        <v>60</v>
      </c>
      <c r="D57" s="181">
        <v>39641</v>
      </c>
      <c r="E57" s="181">
        <v>29161</v>
      </c>
      <c r="F57" s="181">
        <v>7136</v>
      </c>
      <c r="G57" s="181">
        <v>1502</v>
      </c>
      <c r="H57" s="181">
        <v>1842</v>
      </c>
    </row>
    <row r="58" spans="1:15" ht="10.35" customHeight="1">
      <c r="A58" s="105">
        <f>IF(E58&lt;&gt;"",COUNTA($E$8:E58),"")</f>
        <v>45</v>
      </c>
      <c r="B58" s="165"/>
      <c r="C58" s="164" t="s">
        <v>61</v>
      </c>
      <c r="D58" s="181">
        <v>37828</v>
      </c>
      <c r="E58" s="181">
        <v>28147</v>
      </c>
      <c r="F58" s="181">
        <v>6232</v>
      </c>
      <c r="G58" s="181">
        <v>1198</v>
      </c>
      <c r="H58" s="181">
        <v>2251</v>
      </c>
    </row>
    <row r="59" spans="1:15" ht="10.35" customHeight="1">
      <c r="A59" s="105">
        <f>IF(E59&lt;&gt;"",COUNTA($E$8:E59),"")</f>
        <v>46</v>
      </c>
      <c r="B59" s="165"/>
      <c r="C59" s="164" t="s">
        <v>62</v>
      </c>
      <c r="D59" s="181">
        <v>30200</v>
      </c>
      <c r="E59" s="181">
        <v>22685</v>
      </c>
      <c r="F59" s="181">
        <v>4423</v>
      </c>
      <c r="G59" s="181">
        <v>941</v>
      </c>
      <c r="H59" s="181">
        <v>2151</v>
      </c>
    </row>
    <row r="60" spans="1:15" ht="10.35" customHeight="1">
      <c r="A60" s="105">
        <f>IF(E60&lt;&gt;"",COUNTA($E$8:E60),"")</f>
        <v>47</v>
      </c>
      <c r="B60" s="165"/>
      <c r="C60" s="164" t="s">
        <v>63</v>
      </c>
      <c r="D60" s="181">
        <v>36292</v>
      </c>
      <c r="E60" s="181">
        <v>28064</v>
      </c>
      <c r="F60" s="181">
        <v>4591</v>
      </c>
      <c r="G60" s="181">
        <v>787</v>
      </c>
      <c r="H60" s="181">
        <v>2850</v>
      </c>
    </row>
    <row r="61" spans="1:15" ht="10.35" customHeight="1">
      <c r="A61" s="105">
        <f>IF(E61&lt;&gt;"",COUNTA($E$8:E61),"")</f>
        <v>48</v>
      </c>
      <c r="B61" s="165"/>
      <c r="C61" s="164" t="s">
        <v>64</v>
      </c>
      <c r="D61" s="181">
        <v>46238</v>
      </c>
      <c r="E61" s="181">
        <v>35144</v>
      </c>
      <c r="F61" s="181">
        <v>6750</v>
      </c>
      <c r="G61" s="181">
        <v>820</v>
      </c>
      <c r="H61" s="181">
        <v>3524</v>
      </c>
    </row>
    <row r="62" spans="1:15" ht="10.35" customHeight="1">
      <c r="A62" s="105">
        <f>IF(E62&lt;&gt;"",COUNTA($E$8:E62),"")</f>
        <v>49</v>
      </c>
      <c r="B62" s="165"/>
      <c r="C62" s="164" t="s">
        <v>52</v>
      </c>
      <c r="D62" s="181">
        <v>35330</v>
      </c>
      <c r="E62" s="181">
        <v>26142</v>
      </c>
      <c r="F62" s="181">
        <v>5574</v>
      </c>
      <c r="G62" s="181">
        <v>638</v>
      </c>
      <c r="H62" s="181">
        <v>2976</v>
      </c>
    </row>
    <row r="63" spans="1:15" ht="10.35" customHeight="1">
      <c r="A63" s="105">
        <f>IF(E63&lt;&gt;"",COUNTA($E$8:E63),"")</f>
        <v>50</v>
      </c>
      <c r="B63" s="165"/>
      <c r="C63" s="164" t="s">
        <v>53</v>
      </c>
      <c r="D63" s="181">
        <v>3066</v>
      </c>
      <c r="E63" s="181">
        <v>1798</v>
      </c>
      <c r="F63" s="181">
        <v>824</v>
      </c>
      <c r="G63" s="181">
        <v>55</v>
      </c>
      <c r="H63" s="181">
        <v>389</v>
      </c>
    </row>
    <row r="64" spans="1:15" ht="11.45" customHeight="1">
      <c r="A64" s="118"/>
      <c r="B64" s="199"/>
      <c r="C64" s="200"/>
      <c r="D64" s="199"/>
      <c r="E64" s="199"/>
      <c r="F64" s="199"/>
      <c r="G64" s="199"/>
      <c r="H64" s="199"/>
    </row>
    <row r="65" spans="3:8" ht="11.45" customHeight="1">
      <c r="C65" s="97"/>
      <c r="D65" s="116"/>
      <c r="E65" s="116"/>
      <c r="F65" s="116"/>
      <c r="G65" s="116"/>
      <c r="H65" s="116"/>
    </row>
    <row r="66" spans="3:8" ht="11.45" customHeight="1">
      <c r="C66" s="97"/>
      <c r="D66" s="116"/>
      <c r="E66" s="116"/>
      <c r="F66" s="116"/>
      <c r="G66" s="116"/>
      <c r="H66" s="116"/>
    </row>
    <row r="67" spans="3:8" ht="11.45" customHeight="1">
      <c r="D67" s="116"/>
      <c r="E67" s="116"/>
      <c r="F67" s="116"/>
      <c r="G67" s="116"/>
      <c r="H67" s="116"/>
    </row>
  </sheetData>
  <mergeCells count="14">
    <mergeCell ref="H3:H5"/>
    <mergeCell ref="D7:H7"/>
    <mergeCell ref="D36:H36"/>
    <mergeCell ref="D35:H35"/>
    <mergeCell ref="A1:C1"/>
    <mergeCell ref="D1:H1"/>
    <mergeCell ref="A2:A5"/>
    <mergeCell ref="B2:B5"/>
    <mergeCell ref="C2:C5"/>
    <mergeCell ref="D2:D5"/>
    <mergeCell ref="E2:H2"/>
    <mergeCell ref="E3:E5"/>
    <mergeCell ref="F3:F5"/>
    <mergeCell ref="G3:G5"/>
  </mergeCells>
  <conditionalFormatting sqref="D35 D36:H63 D10:H34">
    <cfRule type="cellIs" dxfId="7" priority="2" stopIfTrue="1" operator="between">
      <formula>0.1</formula>
      <formula>2.9</formula>
    </cfRule>
  </conditionalFormatting>
  <conditionalFormatting sqref="D8:H8">
    <cfRule type="cellIs" dxfId="6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zoomScale="140" zoomScaleNormal="140" workbookViewId="0">
      <pane xSplit="3" ySplit="5" topLeftCell="D6" activePane="bottomRight" state="frozen"/>
      <selection sqref="A1:B1"/>
      <selection pane="topRight" sqref="A1:B1"/>
      <selection pane="bottomLeft" sqref="A1:B1"/>
      <selection pane="bottomRight" activeCell="D6" sqref="D6"/>
    </sheetView>
  </sheetViews>
  <sheetFormatPr baseColWidth="10" defaultColWidth="36.42578125" defaultRowHeight="10.7" customHeight="1"/>
  <cols>
    <col min="1" max="1" width="3.28515625" style="126" customWidth="1"/>
    <col min="2" max="2" width="5.7109375" style="126" customWidth="1"/>
    <col min="3" max="3" width="39.7109375" style="126" customWidth="1"/>
    <col min="4" max="4" width="8.7109375" style="126" customWidth="1"/>
    <col min="5" max="6" width="6.7109375" style="126" customWidth="1"/>
    <col min="7" max="7" width="7.7109375" style="126" customWidth="1"/>
    <col min="8" max="9" width="6.7109375" style="126" customWidth="1"/>
    <col min="10" max="10" width="7.7109375" style="126" customWidth="1"/>
    <col min="11" max="255" width="11.42578125" style="126" customWidth="1"/>
    <col min="256" max="16384" width="36.42578125" style="126"/>
  </cols>
  <sheetData>
    <row r="1" spans="1:11" s="156" customFormat="1" ht="54" customHeight="1">
      <c r="A1" s="311" t="s">
        <v>116</v>
      </c>
      <c r="B1" s="312"/>
      <c r="C1" s="312"/>
      <c r="D1" s="289" t="s">
        <v>401</v>
      </c>
      <c r="E1" s="289"/>
      <c r="F1" s="289"/>
      <c r="G1" s="289"/>
      <c r="H1" s="289"/>
      <c r="I1" s="290"/>
      <c r="J1" s="176"/>
    </row>
    <row r="2" spans="1:11" s="97" customFormat="1" ht="11.45" customHeight="1">
      <c r="A2" s="291" t="s">
        <v>81</v>
      </c>
      <c r="B2" s="293" t="s">
        <v>86</v>
      </c>
      <c r="C2" s="293" t="s">
        <v>89</v>
      </c>
      <c r="D2" s="313" t="s">
        <v>313</v>
      </c>
      <c r="E2" s="293" t="s">
        <v>2</v>
      </c>
      <c r="F2" s="294"/>
      <c r="G2" s="294"/>
      <c r="H2" s="294"/>
      <c r="I2" s="301"/>
    </row>
    <row r="3" spans="1:11" s="97" customFormat="1" ht="11.45" customHeight="1">
      <c r="A3" s="300"/>
      <c r="B3" s="294"/>
      <c r="C3" s="294"/>
      <c r="D3" s="314"/>
      <c r="E3" s="313" t="s">
        <v>3</v>
      </c>
      <c r="F3" s="313" t="s">
        <v>4</v>
      </c>
      <c r="G3" s="313" t="s">
        <v>294</v>
      </c>
      <c r="H3" s="293" t="s">
        <v>188</v>
      </c>
      <c r="I3" s="302" t="s">
        <v>88</v>
      </c>
    </row>
    <row r="4" spans="1:11" s="97" customFormat="1" ht="11.45" customHeight="1">
      <c r="A4" s="300"/>
      <c r="B4" s="294"/>
      <c r="C4" s="294"/>
      <c r="D4" s="314"/>
      <c r="E4" s="315"/>
      <c r="F4" s="315"/>
      <c r="G4" s="315"/>
      <c r="H4" s="294"/>
      <c r="I4" s="301"/>
    </row>
    <row r="5" spans="1:11" s="103" customFormat="1" ht="11.45" customHeight="1">
      <c r="A5" s="11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120">
        <v>9</v>
      </c>
      <c r="J5" s="121"/>
    </row>
    <row r="6" spans="1:11" s="97" customFormat="1" ht="11.1" customHeight="1">
      <c r="A6" s="122"/>
      <c r="B6" s="193"/>
      <c r="C6" s="194"/>
      <c r="D6" s="181"/>
      <c r="E6" s="181"/>
      <c r="F6" s="181"/>
      <c r="G6" s="181"/>
      <c r="H6" s="181"/>
      <c r="I6" s="181"/>
      <c r="J6" s="123"/>
    </row>
    <row r="7" spans="1:11" s="97" customFormat="1" ht="11.1" customHeight="1">
      <c r="A7" s="105">
        <f>IF(E7&lt;&gt;"",COUNTA($E7:E$7),"")</f>
        <v>1</v>
      </c>
      <c r="B7" s="195"/>
      <c r="C7" s="196" t="s">
        <v>314</v>
      </c>
      <c r="D7" s="183">
        <v>617423</v>
      </c>
      <c r="E7" s="183">
        <v>313776</v>
      </c>
      <c r="F7" s="183">
        <v>303647</v>
      </c>
      <c r="G7" s="183">
        <v>191950</v>
      </c>
      <c r="H7" s="183">
        <v>33696</v>
      </c>
      <c r="I7" s="183">
        <v>24724</v>
      </c>
      <c r="J7" s="123"/>
    </row>
    <row r="8" spans="1:11" s="97" customFormat="1" ht="11.1" customHeight="1">
      <c r="A8" s="105" t="str">
        <f>IF(E8&lt;&gt;"",COUNTA($E$7:E8),"")</f>
        <v/>
      </c>
      <c r="B8" s="197"/>
      <c r="C8" s="194"/>
      <c r="D8" s="181"/>
      <c r="E8" s="181"/>
      <c r="F8" s="181"/>
      <c r="G8" s="181"/>
      <c r="H8" s="181"/>
      <c r="I8" s="181"/>
      <c r="J8" s="123"/>
    </row>
    <row r="9" spans="1:11" ht="11.1" customHeight="1">
      <c r="A9" s="105">
        <f>IF(E9&lt;&gt;"",COUNTA($E$7:E9),"")</f>
        <v>2</v>
      </c>
      <c r="B9" s="198">
        <v>11</v>
      </c>
      <c r="C9" s="164" t="s">
        <v>331</v>
      </c>
      <c r="D9" s="181">
        <v>13500</v>
      </c>
      <c r="E9" s="181">
        <v>10338</v>
      </c>
      <c r="F9" s="181">
        <v>3162</v>
      </c>
      <c r="G9" s="181">
        <v>1480</v>
      </c>
      <c r="H9" s="181">
        <v>1419</v>
      </c>
      <c r="I9" s="181">
        <v>880</v>
      </c>
      <c r="J9" s="124"/>
      <c r="K9" s="125"/>
    </row>
    <row r="10" spans="1:11" ht="11.1" customHeight="1">
      <c r="A10" s="105">
        <f>IF(E10&lt;&gt;"",COUNTA($E$7:E10),"")</f>
        <v>3</v>
      </c>
      <c r="B10" s="198">
        <v>12</v>
      </c>
      <c r="C10" s="164" t="s">
        <v>332</v>
      </c>
      <c r="D10" s="181">
        <v>5859</v>
      </c>
      <c r="E10" s="181">
        <v>4081</v>
      </c>
      <c r="F10" s="181">
        <v>1778</v>
      </c>
      <c r="G10" s="181">
        <v>1455</v>
      </c>
      <c r="H10" s="181">
        <v>179</v>
      </c>
      <c r="I10" s="181">
        <v>192</v>
      </c>
      <c r="J10" s="124"/>
      <c r="K10" s="125"/>
    </row>
    <row r="11" spans="1:11" ht="21" customHeight="1">
      <c r="A11" s="105">
        <f>IF(E11&lt;&gt;"",COUNTA($E$7:E11),"")</f>
        <v>4</v>
      </c>
      <c r="B11" s="198">
        <v>21</v>
      </c>
      <c r="C11" s="164" t="s">
        <v>363</v>
      </c>
      <c r="D11" s="181">
        <v>1603</v>
      </c>
      <c r="E11" s="181">
        <v>1494</v>
      </c>
      <c r="F11" s="181">
        <v>109</v>
      </c>
      <c r="G11" s="181">
        <v>78</v>
      </c>
      <c r="H11" s="181">
        <v>46</v>
      </c>
      <c r="I11" s="181">
        <v>28</v>
      </c>
      <c r="J11" s="124"/>
      <c r="K11" s="125"/>
    </row>
    <row r="12" spans="1:11" ht="21" customHeight="1">
      <c r="A12" s="105">
        <f>IF(E12&lt;&gt;"",COUNTA($E$7:E12),"")</f>
        <v>5</v>
      </c>
      <c r="B12" s="195">
        <v>22</v>
      </c>
      <c r="C12" s="164" t="s">
        <v>364</v>
      </c>
      <c r="D12" s="181">
        <v>7705</v>
      </c>
      <c r="E12" s="181">
        <v>6922</v>
      </c>
      <c r="F12" s="181">
        <v>783</v>
      </c>
      <c r="G12" s="181">
        <v>360</v>
      </c>
      <c r="H12" s="181">
        <v>560</v>
      </c>
      <c r="I12" s="181">
        <v>478</v>
      </c>
      <c r="J12" s="124"/>
      <c r="K12" s="125"/>
    </row>
    <row r="13" spans="1:11" ht="11.1" customHeight="1">
      <c r="A13" s="105">
        <f>IF(E13&lt;&gt;"",COUNTA($E$7:E13),"")</f>
        <v>6</v>
      </c>
      <c r="B13" s="198">
        <v>23</v>
      </c>
      <c r="C13" s="164" t="s">
        <v>333</v>
      </c>
      <c r="D13" s="181">
        <v>2625</v>
      </c>
      <c r="E13" s="181">
        <v>1568</v>
      </c>
      <c r="F13" s="181">
        <v>1057</v>
      </c>
      <c r="G13" s="181">
        <v>451</v>
      </c>
      <c r="H13" s="181">
        <v>96</v>
      </c>
      <c r="I13" s="181">
        <v>96</v>
      </c>
      <c r="J13" s="124"/>
      <c r="K13" s="125"/>
    </row>
    <row r="14" spans="1:11" ht="11.1" customHeight="1">
      <c r="A14" s="105">
        <f>IF(E14&lt;&gt;"",COUNTA($E$7:E14),"")</f>
        <v>7</v>
      </c>
      <c r="B14" s="198">
        <v>24</v>
      </c>
      <c r="C14" s="164" t="s">
        <v>334</v>
      </c>
      <c r="D14" s="181">
        <v>14330</v>
      </c>
      <c r="E14" s="181">
        <v>13701</v>
      </c>
      <c r="F14" s="181">
        <v>629</v>
      </c>
      <c r="G14" s="181">
        <v>464</v>
      </c>
      <c r="H14" s="181">
        <v>1032</v>
      </c>
      <c r="I14" s="181">
        <v>585</v>
      </c>
      <c r="J14" s="124"/>
      <c r="K14" s="125"/>
    </row>
    <row r="15" spans="1:11" ht="11.1" customHeight="1">
      <c r="A15" s="105">
        <f>IF(E15&lt;&gt;"",COUNTA($E$7:E15),"")</f>
        <v>8</v>
      </c>
      <c r="B15" s="198">
        <v>25</v>
      </c>
      <c r="C15" s="164" t="s">
        <v>335</v>
      </c>
      <c r="D15" s="181">
        <v>26763</v>
      </c>
      <c r="E15" s="181">
        <v>24999</v>
      </c>
      <c r="F15" s="181">
        <v>1764</v>
      </c>
      <c r="G15" s="181">
        <v>1309</v>
      </c>
      <c r="H15" s="181">
        <v>1121</v>
      </c>
      <c r="I15" s="181">
        <v>1702</v>
      </c>
      <c r="J15" s="124"/>
      <c r="K15" s="125"/>
    </row>
    <row r="16" spans="1:11" ht="11.1" customHeight="1">
      <c r="A16" s="105">
        <f>IF(E16&lt;&gt;"",COUNTA($E$7:E16),"")</f>
        <v>9</v>
      </c>
      <c r="B16" s="198">
        <v>26</v>
      </c>
      <c r="C16" s="164" t="s">
        <v>336</v>
      </c>
      <c r="D16" s="181">
        <v>16074</v>
      </c>
      <c r="E16" s="181">
        <v>15018</v>
      </c>
      <c r="F16" s="181">
        <v>1056</v>
      </c>
      <c r="G16" s="181">
        <v>782</v>
      </c>
      <c r="H16" s="181">
        <v>650</v>
      </c>
      <c r="I16" s="181">
        <v>1398</v>
      </c>
      <c r="J16" s="124"/>
      <c r="K16" s="125"/>
    </row>
    <row r="17" spans="1:11" ht="21" customHeight="1">
      <c r="A17" s="105">
        <f>IF(E17&lt;&gt;"",COUNTA($E$7:E17),"")</f>
        <v>10</v>
      </c>
      <c r="B17" s="198">
        <v>27</v>
      </c>
      <c r="C17" s="164" t="s">
        <v>337</v>
      </c>
      <c r="D17" s="181">
        <v>10628</v>
      </c>
      <c r="E17" s="181">
        <v>7729</v>
      </c>
      <c r="F17" s="181">
        <v>2899</v>
      </c>
      <c r="G17" s="181">
        <v>1173</v>
      </c>
      <c r="H17" s="181">
        <v>362</v>
      </c>
      <c r="I17" s="181">
        <v>133</v>
      </c>
      <c r="J17" s="124"/>
      <c r="K17" s="125"/>
    </row>
    <row r="18" spans="1:11" ht="11.1" customHeight="1">
      <c r="A18" s="105">
        <f>IF(E18&lt;&gt;"",COUNTA($E$7:E18),"")</f>
        <v>11</v>
      </c>
      <c r="B18" s="198">
        <v>28</v>
      </c>
      <c r="C18" s="164" t="s">
        <v>338</v>
      </c>
      <c r="D18" s="181">
        <v>1271</v>
      </c>
      <c r="E18" s="181">
        <v>549</v>
      </c>
      <c r="F18" s="181">
        <v>722</v>
      </c>
      <c r="G18" s="181">
        <v>280</v>
      </c>
      <c r="H18" s="181">
        <v>115</v>
      </c>
      <c r="I18" s="181">
        <v>43</v>
      </c>
      <c r="J18" s="124"/>
      <c r="K18" s="125"/>
    </row>
    <row r="19" spans="1:11" ht="11.1" customHeight="1">
      <c r="A19" s="105">
        <f>IF(E19&lt;&gt;"",COUNTA($E$7:E19),"")</f>
        <v>12</v>
      </c>
      <c r="B19" s="198">
        <v>29</v>
      </c>
      <c r="C19" s="164" t="s">
        <v>339</v>
      </c>
      <c r="D19" s="181">
        <v>21634</v>
      </c>
      <c r="E19" s="181">
        <v>12231</v>
      </c>
      <c r="F19" s="181">
        <v>9403</v>
      </c>
      <c r="G19" s="181">
        <v>5608</v>
      </c>
      <c r="H19" s="181">
        <v>4183</v>
      </c>
      <c r="I19" s="181">
        <v>872</v>
      </c>
      <c r="J19" s="124"/>
      <c r="K19" s="125"/>
    </row>
    <row r="20" spans="1:11" ht="11.1" customHeight="1">
      <c r="A20" s="105">
        <f>IF(E20&lt;&gt;"",COUNTA($E$7:E20),"")</f>
        <v>13</v>
      </c>
      <c r="B20" s="198">
        <v>31</v>
      </c>
      <c r="C20" s="164" t="s">
        <v>340</v>
      </c>
      <c r="D20" s="181">
        <v>4984</v>
      </c>
      <c r="E20" s="181">
        <v>3810</v>
      </c>
      <c r="F20" s="181">
        <v>1174</v>
      </c>
      <c r="G20" s="181">
        <v>627</v>
      </c>
      <c r="H20" s="181">
        <v>179</v>
      </c>
      <c r="I20" s="181">
        <v>124</v>
      </c>
      <c r="J20" s="124"/>
      <c r="K20" s="125"/>
    </row>
    <row r="21" spans="1:11" ht="11.1" customHeight="1">
      <c r="A21" s="105">
        <f>IF(E21&lt;&gt;"",COUNTA($E$7:E21),"")</f>
        <v>14</v>
      </c>
      <c r="B21" s="198">
        <v>32</v>
      </c>
      <c r="C21" s="164" t="s">
        <v>341</v>
      </c>
      <c r="D21" s="181">
        <v>16445</v>
      </c>
      <c r="E21" s="181">
        <v>16161</v>
      </c>
      <c r="F21" s="181">
        <v>284</v>
      </c>
      <c r="G21" s="181">
        <v>854</v>
      </c>
      <c r="H21" s="181">
        <v>953</v>
      </c>
      <c r="I21" s="181">
        <v>794</v>
      </c>
      <c r="J21" s="124"/>
      <c r="K21" s="125"/>
    </row>
    <row r="22" spans="1:11" ht="11.1" customHeight="1">
      <c r="A22" s="105">
        <f>IF(E22&lt;&gt;"",COUNTA($E$7:E22),"")</f>
        <v>15</v>
      </c>
      <c r="B22" s="198">
        <v>33</v>
      </c>
      <c r="C22" s="164" t="s">
        <v>342</v>
      </c>
      <c r="D22" s="181">
        <v>9318</v>
      </c>
      <c r="E22" s="181">
        <v>9024</v>
      </c>
      <c r="F22" s="181">
        <v>294</v>
      </c>
      <c r="G22" s="181">
        <v>590</v>
      </c>
      <c r="H22" s="181">
        <v>465</v>
      </c>
      <c r="I22" s="181">
        <v>602</v>
      </c>
      <c r="J22" s="124"/>
      <c r="K22" s="125"/>
    </row>
    <row r="23" spans="1:11" ht="11.1" customHeight="1">
      <c r="A23" s="105">
        <f>IF(E23&lt;&gt;"",COUNTA($E$7:E23),"")</f>
        <v>16</v>
      </c>
      <c r="B23" s="198">
        <v>34</v>
      </c>
      <c r="C23" s="164" t="s">
        <v>343</v>
      </c>
      <c r="D23" s="181">
        <v>20075</v>
      </c>
      <c r="E23" s="181">
        <v>19415</v>
      </c>
      <c r="F23" s="181">
        <v>660</v>
      </c>
      <c r="G23" s="181">
        <v>3515</v>
      </c>
      <c r="H23" s="181">
        <v>472</v>
      </c>
      <c r="I23" s="181">
        <v>753</v>
      </c>
      <c r="J23" s="124"/>
      <c r="K23" s="125"/>
    </row>
    <row r="24" spans="1:11" ht="11.1" customHeight="1">
      <c r="A24" s="105">
        <f>IF(E24&lt;&gt;"",COUNTA($E$7:E24),"")</f>
        <v>17</v>
      </c>
      <c r="B24" s="198" t="s">
        <v>95</v>
      </c>
      <c r="C24" s="164" t="s">
        <v>344</v>
      </c>
      <c r="D24" s="181">
        <v>4820</v>
      </c>
      <c r="E24" s="181">
        <v>2243</v>
      </c>
      <c r="F24" s="181">
        <v>2577</v>
      </c>
      <c r="G24" s="181">
        <v>906</v>
      </c>
      <c r="H24" s="181">
        <v>379</v>
      </c>
      <c r="I24" s="181">
        <v>128</v>
      </c>
      <c r="J24" s="124"/>
      <c r="K24" s="125"/>
    </row>
    <row r="25" spans="1:11" ht="11.1" customHeight="1">
      <c r="A25" s="105">
        <f>IF(E25&lt;&gt;"",COUNTA($E$7:E25),"")</f>
        <v>18</v>
      </c>
      <c r="B25" s="198" t="s">
        <v>100</v>
      </c>
      <c r="C25" s="164" t="s">
        <v>345</v>
      </c>
      <c r="D25" s="181">
        <v>818</v>
      </c>
      <c r="E25" s="181">
        <v>598</v>
      </c>
      <c r="F25" s="181">
        <v>220</v>
      </c>
      <c r="G25" s="181">
        <v>121</v>
      </c>
      <c r="H25" s="181">
        <v>28</v>
      </c>
      <c r="I25" s="181">
        <v>38</v>
      </c>
      <c r="J25" s="124"/>
      <c r="K25" s="125"/>
    </row>
    <row r="26" spans="1:11" ht="11.1" customHeight="1">
      <c r="A26" s="105">
        <f>IF(E26&lt;&gt;"",COUNTA($E$7:E26),"")</f>
        <v>19</v>
      </c>
      <c r="B26" s="198" t="s">
        <v>106</v>
      </c>
      <c r="C26" s="164" t="s">
        <v>346</v>
      </c>
      <c r="D26" s="181">
        <v>8374</v>
      </c>
      <c r="E26" s="181">
        <v>7031</v>
      </c>
      <c r="F26" s="181">
        <v>1343</v>
      </c>
      <c r="G26" s="181">
        <v>1030</v>
      </c>
      <c r="H26" s="181">
        <v>335</v>
      </c>
      <c r="I26" s="181">
        <v>485</v>
      </c>
      <c r="J26" s="124"/>
      <c r="K26" s="125"/>
    </row>
    <row r="27" spans="1:11" ht="11.1" customHeight="1">
      <c r="A27" s="105">
        <f>IF(E27&lt;&gt;"",COUNTA($E$7:E27),"")</f>
        <v>20</v>
      </c>
      <c r="B27" s="198" t="s">
        <v>96</v>
      </c>
      <c r="C27" s="164" t="s">
        <v>347</v>
      </c>
      <c r="D27" s="181">
        <v>33382</v>
      </c>
      <c r="E27" s="181">
        <v>24691</v>
      </c>
      <c r="F27" s="181">
        <v>8691</v>
      </c>
      <c r="G27" s="181">
        <v>6757</v>
      </c>
      <c r="H27" s="181">
        <v>3296</v>
      </c>
      <c r="I27" s="181">
        <v>1000</v>
      </c>
      <c r="J27" s="124"/>
      <c r="K27" s="125"/>
    </row>
    <row r="28" spans="1:11" ht="11.1" customHeight="1">
      <c r="A28" s="105">
        <f>IF(E28&lt;&gt;"",COUNTA($E$7:E28),"")</f>
        <v>21</v>
      </c>
      <c r="B28" s="198" t="s">
        <v>101</v>
      </c>
      <c r="C28" s="164" t="s">
        <v>348</v>
      </c>
      <c r="D28" s="181">
        <v>26849</v>
      </c>
      <c r="E28" s="181">
        <v>25618</v>
      </c>
      <c r="F28" s="181">
        <v>1231</v>
      </c>
      <c r="G28" s="181">
        <v>3170</v>
      </c>
      <c r="H28" s="181">
        <v>1317</v>
      </c>
      <c r="I28" s="181">
        <v>236</v>
      </c>
      <c r="J28" s="124"/>
      <c r="K28" s="125"/>
    </row>
    <row r="29" spans="1:11" ht="11.1" customHeight="1">
      <c r="A29" s="105">
        <f>IF(E29&lt;&gt;"",COUNTA($E$7:E29),"")</f>
        <v>22</v>
      </c>
      <c r="B29" s="198" t="s">
        <v>107</v>
      </c>
      <c r="C29" s="164" t="s">
        <v>349</v>
      </c>
      <c r="D29" s="181">
        <v>7244</v>
      </c>
      <c r="E29" s="181">
        <v>5505</v>
      </c>
      <c r="F29" s="181">
        <v>1739</v>
      </c>
      <c r="G29" s="181">
        <v>1345</v>
      </c>
      <c r="H29" s="181">
        <v>258</v>
      </c>
      <c r="I29" s="181">
        <v>65</v>
      </c>
      <c r="J29" s="124"/>
      <c r="K29" s="125"/>
    </row>
    <row r="30" spans="1:11" ht="11.1" customHeight="1">
      <c r="A30" s="105">
        <f>IF(E30&lt;&gt;"",COUNTA($E$7:E30),"")</f>
        <v>23</v>
      </c>
      <c r="B30" s="198" t="s">
        <v>112</v>
      </c>
      <c r="C30" s="164" t="s">
        <v>350</v>
      </c>
      <c r="D30" s="181">
        <v>18890</v>
      </c>
      <c r="E30" s="181">
        <v>5425</v>
      </c>
      <c r="F30" s="181">
        <v>13465</v>
      </c>
      <c r="G30" s="181">
        <v>12686</v>
      </c>
      <c r="H30" s="181">
        <v>2552</v>
      </c>
      <c r="I30" s="181">
        <v>50</v>
      </c>
      <c r="J30" s="124"/>
      <c r="K30" s="125"/>
    </row>
    <row r="31" spans="1:11" ht="11.1" customHeight="1">
      <c r="A31" s="105">
        <f>IF(E31&lt;&gt;"",COUNTA($E$7:E31),"")</f>
        <v>24</v>
      </c>
      <c r="B31" s="198" t="s">
        <v>97</v>
      </c>
      <c r="C31" s="164" t="s">
        <v>351</v>
      </c>
      <c r="D31" s="181">
        <v>13787</v>
      </c>
      <c r="E31" s="181">
        <v>8288</v>
      </c>
      <c r="F31" s="181">
        <v>5499</v>
      </c>
      <c r="G31" s="181">
        <v>1877</v>
      </c>
      <c r="H31" s="181">
        <v>240</v>
      </c>
      <c r="I31" s="181">
        <v>579</v>
      </c>
      <c r="J31" s="124"/>
      <c r="K31" s="125"/>
    </row>
    <row r="32" spans="1:11" ht="11.1" customHeight="1">
      <c r="A32" s="105">
        <f>IF(E32&lt;&gt;"",COUNTA($E$7:E32),"")</f>
        <v>25</v>
      </c>
      <c r="B32" s="198" t="s">
        <v>102</v>
      </c>
      <c r="C32" s="164" t="s">
        <v>352</v>
      </c>
      <c r="D32" s="181">
        <v>43663</v>
      </c>
      <c r="E32" s="181">
        <v>11251</v>
      </c>
      <c r="F32" s="181">
        <v>32412</v>
      </c>
      <c r="G32" s="181">
        <v>25838</v>
      </c>
      <c r="H32" s="181">
        <v>1326</v>
      </c>
      <c r="I32" s="181">
        <v>2171</v>
      </c>
      <c r="J32" s="124"/>
      <c r="K32" s="125"/>
    </row>
    <row r="33" spans="1:11" ht="11.1" customHeight="1">
      <c r="A33" s="105">
        <f>IF(E33&lt;&gt;"",COUNTA($E$7:E33),"")</f>
        <v>26</v>
      </c>
      <c r="B33" s="198" t="s">
        <v>108</v>
      </c>
      <c r="C33" s="164" t="s">
        <v>353</v>
      </c>
      <c r="D33" s="181">
        <v>21280</v>
      </c>
      <c r="E33" s="181">
        <v>6598</v>
      </c>
      <c r="F33" s="181">
        <v>14682</v>
      </c>
      <c r="G33" s="181">
        <v>7604</v>
      </c>
      <c r="H33" s="181">
        <v>4305</v>
      </c>
      <c r="I33" s="181">
        <v>1436</v>
      </c>
      <c r="J33" s="124"/>
      <c r="K33" s="125"/>
    </row>
    <row r="34" spans="1:11" ht="11.1" customHeight="1">
      <c r="A34" s="105">
        <f>IF(E34&lt;&gt;"",COUNTA($E$7:E34),"")</f>
        <v>27</v>
      </c>
      <c r="B34" s="198" t="s">
        <v>98</v>
      </c>
      <c r="C34" s="164" t="s">
        <v>354</v>
      </c>
      <c r="D34" s="181">
        <v>61645</v>
      </c>
      <c r="E34" s="181">
        <v>19559</v>
      </c>
      <c r="F34" s="181">
        <v>42086</v>
      </c>
      <c r="G34" s="181">
        <v>19944</v>
      </c>
      <c r="H34" s="181">
        <v>1227</v>
      </c>
      <c r="I34" s="181">
        <v>1349</v>
      </c>
      <c r="J34" s="124"/>
      <c r="K34" s="125"/>
    </row>
    <row r="35" spans="1:11" ht="21" customHeight="1">
      <c r="A35" s="105">
        <f>IF(E35&lt;&gt;"",COUNTA($E$7:E35),"")</f>
        <v>28</v>
      </c>
      <c r="B35" s="198" t="s">
        <v>103</v>
      </c>
      <c r="C35" s="164" t="s">
        <v>355</v>
      </c>
      <c r="D35" s="181">
        <v>17496</v>
      </c>
      <c r="E35" s="181">
        <v>4991</v>
      </c>
      <c r="F35" s="181">
        <v>12505</v>
      </c>
      <c r="G35" s="181">
        <v>5419</v>
      </c>
      <c r="H35" s="181">
        <v>279</v>
      </c>
      <c r="I35" s="181">
        <v>704</v>
      </c>
      <c r="J35" s="124"/>
      <c r="K35" s="125"/>
    </row>
    <row r="36" spans="1:11" ht="11.1" customHeight="1">
      <c r="A36" s="105">
        <f>IF(E36&lt;&gt;"",COUNTA($E$7:E36),"")</f>
        <v>29</v>
      </c>
      <c r="B36" s="198" t="s">
        <v>109</v>
      </c>
      <c r="C36" s="164" t="s">
        <v>356</v>
      </c>
      <c r="D36" s="181">
        <v>25318</v>
      </c>
      <c r="E36" s="181">
        <v>5733</v>
      </c>
      <c r="F36" s="181">
        <v>19585</v>
      </c>
      <c r="G36" s="181">
        <v>8061</v>
      </c>
      <c r="H36" s="181">
        <v>193</v>
      </c>
      <c r="I36" s="181">
        <v>1166</v>
      </c>
      <c r="J36" s="124"/>
      <c r="K36" s="125"/>
    </row>
    <row r="37" spans="1:11" ht="11.1" customHeight="1">
      <c r="A37" s="105">
        <f>IF(E37&lt;&gt;"",COUNTA($E$7:E37),"")</f>
        <v>30</v>
      </c>
      <c r="B37" s="198">
        <v>81</v>
      </c>
      <c r="C37" s="164" t="s">
        <v>357</v>
      </c>
      <c r="D37" s="181">
        <v>59203</v>
      </c>
      <c r="E37" s="181">
        <v>11499</v>
      </c>
      <c r="F37" s="181">
        <v>47704</v>
      </c>
      <c r="G37" s="181">
        <v>24610</v>
      </c>
      <c r="H37" s="181">
        <v>2462</v>
      </c>
      <c r="I37" s="181">
        <v>4274</v>
      </c>
      <c r="J37" s="124"/>
      <c r="K37" s="125"/>
    </row>
    <row r="38" spans="1:11" ht="21" customHeight="1">
      <c r="A38" s="105">
        <f>IF(E38&lt;&gt;"",COUNTA($E$7:E38),"")</f>
        <v>31</v>
      </c>
      <c r="B38" s="198" t="s">
        <v>104</v>
      </c>
      <c r="C38" s="164" t="s">
        <v>365</v>
      </c>
      <c r="D38" s="181">
        <v>23720</v>
      </c>
      <c r="E38" s="181">
        <v>4418</v>
      </c>
      <c r="F38" s="181">
        <v>19302</v>
      </c>
      <c r="G38" s="181">
        <v>14142</v>
      </c>
      <c r="H38" s="181">
        <v>1004</v>
      </c>
      <c r="I38" s="181">
        <v>1359</v>
      </c>
      <c r="J38" s="124"/>
      <c r="K38" s="125"/>
    </row>
    <row r="39" spans="1:11" ht="11.1" customHeight="1">
      <c r="A39" s="105">
        <f>IF(E39&lt;&gt;"",COUNTA($E$7:E39),"")</f>
        <v>32</v>
      </c>
      <c r="B39" s="198" t="s">
        <v>110</v>
      </c>
      <c r="C39" s="164" t="s">
        <v>358</v>
      </c>
      <c r="D39" s="181">
        <v>37766</v>
      </c>
      <c r="E39" s="181">
        <v>6398</v>
      </c>
      <c r="F39" s="181">
        <v>31368</v>
      </c>
      <c r="G39" s="181">
        <v>24666</v>
      </c>
      <c r="H39" s="181">
        <v>930</v>
      </c>
      <c r="I39" s="181">
        <v>652</v>
      </c>
      <c r="J39" s="124"/>
      <c r="K39" s="125"/>
    </row>
    <row r="40" spans="1:11" ht="11.1" customHeight="1">
      <c r="A40" s="105">
        <f>IF(E40&lt;&gt;"",COUNTA($E$7:E40),"")</f>
        <v>33</v>
      </c>
      <c r="B40" s="198" t="s">
        <v>113</v>
      </c>
      <c r="C40" s="164" t="s">
        <v>359</v>
      </c>
      <c r="D40" s="181">
        <v>18748</v>
      </c>
      <c r="E40" s="181">
        <v>6731</v>
      </c>
      <c r="F40" s="181">
        <v>12017</v>
      </c>
      <c r="G40" s="181">
        <v>7694</v>
      </c>
      <c r="H40" s="181">
        <v>1137</v>
      </c>
      <c r="I40" s="181">
        <v>111</v>
      </c>
      <c r="J40" s="124"/>
      <c r="K40" s="125"/>
    </row>
    <row r="41" spans="1:11" ht="21" customHeight="1">
      <c r="A41" s="105">
        <f>IF(E41&lt;&gt;"",COUNTA($E$7:E41),"")</f>
        <v>34</v>
      </c>
      <c r="B41" s="198" t="s">
        <v>99</v>
      </c>
      <c r="C41" s="164" t="s">
        <v>360</v>
      </c>
      <c r="D41" s="181">
        <v>1212</v>
      </c>
      <c r="E41" s="181">
        <v>427</v>
      </c>
      <c r="F41" s="181">
        <v>785</v>
      </c>
      <c r="G41" s="181">
        <v>561</v>
      </c>
      <c r="H41" s="181">
        <v>43</v>
      </c>
      <c r="I41" s="181">
        <v>6</v>
      </c>
      <c r="J41" s="124"/>
      <c r="K41" s="125"/>
    </row>
    <row r="42" spans="1:11" ht="21" customHeight="1">
      <c r="A42" s="105">
        <f>IF(E42&lt;&gt;"",COUNTA($E$7:E42),"")</f>
        <v>35</v>
      </c>
      <c r="B42" s="198" t="s">
        <v>105</v>
      </c>
      <c r="C42" s="164" t="s">
        <v>366</v>
      </c>
      <c r="D42" s="181">
        <v>12323</v>
      </c>
      <c r="E42" s="181">
        <v>4794</v>
      </c>
      <c r="F42" s="181">
        <v>7529</v>
      </c>
      <c r="G42" s="181">
        <v>4920</v>
      </c>
      <c r="H42" s="181">
        <v>218</v>
      </c>
      <c r="I42" s="181">
        <v>86</v>
      </c>
      <c r="J42" s="124"/>
      <c r="K42" s="125"/>
    </row>
    <row r="43" spans="1:11" ht="21" customHeight="1">
      <c r="A43" s="105">
        <f>IF(E43&lt;&gt;"",COUNTA($E$7:E43),"")</f>
        <v>36</v>
      </c>
      <c r="B43" s="198" t="s">
        <v>111</v>
      </c>
      <c r="C43" s="164" t="s">
        <v>361</v>
      </c>
      <c r="D43" s="181">
        <v>673</v>
      </c>
      <c r="E43" s="181">
        <v>331</v>
      </c>
      <c r="F43" s="181">
        <v>342</v>
      </c>
      <c r="G43" s="181">
        <v>180</v>
      </c>
      <c r="H43" s="181">
        <v>23</v>
      </c>
      <c r="I43" s="181">
        <v>49</v>
      </c>
      <c r="J43" s="124"/>
      <c r="K43" s="125"/>
    </row>
    <row r="44" spans="1:11" ht="11.1" customHeight="1">
      <c r="A44" s="105">
        <f>IF(E44&lt;&gt;"",COUNTA($E$7:E44),"")</f>
        <v>37</v>
      </c>
      <c r="B44" s="198" t="s">
        <v>114</v>
      </c>
      <c r="C44" s="164" t="s">
        <v>362</v>
      </c>
      <c r="D44" s="181">
        <v>2059</v>
      </c>
      <c r="E44" s="181">
        <v>1341</v>
      </c>
      <c r="F44" s="181">
        <v>718</v>
      </c>
      <c r="G44" s="181">
        <v>469</v>
      </c>
      <c r="H44" s="181">
        <v>284</v>
      </c>
      <c r="I44" s="181">
        <v>99</v>
      </c>
      <c r="J44" s="124"/>
      <c r="K44" s="125"/>
    </row>
    <row r="45" spans="1:11" ht="10.7" customHeight="1">
      <c r="D45" s="127"/>
    </row>
  </sheetData>
  <mergeCells count="12">
    <mergeCell ref="H3:H4"/>
    <mergeCell ref="I3:I4"/>
    <mergeCell ref="A1:C1"/>
    <mergeCell ref="D1:I1"/>
    <mergeCell ref="A2:A4"/>
    <mergeCell ref="B2:B4"/>
    <mergeCell ref="C2:C4"/>
    <mergeCell ref="D2:D4"/>
    <mergeCell ref="E2:I2"/>
    <mergeCell ref="E3:E4"/>
    <mergeCell ref="F3:F4"/>
    <mergeCell ref="G3:G4"/>
  </mergeCells>
  <conditionalFormatting sqref="D9:I44">
    <cfRule type="cellIs" dxfId="5" priority="2" stopIfTrue="1" operator="between">
      <formula>0.1</formula>
      <formula>2.9</formula>
    </cfRule>
  </conditionalFormatting>
  <conditionalFormatting sqref="D7:I7">
    <cfRule type="cellIs" dxfId="4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/>
  <dimension ref="A1:I54"/>
  <sheetViews>
    <sheetView zoomScale="140" zoomScaleNormal="140" workbookViewId="0">
      <pane xSplit="2" ySplit="6" topLeftCell="C7" activePane="bottomRight" state="frozen"/>
      <selection sqref="A1:B1"/>
      <selection pane="topRight" sqref="A1:B1"/>
      <selection pane="bottomLeft" sqref="A1:B1"/>
      <selection pane="bottomRight" activeCell="C7" sqref="C7:H7"/>
    </sheetView>
  </sheetViews>
  <sheetFormatPr baseColWidth="10" defaultColWidth="19.85546875" defaultRowHeight="11.45" customHeight="1"/>
  <cols>
    <col min="1" max="1" width="3.7109375" style="126" customWidth="1"/>
    <col min="2" max="2" width="22.7109375" style="126" customWidth="1"/>
    <col min="3" max="3" width="11.7109375" style="126" customWidth="1"/>
    <col min="4" max="8" width="10.7109375" style="126" customWidth="1"/>
    <col min="9" max="253" width="11.42578125" style="126" customWidth="1"/>
    <col min="254" max="16384" width="19.85546875" style="126"/>
  </cols>
  <sheetData>
    <row r="1" spans="1:9" s="156" customFormat="1" ht="54" customHeight="1">
      <c r="A1" s="287" t="s">
        <v>120</v>
      </c>
      <c r="B1" s="288"/>
      <c r="C1" s="289" t="s">
        <v>402</v>
      </c>
      <c r="D1" s="289"/>
      <c r="E1" s="289"/>
      <c r="F1" s="289"/>
      <c r="G1" s="289"/>
      <c r="H1" s="290"/>
      <c r="I1" s="157"/>
    </row>
    <row r="2" spans="1:9" ht="11.45" customHeight="1">
      <c r="A2" s="318" t="s">
        <v>81</v>
      </c>
      <c r="B2" s="313" t="s">
        <v>317</v>
      </c>
      <c r="C2" s="313" t="s">
        <v>315</v>
      </c>
      <c r="D2" s="313" t="s">
        <v>2</v>
      </c>
      <c r="E2" s="315"/>
      <c r="F2" s="315"/>
      <c r="G2" s="315"/>
      <c r="H2" s="320"/>
      <c r="I2" s="128"/>
    </row>
    <row r="3" spans="1:9" ht="11.45" customHeight="1">
      <c r="A3" s="319"/>
      <c r="B3" s="315"/>
      <c r="C3" s="314"/>
      <c r="D3" s="313" t="s">
        <v>94</v>
      </c>
      <c r="E3" s="313" t="s">
        <v>91</v>
      </c>
      <c r="F3" s="313" t="s">
        <v>93</v>
      </c>
      <c r="G3" s="313" t="s">
        <v>188</v>
      </c>
      <c r="H3" s="321" t="s">
        <v>5</v>
      </c>
      <c r="I3" s="128"/>
    </row>
    <row r="4" spans="1:9" ht="11.45" customHeight="1">
      <c r="A4" s="319"/>
      <c r="B4" s="315"/>
      <c r="C4" s="314"/>
      <c r="D4" s="315"/>
      <c r="E4" s="315"/>
      <c r="F4" s="315"/>
      <c r="G4" s="315"/>
      <c r="H4" s="320"/>
      <c r="I4" s="128"/>
    </row>
    <row r="5" spans="1:9" ht="11.45" customHeight="1">
      <c r="A5" s="319"/>
      <c r="B5" s="315"/>
      <c r="C5" s="314"/>
      <c r="D5" s="315"/>
      <c r="E5" s="315"/>
      <c r="F5" s="315"/>
      <c r="G5" s="315"/>
      <c r="H5" s="320"/>
      <c r="I5" s="128"/>
    </row>
    <row r="6" spans="1:9" s="130" customFormat="1" ht="11.45" customHeight="1">
      <c r="A6" s="110">
        <v>1</v>
      </c>
      <c r="B6" s="100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120">
        <v>8</v>
      </c>
      <c r="I6" s="129"/>
    </row>
    <row r="7" spans="1:9" ht="20.100000000000001" customHeight="1">
      <c r="A7" s="131"/>
      <c r="B7" s="186"/>
      <c r="C7" s="322" t="s">
        <v>1</v>
      </c>
      <c r="D7" s="317"/>
      <c r="E7" s="317"/>
      <c r="F7" s="317"/>
      <c r="G7" s="317"/>
      <c r="H7" s="317"/>
      <c r="I7" s="128"/>
    </row>
    <row r="8" spans="1:9" ht="11.1" customHeight="1">
      <c r="A8" s="105">
        <f>IF(D8&lt;&gt;"",COUNTA($D8:D$8),"")</f>
        <v>1</v>
      </c>
      <c r="B8" s="187" t="s">
        <v>67</v>
      </c>
      <c r="C8" s="188">
        <v>617423</v>
      </c>
      <c r="D8" s="188">
        <v>425473</v>
      </c>
      <c r="E8" s="188">
        <v>191950</v>
      </c>
      <c r="F8" s="188">
        <v>583727</v>
      </c>
      <c r="G8" s="188">
        <v>33696</v>
      </c>
      <c r="H8" s="188">
        <v>24724</v>
      </c>
      <c r="I8" s="128"/>
    </row>
    <row r="9" spans="1:9" ht="11.1" customHeight="1">
      <c r="A9" s="105" t="str">
        <f>IF(D9&lt;&gt;"",COUNTA($D$8:D9),"")</f>
        <v/>
      </c>
      <c r="B9" s="189"/>
      <c r="C9" s="190"/>
      <c r="D9" s="190"/>
      <c r="E9" s="190"/>
      <c r="F9" s="190"/>
      <c r="G9" s="190"/>
      <c r="H9" s="190"/>
      <c r="I9" s="128"/>
    </row>
    <row r="10" spans="1:9" ht="11.1" customHeight="1">
      <c r="A10" s="105">
        <f>IF(D10&lt;&gt;"",COUNTA($D$8:D10),"")</f>
        <v>2</v>
      </c>
      <c r="B10" s="189" t="s">
        <v>206</v>
      </c>
      <c r="C10" s="191">
        <v>82141</v>
      </c>
      <c r="D10" s="191">
        <v>56782</v>
      </c>
      <c r="E10" s="191">
        <v>25359</v>
      </c>
      <c r="F10" s="191">
        <v>75856</v>
      </c>
      <c r="G10" s="191">
        <v>6285</v>
      </c>
      <c r="H10" s="191">
        <v>3400</v>
      </c>
      <c r="I10" s="125"/>
    </row>
    <row r="11" spans="1:9" ht="11.1" customHeight="1">
      <c r="A11" s="105">
        <f>IF(D11&lt;&gt;"",COUNTA($D$8:D11),"")</f>
        <v>3</v>
      </c>
      <c r="B11" s="189" t="s">
        <v>207</v>
      </c>
      <c r="C11" s="191">
        <v>36452</v>
      </c>
      <c r="D11" s="191">
        <v>25520</v>
      </c>
      <c r="E11" s="191">
        <v>10932</v>
      </c>
      <c r="F11" s="191">
        <v>33751</v>
      </c>
      <c r="G11" s="191">
        <v>2701</v>
      </c>
      <c r="H11" s="191">
        <v>1616</v>
      </c>
      <c r="I11" s="125"/>
    </row>
    <row r="12" spans="1:9" ht="11.1" customHeight="1">
      <c r="A12" s="105" t="str">
        <f>IF(D12&lt;&gt;"",COUNTA($D$8:D12),"")</f>
        <v/>
      </c>
      <c r="B12" s="189"/>
      <c r="C12" s="191"/>
      <c r="D12" s="191"/>
      <c r="E12" s="191"/>
      <c r="F12" s="191"/>
      <c r="G12" s="191"/>
      <c r="H12" s="191"/>
      <c r="I12" s="125"/>
    </row>
    <row r="13" spans="1:9" ht="11.1" customHeight="1">
      <c r="A13" s="105">
        <f>IF(D13&lt;&gt;"",COUNTA($D$8:D13),"")</f>
        <v>4</v>
      </c>
      <c r="B13" s="189" t="s">
        <v>208</v>
      </c>
      <c r="C13" s="191">
        <v>96228</v>
      </c>
      <c r="D13" s="191">
        <v>64910</v>
      </c>
      <c r="E13" s="191">
        <v>31318</v>
      </c>
      <c r="F13" s="191">
        <v>92662</v>
      </c>
      <c r="G13" s="191">
        <v>3566</v>
      </c>
      <c r="H13" s="191">
        <v>3978</v>
      </c>
      <c r="I13" s="125"/>
    </row>
    <row r="14" spans="1:9" s="132" customFormat="1" ht="11.1" customHeight="1">
      <c r="A14" s="105">
        <f>IF(D14&lt;&gt;"",COUNTA($D$8:D14),"")</f>
        <v>5</v>
      </c>
      <c r="B14" s="192" t="s">
        <v>209</v>
      </c>
      <c r="C14" s="191">
        <v>23188</v>
      </c>
      <c r="D14" s="191">
        <v>15665</v>
      </c>
      <c r="E14" s="191">
        <v>7523</v>
      </c>
      <c r="F14" s="191">
        <v>21939</v>
      </c>
      <c r="G14" s="191">
        <v>1249</v>
      </c>
      <c r="H14" s="191">
        <v>1173</v>
      </c>
      <c r="I14" s="146"/>
    </row>
    <row r="15" spans="1:9" ht="11.1" customHeight="1">
      <c r="A15" s="105">
        <f>IF(D15&lt;&gt;"",COUNTA($D$8:D15),"")</f>
        <v>6</v>
      </c>
      <c r="B15" s="189" t="s">
        <v>210</v>
      </c>
      <c r="C15" s="191">
        <v>84082</v>
      </c>
      <c r="D15" s="191">
        <v>57828</v>
      </c>
      <c r="E15" s="191">
        <v>26254</v>
      </c>
      <c r="F15" s="191">
        <v>80276</v>
      </c>
      <c r="G15" s="191">
        <v>3806</v>
      </c>
      <c r="H15" s="191">
        <v>3077</v>
      </c>
      <c r="I15" s="125"/>
    </row>
    <row r="16" spans="1:9" ht="11.1" customHeight="1">
      <c r="A16" s="105">
        <f>IF(D16&lt;&gt;"",COUNTA($D$8:D16),"")</f>
        <v>7</v>
      </c>
      <c r="B16" s="189" t="s">
        <v>211</v>
      </c>
      <c r="C16" s="191">
        <v>82810</v>
      </c>
      <c r="D16" s="191">
        <v>57388</v>
      </c>
      <c r="E16" s="191">
        <v>25422</v>
      </c>
      <c r="F16" s="191">
        <v>78373</v>
      </c>
      <c r="G16" s="191">
        <v>4437</v>
      </c>
      <c r="H16" s="191">
        <v>3449</v>
      </c>
      <c r="I16" s="125"/>
    </row>
    <row r="17" spans="1:9" s="132" customFormat="1" ht="11.1" customHeight="1">
      <c r="A17" s="105">
        <f>IF(D17&lt;&gt;"",COUNTA($D$8:D17),"")</f>
        <v>8</v>
      </c>
      <c r="B17" s="192" t="s">
        <v>212</v>
      </c>
      <c r="C17" s="191">
        <v>20571</v>
      </c>
      <c r="D17" s="191">
        <v>13910</v>
      </c>
      <c r="E17" s="191">
        <v>6661</v>
      </c>
      <c r="F17" s="191">
        <v>19443</v>
      </c>
      <c r="G17" s="191">
        <v>1128</v>
      </c>
      <c r="H17" s="191">
        <v>966</v>
      </c>
      <c r="I17" s="146"/>
    </row>
    <row r="18" spans="1:9" ht="11.1" customHeight="1">
      <c r="A18" s="105">
        <f>IF(D18&lt;&gt;"",COUNTA($D$8:D18),"")</f>
        <v>9</v>
      </c>
      <c r="B18" s="189" t="s">
        <v>213</v>
      </c>
      <c r="C18" s="191">
        <v>63143</v>
      </c>
      <c r="D18" s="191">
        <v>43576</v>
      </c>
      <c r="E18" s="191">
        <v>19567</v>
      </c>
      <c r="F18" s="191">
        <v>60655</v>
      </c>
      <c r="G18" s="191">
        <v>2488</v>
      </c>
      <c r="H18" s="191">
        <v>2514</v>
      </c>
      <c r="I18" s="125"/>
    </row>
    <row r="19" spans="1:9" s="132" customFormat="1" ht="11.1" customHeight="1">
      <c r="A19" s="105">
        <f>IF(D19&lt;&gt;"",COUNTA($D$8:D19),"")</f>
        <v>10</v>
      </c>
      <c r="B19" s="192" t="s">
        <v>214</v>
      </c>
      <c r="C19" s="191">
        <v>15628</v>
      </c>
      <c r="D19" s="191">
        <v>10419</v>
      </c>
      <c r="E19" s="191">
        <v>5209</v>
      </c>
      <c r="F19" s="191">
        <v>14473</v>
      </c>
      <c r="G19" s="191">
        <v>1155</v>
      </c>
      <c r="H19" s="191">
        <v>686</v>
      </c>
      <c r="I19" s="146"/>
    </row>
    <row r="20" spans="1:9" ht="11.1" customHeight="1">
      <c r="A20" s="105">
        <f>IF(D20&lt;&gt;"",COUNTA($D$8:D20),"")</f>
        <v>11</v>
      </c>
      <c r="B20" s="189" t="s">
        <v>215</v>
      </c>
      <c r="C20" s="191">
        <v>85257</v>
      </c>
      <c r="D20" s="191">
        <v>56438</v>
      </c>
      <c r="E20" s="191">
        <v>28819</v>
      </c>
      <c r="F20" s="191">
        <v>81016</v>
      </c>
      <c r="G20" s="191">
        <v>4241</v>
      </c>
      <c r="H20" s="191">
        <v>3625</v>
      </c>
      <c r="I20" s="125"/>
    </row>
    <row r="21" spans="1:9" s="132" customFormat="1" ht="11.1" customHeight="1">
      <c r="A21" s="105">
        <f>IF(D21&lt;&gt;"",COUNTA($D$8:D21),"")</f>
        <v>12</v>
      </c>
      <c r="B21" s="192" t="s">
        <v>216</v>
      </c>
      <c r="C21" s="191">
        <v>23971</v>
      </c>
      <c r="D21" s="191">
        <v>15441</v>
      </c>
      <c r="E21" s="191">
        <v>8530</v>
      </c>
      <c r="F21" s="191">
        <v>22157</v>
      </c>
      <c r="G21" s="191">
        <v>1814</v>
      </c>
      <c r="H21" s="191">
        <v>950</v>
      </c>
      <c r="I21" s="146"/>
    </row>
    <row r="22" spans="1:9" ht="11.1" customHeight="1">
      <c r="A22" s="105">
        <f>IF(D22&lt;&gt;"",COUNTA($D$8:D22),"")</f>
        <v>13</v>
      </c>
      <c r="B22" s="189" t="s">
        <v>217</v>
      </c>
      <c r="C22" s="191">
        <v>87310</v>
      </c>
      <c r="D22" s="191">
        <v>63031</v>
      </c>
      <c r="E22" s="191">
        <v>24279</v>
      </c>
      <c r="F22" s="191">
        <v>81138</v>
      </c>
      <c r="G22" s="191">
        <v>6172</v>
      </c>
      <c r="H22" s="191">
        <v>3065</v>
      </c>
      <c r="I22" s="125"/>
    </row>
    <row r="23" spans="1:9" ht="20.100000000000001" customHeight="1">
      <c r="A23" s="105" t="str">
        <f>IF(D23&lt;&gt;"",COUNTA($D$8:D23),"")</f>
        <v/>
      </c>
      <c r="B23" s="189"/>
      <c r="C23" s="322" t="s">
        <v>157</v>
      </c>
      <c r="D23" s="317"/>
      <c r="E23" s="317"/>
      <c r="F23" s="317"/>
      <c r="G23" s="317"/>
      <c r="H23" s="317"/>
    </row>
    <row r="24" spans="1:9" ht="11.1" customHeight="1">
      <c r="A24" s="105">
        <f>IF(D24&lt;&gt;"",COUNTA($D$8:D24),"")</f>
        <v>14</v>
      </c>
      <c r="B24" s="187" t="s">
        <v>67</v>
      </c>
      <c r="C24" s="188">
        <v>313776</v>
      </c>
      <c r="D24" s="188">
        <v>270860</v>
      </c>
      <c r="E24" s="188">
        <v>42916</v>
      </c>
      <c r="F24" s="188">
        <v>293219</v>
      </c>
      <c r="G24" s="188">
        <v>20557</v>
      </c>
      <c r="H24" s="188">
        <v>14065</v>
      </c>
    </row>
    <row r="25" spans="1:9" ht="11.1" customHeight="1">
      <c r="A25" s="105" t="str">
        <f>IF(D25&lt;&gt;"",COUNTA($D$8:D25),"")</f>
        <v/>
      </c>
      <c r="B25" s="189"/>
      <c r="C25" s="190"/>
      <c r="D25" s="190"/>
      <c r="E25" s="190"/>
      <c r="F25" s="190"/>
      <c r="G25" s="190"/>
      <c r="H25" s="190"/>
    </row>
    <row r="26" spans="1:9" ht="11.1" customHeight="1">
      <c r="A26" s="105">
        <f>IF(D26&lt;&gt;"",COUNTA($D$8:D26),"")</f>
        <v>15</v>
      </c>
      <c r="B26" s="189" t="s">
        <v>206</v>
      </c>
      <c r="C26" s="191">
        <v>42486</v>
      </c>
      <c r="D26" s="191">
        <v>35341</v>
      </c>
      <c r="E26" s="191">
        <v>7145</v>
      </c>
      <c r="F26" s="191">
        <v>38657</v>
      </c>
      <c r="G26" s="191">
        <v>3829</v>
      </c>
      <c r="H26" s="191">
        <v>1885</v>
      </c>
      <c r="I26" s="125"/>
    </row>
    <row r="27" spans="1:9" ht="11.1" customHeight="1">
      <c r="A27" s="105">
        <f>IF(D27&lt;&gt;"",COUNTA($D$8:D27),"")</f>
        <v>16</v>
      </c>
      <c r="B27" s="189" t="s">
        <v>207</v>
      </c>
      <c r="C27" s="191">
        <v>18373</v>
      </c>
      <c r="D27" s="191">
        <v>15567</v>
      </c>
      <c r="E27" s="191">
        <v>2806</v>
      </c>
      <c r="F27" s="191">
        <v>16749</v>
      </c>
      <c r="G27" s="191">
        <v>1624</v>
      </c>
      <c r="H27" s="191">
        <v>847</v>
      </c>
      <c r="I27" s="125"/>
    </row>
    <row r="28" spans="1:9" ht="11.1" customHeight="1">
      <c r="A28" s="105" t="str">
        <f>IF(D28&lt;&gt;"",COUNTA($D$8:D28),"")</f>
        <v/>
      </c>
      <c r="B28" s="189"/>
      <c r="C28" s="191"/>
      <c r="D28" s="191"/>
      <c r="E28" s="191"/>
      <c r="F28" s="191"/>
      <c r="G28" s="191"/>
      <c r="H28" s="191"/>
      <c r="I28" s="125"/>
    </row>
    <row r="29" spans="1:9" ht="11.1" customHeight="1">
      <c r="A29" s="105">
        <f>IF(D29&lt;&gt;"",COUNTA($D$8:D29),"")</f>
        <v>17</v>
      </c>
      <c r="B29" s="189" t="s">
        <v>208</v>
      </c>
      <c r="C29" s="191">
        <v>48879</v>
      </c>
      <c r="D29" s="191">
        <v>42025</v>
      </c>
      <c r="E29" s="191">
        <v>6854</v>
      </c>
      <c r="F29" s="191">
        <v>46644</v>
      </c>
      <c r="G29" s="191">
        <v>2235</v>
      </c>
      <c r="H29" s="191">
        <v>2277</v>
      </c>
      <c r="I29" s="125"/>
    </row>
    <row r="30" spans="1:9" s="132" customFormat="1" ht="11.1" customHeight="1">
      <c r="A30" s="105">
        <f>IF(D30&lt;&gt;"",COUNTA($D$8:D30),"")</f>
        <v>18</v>
      </c>
      <c r="B30" s="192" t="s">
        <v>209</v>
      </c>
      <c r="C30" s="191">
        <v>11679</v>
      </c>
      <c r="D30" s="191">
        <v>9808</v>
      </c>
      <c r="E30" s="191">
        <v>1871</v>
      </c>
      <c r="F30" s="191">
        <v>10859</v>
      </c>
      <c r="G30" s="191">
        <v>820</v>
      </c>
      <c r="H30" s="191">
        <v>608</v>
      </c>
      <c r="I30" s="146"/>
    </row>
    <row r="31" spans="1:9" ht="11.1" customHeight="1">
      <c r="A31" s="105">
        <f>IF(D31&lt;&gt;"",COUNTA($D$8:D31),"")</f>
        <v>19</v>
      </c>
      <c r="B31" s="189" t="s">
        <v>210</v>
      </c>
      <c r="C31" s="191">
        <v>42067</v>
      </c>
      <c r="D31" s="191">
        <v>36894</v>
      </c>
      <c r="E31" s="191">
        <v>5173</v>
      </c>
      <c r="F31" s="191">
        <v>39724</v>
      </c>
      <c r="G31" s="191">
        <v>2343</v>
      </c>
      <c r="H31" s="191">
        <v>1824</v>
      </c>
      <c r="I31" s="125"/>
    </row>
    <row r="32" spans="1:9" ht="11.1" customHeight="1">
      <c r="A32" s="105">
        <f>IF(D32&lt;&gt;"",COUNTA($D$8:D32),"")</f>
        <v>20</v>
      </c>
      <c r="B32" s="189" t="s">
        <v>211</v>
      </c>
      <c r="C32" s="191">
        <v>41332</v>
      </c>
      <c r="D32" s="191">
        <v>35546</v>
      </c>
      <c r="E32" s="191">
        <v>5786</v>
      </c>
      <c r="F32" s="191">
        <v>38780</v>
      </c>
      <c r="G32" s="191">
        <v>2552</v>
      </c>
      <c r="H32" s="191">
        <v>1952</v>
      </c>
      <c r="I32" s="125"/>
    </row>
    <row r="33" spans="1:9" s="132" customFormat="1" ht="11.1" customHeight="1">
      <c r="A33" s="105">
        <f>IF(D33&lt;&gt;"",COUNTA($D$8:D33),"")</f>
        <v>21</v>
      </c>
      <c r="B33" s="192" t="s">
        <v>212</v>
      </c>
      <c r="C33" s="191">
        <v>10359</v>
      </c>
      <c r="D33" s="191">
        <v>8575</v>
      </c>
      <c r="E33" s="191">
        <v>1784</v>
      </c>
      <c r="F33" s="191">
        <v>9616</v>
      </c>
      <c r="G33" s="191">
        <v>743</v>
      </c>
      <c r="H33" s="191">
        <v>532</v>
      </c>
      <c r="I33" s="146"/>
    </row>
    <row r="34" spans="1:9" ht="11.1" customHeight="1">
      <c r="A34" s="105">
        <f>IF(D34&lt;&gt;"",COUNTA($D$8:D34),"")</f>
        <v>22</v>
      </c>
      <c r="B34" s="189" t="s">
        <v>213</v>
      </c>
      <c r="C34" s="191">
        <v>32397</v>
      </c>
      <c r="D34" s="191">
        <v>28748</v>
      </c>
      <c r="E34" s="191">
        <v>3649</v>
      </c>
      <c r="F34" s="191">
        <v>30885</v>
      </c>
      <c r="G34" s="191">
        <v>1512</v>
      </c>
      <c r="H34" s="191">
        <v>1459</v>
      </c>
      <c r="I34" s="125"/>
    </row>
    <row r="35" spans="1:9" s="132" customFormat="1" ht="11.1" customHeight="1">
      <c r="A35" s="105">
        <f>IF(D35&lt;&gt;"",COUNTA($D$8:D35),"")</f>
        <v>23</v>
      </c>
      <c r="B35" s="192" t="s">
        <v>214</v>
      </c>
      <c r="C35" s="191">
        <v>8174</v>
      </c>
      <c r="D35" s="191">
        <v>6911</v>
      </c>
      <c r="E35" s="191">
        <v>1263</v>
      </c>
      <c r="F35" s="191">
        <v>7429</v>
      </c>
      <c r="G35" s="191">
        <v>745</v>
      </c>
      <c r="H35" s="191">
        <v>382</v>
      </c>
      <c r="I35" s="146"/>
    </row>
    <row r="36" spans="1:9" ht="11.1" customHeight="1">
      <c r="A36" s="105">
        <f>IF(D36&lt;&gt;"",COUNTA($D$8:D36),"")</f>
        <v>24</v>
      </c>
      <c r="B36" s="189" t="s">
        <v>215</v>
      </c>
      <c r="C36" s="191">
        <v>42635</v>
      </c>
      <c r="D36" s="191">
        <v>35449</v>
      </c>
      <c r="E36" s="191">
        <v>7186</v>
      </c>
      <c r="F36" s="191">
        <v>40184</v>
      </c>
      <c r="G36" s="191">
        <v>2451</v>
      </c>
      <c r="H36" s="191">
        <v>2010</v>
      </c>
      <c r="I36" s="125"/>
    </row>
    <row r="37" spans="1:9" s="132" customFormat="1" ht="11.1" customHeight="1">
      <c r="A37" s="105">
        <f>IF(D37&lt;&gt;"",COUNTA($D$8:D37),"")</f>
        <v>25</v>
      </c>
      <c r="B37" s="192" t="s">
        <v>216</v>
      </c>
      <c r="C37" s="191">
        <v>11901</v>
      </c>
      <c r="D37" s="191">
        <v>9311</v>
      </c>
      <c r="E37" s="191">
        <v>2590</v>
      </c>
      <c r="F37" s="191">
        <v>10792</v>
      </c>
      <c r="G37" s="191">
        <v>1109</v>
      </c>
      <c r="H37" s="191">
        <v>458</v>
      </c>
      <c r="I37" s="146"/>
    </row>
    <row r="38" spans="1:9" ht="11.1" customHeight="1">
      <c r="A38" s="105">
        <f>IF(D38&lt;&gt;"",COUNTA($D$8:D38),"")</f>
        <v>26</v>
      </c>
      <c r="B38" s="189" t="s">
        <v>217</v>
      </c>
      <c r="C38" s="191">
        <v>45607</v>
      </c>
      <c r="D38" s="191">
        <v>41290</v>
      </c>
      <c r="E38" s="191">
        <v>4317</v>
      </c>
      <c r="F38" s="191">
        <v>41596</v>
      </c>
      <c r="G38" s="191">
        <v>4011</v>
      </c>
      <c r="H38" s="191">
        <v>1811</v>
      </c>
      <c r="I38" s="125"/>
    </row>
    <row r="39" spans="1:9" ht="20.100000000000001" customHeight="1">
      <c r="A39" s="105" t="str">
        <f>IF(D39&lt;&gt;"",COUNTA($D$8:D39),"")</f>
        <v/>
      </c>
      <c r="B39" s="189"/>
      <c r="C39" s="322" t="s">
        <v>158</v>
      </c>
      <c r="D39" s="317"/>
      <c r="E39" s="317"/>
      <c r="F39" s="317"/>
      <c r="G39" s="317"/>
      <c r="H39" s="317"/>
    </row>
    <row r="40" spans="1:9" ht="11.1" customHeight="1">
      <c r="A40" s="105">
        <f>IF(D40&lt;&gt;"",COUNTA($D$8:D40),"")</f>
        <v>27</v>
      </c>
      <c r="B40" s="187" t="s">
        <v>67</v>
      </c>
      <c r="C40" s="188">
        <v>303647</v>
      </c>
      <c r="D40" s="188">
        <v>154613</v>
      </c>
      <c r="E40" s="188">
        <v>149034</v>
      </c>
      <c r="F40" s="188">
        <v>290508</v>
      </c>
      <c r="G40" s="188">
        <v>13139</v>
      </c>
      <c r="H40" s="188">
        <v>10659</v>
      </c>
    </row>
    <row r="41" spans="1:9" ht="11.1" customHeight="1">
      <c r="A41" s="105" t="str">
        <f>IF(D41&lt;&gt;"",COUNTA($D$8:D41),"")</f>
        <v/>
      </c>
      <c r="B41" s="189"/>
      <c r="C41" s="190"/>
      <c r="D41" s="190"/>
      <c r="E41" s="190"/>
      <c r="F41" s="190"/>
      <c r="G41" s="190"/>
      <c r="H41" s="190"/>
    </row>
    <row r="42" spans="1:9" ht="11.1" customHeight="1">
      <c r="A42" s="105">
        <f>IF(D42&lt;&gt;"",COUNTA($D$8:D42),"")</f>
        <v>28</v>
      </c>
      <c r="B42" s="189" t="s">
        <v>206</v>
      </c>
      <c r="C42" s="191">
        <v>39655</v>
      </c>
      <c r="D42" s="191">
        <v>21441</v>
      </c>
      <c r="E42" s="191">
        <v>18214</v>
      </c>
      <c r="F42" s="191">
        <v>37199</v>
      </c>
      <c r="G42" s="191">
        <v>2456</v>
      </c>
      <c r="H42" s="191">
        <v>1515</v>
      </c>
      <c r="I42" s="125"/>
    </row>
    <row r="43" spans="1:9" ht="11.1" customHeight="1">
      <c r="A43" s="105">
        <f>IF(D43&lt;&gt;"",COUNTA($D$8:D43),"")</f>
        <v>29</v>
      </c>
      <c r="B43" s="189" t="s">
        <v>207</v>
      </c>
      <c r="C43" s="191">
        <v>18079</v>
      </c>
      <c r="D43" s="191">
        <v>9953</v>
      </c>
      <c r="E43" s="191">
        <v>8126</v>
      </c>
      <c r="F43" s="191">
        <v>17002</v>
      </c>
      <c r="G43" s="191">
        <v>1077</v>
      </c>
      <c r="H43" s="191">
        <v>769</v>
      </c>
      <c r="I43" s="125"/>
    </row>
    <row r="44" spans="1:9" ht="11.1" customHeight="1">
      <c r="A44" s="105" t="str">
        <f>IF(D44&lt;&gt;"",COUNTA($D$8:D44),"")</f>
        <v/>
      </c>
      <c r="B44" s="189"/>
      <c r="C44" s="191"/>
      <c r="D44" s="191"/>
      <c r="E44" s="191"/>
      <c r="F44" s="191"/>
      <c r="G44" s="191"/>
      <c r="H44" s="191"/>
      <c r="I44" s="125"/>
    </row>
    <row r="45" spans="1:9" ht="11.1" customHeight="1">
      <c r="A45" s="105">
        <f>IF(D45&lt;&gt;"",COUNTA($D$8:D45),"")</f>
        <v>30</v>
      </c>
      <c r="B45" s="189" t="s">
        <v>208</v>
      </c>
      <c r="C45" s="191">
        <v>47349</v>
      </c>
      <c r="D45" s="191">
        <v>22885</v>
      </c>
      <c r="E45" s="191">
        <v>24464</v>
      </c>
      <c r="F45" s="191">
        <v>46018</v>
      </c>
      <c r="G45" s="191">
        <v>1331</v>
      </c>
      <c r="H45" s="191">
        <v>1701</v>
      </c>
      <c r="I45" s="125"/>
    </row>
    <row r="46" spans="1:9" s="132" customFormat="1" ht="11.1" customHeight="1">
      <c r="A46" s="105">
        <f>IF(D46&lt;&gt;"",COUNTA($D$8:D46),"")</f>
        <v>31</v>
      </c>
      <c r="B46" s="192" t="s">
        <v>209</v>
      </c>
      <c r="C46" s="191">
        <v>11509</v>
      </c>
      <c r="D46" s="191">
        <v>5857</v>
      </c>
      <c r="E46" s="191">
        <v>5652</v>
      </c>
      <c r="F46" s="191">
        <v>11080</v>
      </c>
      <c r="G46" s="191">
        <v>429</v>
      </c>
      <c r="H46" s="191">
        <v>565</v>
      </c>
      <c r="I46" s="146"/>
    </row>
    <row r="47" spans="1:9" ht="11.1" customHeight="1">
      <c r="A47" s="105">
        <f>IF(D47&lt;&gt;"",COUNTA($D$8:D47),"")</f>
        <v>32</v>
      </c>
      <c r="B47" s="189" t="s">
        <v>210</v>
      </c>
      <c r="C47" s="191">
        <v>42015</v>
      </c>
      <c r="D47" s="191">
        <v>20934</v>
      </c>
      <c r="E47" s="191">
        <v>21081</v>
      </c>
      <c r="F47" s="191">
        <v>40552</v>
      </c>
      <c r="G47" s="191">
        <v>1463</v>
      </c>
      <c r="H47" s="191">
        <v>1253</v>
      </c>
      <c r="I47" s="125"/>
    </row>
    <row r="48" spans="1:9" ht="11.1" customHeight="1">
      <c r="A48" s="105">
        <f>IF(D48&lt;&gt;"",COUNTA($D$8:D48),"")</f>
        <v>33</v>
      </c>
      <c r="B48" s="189" t="s">
        <v>211</v>
      </c>
      <c r="C48" s="191">
        <v>41478</v>
      </c>
      <c r="D48" s="191">
        <v>21842</v>
      </c>
      <c r="E48" s="191">
        <v>19636</v>
      </c>
      <c r="F48" s="191">
        <v>39593</v>
      </c>
      <c r="G48" s="191">
        <v>1885</v>
      </c>
      <c r="H48" s="191">
        <v>1497</v>
      </c>
      <c r="I48" s="125"/>
    </row>
    <row r="49" spans="1:9" s="132" customFormat="1" ht="11.1" customHeight="1">
      <c r="A49" s="105">
        <f>IF(D49&lt;&gt;"",COUNTA($D$8:D49),"")</f>
        <v>34</v>
      </c>
      <c r="B49" s="192" t="s">
        <v>212</v>
      </c>
      <c r="C49" s="191">
        <v>10212</v>
      </c>
      <c r="D49" s="191">
        <v>5335</v>
      </c>
      <c r="E49" s="191">
        <v>4877</v>
      </c>
      <c r="F49" s="191">
        <v>9827</v>
      </c>
      <c r="G49" s="191">
        <v>385</v>
      </c>
      <c r="H49" s="191">
        <v>434</v>
      </c>
      <c r="I49" s="146"/>
    </row>
    <row r="50" spans="1:9" ht="11.1" customHeight="1">
      <c r="A50" s="105">
        <f>IF(D50&lt;&gt;"",COUNTA($D$8:D50),"")</f>
        <v>35</v>
      </c>
      <c r="B50" s="189" t="s">
        <v>213</v>
      </c>
      <c r="C50" s="191">
        <v>30746</v>
      </c>
      <c r="D50" s="191">
        <v>14828</v>
      </c>
      <c r="E50" s="191">
        <v>15918</v>
      </c>
      <c r="F50" s="191">
        <v>29770</v>
      </c>
      <c r="G50" s="191">
        <v>976</v>
      </c>
      <c r="H50" s="191">
        <v>1055</v>
      </c>
      <c r="I50" s="125"/>
    </row>
    <row r="51" spans="1:9" s="132" customFormat="1" ht="11.1" customHeight="1">
      <c r="A51" s="105">
        <f>IF(D51&lt;&gt;"",COUNTA($D$8:D51),"")</f>
        <v>36</v>
      </c>
      <c r="B51" s="192" t="s">
        <v>214</v>
      </c>
      <c r="C51" s="191">
        <v>7454</v>
      </c>
      <c r="D51" s="191">
        <v>3508</v>
      </c>
      <c r="E51" s="191">
        <v>3946</v>
      </c>
      <c r="F51" s="191">
        <v>7044</v>
      </c>
      <c r="G51" s="191">
        <v>410</v>
      </c>
      <c r="H51" s="191">
        <v>304</v>
      </c>
      <c r="I51" s="146"/>
    </row>
    <row r="52" spans="1:9" ht="11.1" customHeight="1">
      <c r="A52" s="105">
        <f>IF(D52&lt;&gt;"",COUNTA($D$8:D52),"")</f>
        <v>37</v>
      </c>
      <c r="B52" s="189" t="s">
        <v>215</v>
      </c>
      <c r="C52" s="191">
        <v>42622</v>
      </c>
      <c r="D52" s="191">
        <v>20989</v>
      </c>
      <c r="E52" s="191">
        <v>21633</v>
      </c>
      <c r="F52" s="191">
        <v>40832</v>
      </c>
      <c r="G52" s="191">
        <v>1790</v>
      </c>
      <c r="H52" s="191">
        <v>1615</v>
      </c>
      <c r="I52" s="125"/>
    </row>
    <row r="53" spans="1:9" s="132" customFormat="1" ht="11.1" customHeight="1">
      <c r="A53" s="105">
        <f>IF(D53&lt;&gt;"",COUNTA($D$8:D53),"")</f>
        <v>38</v>
      </c>
      <c r="B53" s="192" t="s">
        <v>216</v>
      </c>
      <c r="C53" s="191">
        <v>12070</v>
      </c>
      <c r="D53" s="191">
        <v>6130</v>
      </c>
      <c r="E53" s="191">
        <v>5940</v>
      </c>
      <c r="F53" s="191">
        <v>11365</v>
      </c>
      <c r="G53" s="191">
        <v>705</v>
      </c>
      <c r="H53" s="191">
        <v>492</v>
      </c>
      <c r="I53" s="146"/>
    </row>
    <row r="54" spans="1:9" ht="11.1" customHeight="1">
      <c r="A54" s="105">
        <f>IF(D54&lt;&gt;"",COUNTA($D$8:D54),"")</f>
        <v>39</v>
      </c>
      <c r="B54" s="189" t="s">
        <v>217</v>
      </c>
      <c r="C54" s="191">
        <v>41703</v>
      </c>
      <c r="D54" s="191">
        <v>21741</v>
      </c>
      <c r="E54" s="191">
        <v>19962</v>
      </c>
      <c r="F54" s="191">
        <v>39542</v>
      </c>
      <c r="G54" s="191">
        <v>2161</v>
      </c>
      <c r="H54" s="191">
        <v>1254</v>
      </c>
      <c r="I54" s="125"/>
    </row>
  </sheetData>
  <mergeCells count="14">
    <mergeCell ref="C23:H23"/>
    <mergeCell ref="C39:H39"/>
    <mergeCell ref="A1:B1"/>
    <mergeCell ref="C1:H1"/>
    <mergeCell ref="A2:A5"/>
    <mergeCell ref="B2:B5"/>
    <mergeCell ref="C2:C5"/>
    <mergeCell ref="D2:H2"/>
    <mergeCell ref="D3:D5"/>
    <mergeCell ref="E3:E5"/>
    <mergeCell ref="F3:F5"/>
    <mergeCell ref="G3:G5"/>
    <mergeCell ref="H3:H5"/>
    <mergeCell ref="C7:H7"/>
  </mergeCells>
  <conditionalFormatting sqref="C8:H8 C10:H54">
    <cfRule type="cellIs" dxfId="3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:I7"/>
    </sheetView>
  </sheetViews>
  <sheetFormatPr baseColWidth="10" defaultColWidth="10.42578125" defaultRowHeight="11.45" customHeight="1"/>
  <cols>
    <col min="1" max="1" width="3.140625" style="97" customWidth="1"/>
    <col min="2" max="2" width="4.5703125" style="97" customWidth="1"/>
    <col min="3" max="3" width="40.42578125" style="107" customWidth="1"/>
    <col min="4" max="15" width="7.28515625" style="97" customWidth="1"/>
    <col min="16" max="250" width="11.42578125" style="97" customWidth="1"/>
    <col min="251" max="251" width="6.140625" style="97" customWidth="1"/>
    <col min="252" max="252" width="33.7109375" style="97" customWidth="1"/>
    <col min="253" max="16384" width="10.42578125" style="97"/>
  </cols>
  <sheetData>
    <row r="1" spans="1:17" s="156" customFormat="1" ht="54" customHeight="1">
      <c r="A1" s="287" t="s">
        <v>121</v>
      </c>
      <c r="B1" s="288"/>
      <c r="C1" s="288"/>
      <c r="D1" s="289" t="s">
        <v>403</v>
      </c>
      <c r="E1" s="289"/>
      <c r="F1" s="289"/>
      <c r="G1" s="289"/>
      <c r="H1" s="289"/>
      <c r="I1" s="290"/>
      <c r="J1" s="332" t="s">
        <v>403</v>
      </c>
      <c r="K1" s="289"/>
      <c r="L1" s="289"/>
      <c r="M1" s="289"/>
      <c r="N1" s="289"/>
      <c r="O1" s="290"/>
    </row>
    <row r="2" spans="1:17" ht="11.45" customHeight="1">
      <c r="A2" s="291" t="s">
        <v>84</v>
      </c>
      <c r="B2" s="293" t="s">
        <v>192</v>
      </c>
      <c r="C2" s="293" t="s">
        <v>54</v>
      </c>
      <c r="D2" s="313" t="s">
        <v>65</v>
      </c>
      <c r="E2" s="313" t="s">
        <v>66</v>
      </c>
      <c r="F2" s="313" t="s">
        <v>296</v>
      </c>
      <c r="G2" s="158" t="s">
        <v>55</v>
      </c>
      <c r="H2" s="313" t="s">
        <v>115</v>
      </c>
      <c r="I2" s="321" t="s">
        <v>160</v>
      </c>
      <c r="J2" s="159" t="s">
        <v>55</v>
      </c>
      <c r="K2" s="313" t="s">
        <v>161</v>
      </c>
      <c r="L2" s="158" t="s">
        <v>55</v>
      </c>
      <c r="M2" s="313" t="s">
        <v>297</v>
      </c>
      <c r="N2" s="158" t="s">
        <v>55</v>
      </c>
      <c r="O2" s="321" t="s">
        <v>162</v>
      </c>
    </row>
    <row r="3" spans="1:17" ht="11.45" customHeight="1">
      <c r="A3" s="300"/>
      <c r="B3" s="294"/>
      <c r="C3" s="294"/>
      <c r="D3" s="315"/>
      <c r="E3" s="315"/>
      <c r="F3" s="315"/>
      <c r="G3" s="325" t="s">
        <v>159</v>
      </c>
      <c r="H3" s="315"/>
      <c r="I3" s="320"/>
      <c r="J3" s="327" t="s">
        <v>79</v>
      </c>
      <c r="K3" s="315"/>
      <c r="L3" s="323" t="s">
        <v>80</v>
      </c>
      <c r="M3" s="315"/>
      <c r="N3" s="325" t="s">
        <v>295</v>
      </c>
      <c r="O3" s="320"/>
    </row>
    <row r="4" spans="1:17" ht="11.45" customHeight="1">
      <c r="A4" s="300"/>
      <c r="B4" s="294"/>
      <c r="C4" s="294"/>
      <c r="D4" s="315"/>
      <c r="E4" s="315"/>
      <c r="F4" s="315"/>
      <c r="G4" s="326"/>
      <c r="H4" s="315"/>
      <c r="I4" s="320"/>
      <c r="J4" s="328"/>
      <c r="K4" s="315"/>
      <c r="L4" s="324"/>
      <c r="M4" s="315"/>
      <c r="N4" s="326"/>
      <c r="O4" s="320"/>
    </row>
    <row r="5" spans="1:17" ht="11.45" customHeight="1">
      <c r="A5" s="300"/>
      <c r="B5" s="294"/>
      <c r="C5" s="294"/>
      <c r="D5" s="315"/>
      <c r="E5" s="315"/>
      <c r="F5" s="315"/>
      <c r="G5" s="326"/>
      <c r="H5" s="315"/>
      <c r="I5" s="320"/>
      <c r="J5" s="328"/>
      <c r="K5" s="315"/>
      <c r="L5" s="324"/>
      <c r="M5" s="315"/>
      <c r="N5" s="326"/>
      <c r="O5" s="320"/>
    </row>
    <row r="6" spans="1:17" s="103" customFormat="1" ht="11.45" customHeight="1">
      <c r="A6" s="110">
        <v>1</v>
      </c>
      <c r="B6" s="99">
        <v>2</v>
      </c>
      <c r="C6" s="100">
        <v>3</v>
      </c>
      <c r="D6" s="99">
        <v>4</v>
      </c>
      <c r="E6" s="99">
        <v>5</v>
      </c>
      <c r="F6" s="100">
        <v>6</v>
      </c>
      <c r="G6" s="99">
        <v>7</v>
      </c>
      <c r="H6" s="99">
        <v>8</v>
      </c>
      <c r="I6" s="108">
        <v>9</v>
      </c>
      <c r="J6" s="110">
        <v>10</v>
      </c>
      <c r="K6" s="100">
        <v>11</v>
      </c>
      <c r="L6" s="100">
        <v>12</v>
      </c>
      <c r="M6" s="100">
        <v>13</v>
      </c>
      <c r="N6" s="100">
        <v>14</v>
      </c>
      <c r="O6" s="108">
        <v>15</v>
      </c>
    </row>
    <row r="7" spans="1:17" ht="20.100000000000001" customHeight="1">
      <c r="A7" s="133"/>
      <c r="B7" s="160"/>
      <c r="C7" s="161"/>
      <c r="D7" s="329" t="s">
        <v>1</v>
      </c>
      <c r="E7" s="330"/>
      <c r="F7" s="330"/>
      <c r="G7" s="330"/>
      <c r="H7" s="330"/>
      <c r="I7" s="330"/>
      <c r="J7" s="331" t="s">
        <v>1</v>
      </c>
      <c r="K7" s="330"/>
      <c r="L7" s="330"/>
      <c r="M7" s="330"/>
      <c r="N7" s="330"/>
      <c r="O7" s="330"/>
    </row>
    <row r="8" spans="1:17" ht="11.1" customHeight="1">
      <c r="A8" s="105">
        <f>IF(E8&lt;&gt;"",COUNTA($E8:E$8),"")</f>
        <v>1</v>
      </c>
      <c r="B8" s="169" t="s">
        <v>50</v>
      </c>
      <c r="C8" s="162" t="s">
        <v>310</v>
      </c>
      <c r="D8" s="163">
        <v>82141</v>
      </c>
      <c r="E8" s="163">
        <v>36452</v>
      </c>
      <c r="F8" s="163">
        <v>96228</v>
      </c>
      <c r="G8" s="163">
        <v>23188</v>
      </c>
      <c r="H8" s="163">
        <v>84082</v>
      </c>
      <c r="I8" s="163">
        <v>82810</v>
      </c>
      <c r="J8" s="163">
        <v>20571</v>
      </c>
      <c r="K8" s="163">
        <v>63143</v>
      </c>
      <c r="L8" s="163">
        <v>15628</v>
      </c>
      <c r="M8" s="163">
        <v>85257</v>
      </c>
      <c r="N8" s="163">
        <v>23971</v>
      </c>
      <c r="O8" s="163">
        <v>87310</v>
      </c>
    </row>
    <row r="9" spans="1:17" ht="6" customHeight="1">
      <c r="A9" s="105" t="str">
        <f>IF(E9&lt;&gt;"",COUNTA($E$8:E9),"")</f>
        <v/>
      </c>
      <c r="B9" s="164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7" ht="10.5" customHeight="1">
      <c r="A10" s="105">
        <f>IF(E10&lt;&gt;"",COUNTA($E$8:E10),"")</f>
        <v>2</v>
      </c>
      <c r="B10" s="164" t="s">
        <v>6</v>
      </c>
      <c r="C10" s="164" t="s">
        <v>220</v>
      </c>
      <c r="D10" s="167">
        <v>145</v>
      </c>
      <c r="E10" s="167">
        <v>124</v>
      </c>
      <c r="F10" s="167">
        <v>2698</v>
      </c>
      <c r="G10" s="167">
        <v>84</v>
      </c>
      <c r="H10" s="167">
        <v>2491</v>
      </c>
      <c r="I10" s="167">
        <v>1798</v>
      </c>
      <c r="J10" s="167">
        <v>38</v>
      </c>
      <c r="K10" s="167">
        <v>1465</v>
      </c>
      <c r="L10" s="167">
        <v>67</v>
      </c>
      <c r="M10" s="167">
        <v>1971</v>
      </c>
      <c r="N10" s="167">
        <v>67</v>
      </c>
      <c r="O10" s="167">
        <v>3429</v>
      </c>
      <c r="P10" s="134"/>
      <c r="Q10" s="134"/>
    </row>
    <row r="11" spans="1:17" ht="10.5" customHeight="1">
      <c r="A11" s="105">
        <f>IF(E11&lt;&gt;"",COUNTA($E$8:E11),"")</f>
        <v>3</v>
      </c>
      <c r="B11" s="164" t="s">
        <v>8</v>
      </c>
      <c r="C11" s="164" t="s">
        <v>150</v>
      </c>
      <c r="D11" s="167">
        <v>9468</v>
      </c>
      <c r="E11" s="167">
        <v>4443</v>
      </c>
      <c r="F11" s="167">
        <v>12965</v>
      </c>
      <c r="G11" s="167">
        <v>2955</v>
      </c>
      <c r="H11" s="167">
        <v>10988</v>
      </c>
      <c r="I11" s="167">
        <v>7360</v>
      </c>
      <c r="J11" s="167">
        <v>1611</v>
      </c>
      <c r="K11" s="167">
        <v>12526</v>
      </c>
      <c r="L11" s="167">
        <v>3124</v>
      </c>
      <c r="M11" s="167">
        <v>9115</v>
      </c>
      <c r="N11" s="167">
        <v>2199</v>
      </c>
      <c r="O11" s="167">
        <v>18904</v>
      </c>
      <c r="P11" s="134"/>
    </row>
    <row r="12" spans="1:17" ht="10.5" customHeight="1">
      <c r="A12" s="105">
        <f>IF(E12&lt;&gt;"",COUNTA($E$8:E12),"")</f>
        <v>4</v>
      </c>
      <c r="B12" s="164" t="s">
        <v>10</v>
      </c>
      <c r="C12" s="164" t="s">
        <v>151</v>
      </c>
      <c r="D12" s="167">
        <v>7808</v>
      </c>
      <c r="E12" s="167">
        <v>3520</v>
      </c>
      <c r="F12" s="167">
        <v>10670</v>
      </c>
      <c r="G12" s="167">
        <v>2428</v>
      </c>
      <c r="H12" s="167">
        <v>8939</v>
      </c>
      <c r="I12" s="167">
        <v>5708</v>
      </c>
      <c r="J12" s="167">
        <v>1245</v>
      </c>
      <c r="K12" s="167">
        <v>10886</v>
      </c>
      <c r="L12" s="167">
        <v>2803</v>
      </c>
      <c r="M12" s="167">
        <v>7573</v>
      </c>
      <c r="N12" s="167">
        <v>1916</v>
      </c>
      <c r="O12" s="167">
        <v>16808</v>
      </c>
      <c r="P12" s="134"/>
    </row>
    <row r="13" spans="1:17" ht="10.5" customHeight="1">
      <c r="A13" s="105">
        <f>IF(E13&lt;&gt;"",COUNTA($E$8:E13),"")</f>
        <v>5</v>
      </c>
      <c r="B13" s="164" t="s">
        <v>20</v>
      </c>
      <c r="C13" s="164" t="s">
        <v>164</v>
      </c>
      <c r="D13" s="167">
        <v>3757</v>
      </c>
      <c r="E13" s="167">
        <v>2175</v>
      </c>
      <c r="F13" s="167">
        <v>7560</v>
      </c>
      <c r="G13" s="167">
        <v>1156</v>
      </c>
      <c r="H13" s="167">
        <v>6729</v>
      </c>
      <c r="I13" s="167">
        <v>6958</v>
      </c>
      <c r="J13" s="167">
        <v>1375</v>
      </c>
      <c r="K13" s="167">
        <v>5423</v>
      </c>
      <c r="L13" s="167">
        <v>1000</v>
      </c>
      <c r="M13" s="167">
        <v>6846</v>
      </c>
      <c r="N13" s="167">
        <v>1416</v>
      </c>
      <c r="O13" s="167">
        <v>7324</v>
      </c>
      <c r="P13" s="134"/>
    </row>
    <row r="14" spans="1:17" ht="10.5" customHeight="1">
      <c r="A14" s="105">
        <f>IF(E14&lt;&gt;"",COUNTA($E$8:E14),"")</f>
        <v>6</v>
      </c>
      <c r="B14" s="164" t="s">
        <v>23</v>
      </c>
      <c r="C14" s="164" t="s">
        <v>152</v>
      </c>
      <c r="D14" s="167">
        <v>19910</v>
      </c>
      <c r="E14" s="167">
        <v>7336</v>
      </c>
      <c r="F14" s="167">
        <v>23648</v>
      </c>
      <c r="G14" s="167">
        <v>5431</v>
      </c>
      <c r="H14" s="167">
        <v>21112</v>
      </c>
      <c r="I14" s="167">
        <v>24104</v>
      </c>
      <c r="J14" s="167">
        <v>4835</v>
      </c>
      <c r="K14" s="167">
        <v>14022</v>
      </c>
      <c r="L14" s="167">
        <v>3486</v>
      </c>
      <c r="M14" s="167">
        <v>18242</v>
      </c>
      <c r="N14" s="167">
        <v>3841</v>
      </c>
      <c r="O14" s="167">
        <v>18728</v>
      </c>
      <c r="P14" s="134"/>
    </row>
    <row r="15" spans="1:17" ht="10.5" customHeight="1">
      <c r="A15" s="105">
        <f>IF(E15&lt;&gt;"",COUNTA($E$8:E15),"")</f>
        <v>7</v>
      </c>
      <c r="B15" s="164" t="s">
        <v>27</v>
      </c>
      <c r="C15" s="164" t="s">
        <v>165</v>
      </c>
      <c r="D15" s="167">
        <v>3102</v>
      </c>
      <c r="E15" s="167">
        <v>1392</v>
      </c>
      <c r="F15" s="167">
        <v>1472</v>
      </c>
      <c r="G15" s="167">
        <v>585</v>
      </c>
      <c r="H15" s="167">
        <v>1522</v>
      </c>
      <c r="I15" s="167">
        <v>1095</v>
      </c>
      <c r="J15" s="167">
        <v>467</v>
      </c>
      <c r="K15" s="167">
        <v>977</v>
      </c>
      <c r="L15" s="167">
        <v>290</v>
      </c>
      <c r="M15" s="167">
        <v>1035</v>
      </c>
      <c r="N15" s="167">
        <v>518</v>
      </c>
      <c r="O15" s="167">
        <v>1270</v>
      </c>
      <c r="P15" s="134"/>
    </row>
    <row r="16" spans="1:17" ht="10.5" customHeight="1">
      <c r="A16" s="105">
        <f>IF(E16&lt;&gt;"",COUNTA($E$8:E16),"")</f>
        <v>8</v>
      </c>
      <c r="B16" s="164" t="s">
        <v>30</v>
      </c>
      <c r="C16" s="164" t="s">
        <v>190</v>
      </c>
      <c r="D16" s="167">
        <v>1527</v>
      </c>
      <c r="E16" s="167">
        <v>704</v>
      </c>
      <c r="F16" s="167">
        <v>1330</v>
      </c>
      <c r="G16" s="167">
        <v>358</v>
      </c>
      <c r="H16" s="167">
        <v>1319</v>
      </c>
      <c r="I16" s="167">
        <v>913</v>
      </c>
      <c r="J16" s="167">
        <v>259</v>
      </c>
      <c r="K16" s="167">
        <v>975</v>
      </c>
      <c r="L16" s="167">
        <v>229</v>
      </c>
      <c r="M16" s="167">
        <v>1089</v>
      </c>
      <c r="N16" s="167">
        <v>325</v>
      </c>
      <c r="O16" s="167">
        <v>1255</v>
      </c>
      <c r="P16" s="134"/>
    </row>
    <row r="17" spans="1:17" ht="10.5" customHeight="1">
      <c r="A17" s="105">
        <f>IF(E17&lt;&gt;"",COUNTA($E$8:E17),"")</f>
        <v>9</v>
      </c>
      <c r="B17" s="164" t="s">
        <v>32</v>
      </c>
      <c r="C17" s="164" t="s">
        <v>166</v>
      </c>
      <c r="D17" s="167">
        <v>1331</v>
      </c>
      <c r="E17" s="167">
        <v>444</v>
      </c>
      <c r="F17" s="167">
        <v>1081</v>
      </c>
      <c r="G17" s="167">
        <v>278</v>
      </c>
      <c r="H17" s="167">
        <v>1364</v>
      </c>
      <c r="I17" s="167">
        <v>1415</v>
      </c>
      <c r="J17" s="167">
        <v>290</v>
      </c>
      <c r="K17" s="167">
        <v>724</v>
      </c>
      <c r="L17" s="167">
        <v>191</v>
      </c>
      <c r="M17" s="167">
        <v>1137</v>
      </c>
      <c r="N17" s="167">
        <v>270</v>
      </c>
      <c r="O17" s="167">
        <v>776</v>
      </c>
      <c r="P17" s="134"/>
    </row>
    <row r="18" spans="1:17" s="117" customFormat="1" ht="21" customHeight="1">
      <c r="A18" s="105">
        <f>IF(E18&lt;&gt;"",COUNTA($E$8:E18),"")</f>
        <v>10</v>
      </c>
      <c r="B18" s="168" t="s">
        <v>49</v>
      </c>
      <c r="C18" s="164" t="s">
        <v>196</v>
      </c>
      <c r="D18" s="167">
        <v>13711</v>
      </c>
      <c r="E18" s="167">
        <v>5804</v>
      </c>
      <c r="F18" s="167">
        <v>10740</v>
      </c>
      <c r="G18" s="167">
        <v>3278</v>
      </c>
      <c r="H18" s="167">
        <v>10058</v>
      </c>
      <c r="I18" s="167">
        <v>9492</v>
      </c>
      <c r="J18" s="167">
        <v>3170</v>
      </c>
      <c r="K18" s="167">
        <v>6509</v>
      </c>
      <c r="L18" s="167">
        <v>2111</v>
      </c>
      <c r="M18" s="167">
        <v>11199</v>
      </c>
      <c r="N18" s="167">
        <v>4072</v>
      </c>
      <c r="O18" s="167">
        <v>9278</v>
      </c>
      <c r="P18" s="134"/>
    </row>
    <row r="19" spans="1:17" s="107" customFormat="1" ht="21" customHeight="1">
      <c r="A19" s="105">
        <f>IF(E19&lt;&gt;"",COUNTA($E$8:E19),"")</f>
        <v>11</v>
      </c>
      <c r="B19" s="168" t="s">
        <v>38</v>
      </c>
      <c r="C19" s="164" t="s">
        <v>191</v>
      </c>
      <c r="D19" s="167">
        <v>25529</v>
      </c>
      <c r="E19" s="167">
        <v>12462</v>
      </c>
      <c r="F19" s="167">
        <v>31061</v>
      </c>
      <c r="G19" s="167">
        <v>8101</v>
      </c>
      <c r="H19" s="167">
        <v>25712</v>
      </c>
      <c r="I19" s="167">
        <v>26146</v>
      </c>
      <c r="J19" s="167">
        <v>7530</v>
      </c>
      <c r="K19" s="167">
        <v>18587</v>
      </c>
      <c r="L19" s="167">
        <v>4523</v>
      </c>
      <c r="M19" s="167">
        <v>31464</v>
      </c>
      <c r="N19" s="167">
        <v>10264</v>
      </c>
      <c r="O19" s="167">
        <v>24046</v>
      </c>
      <c r="P19" s="134"/>
    </row>
    <row r="20" spans="1:17" s="107" customFormat="1" ht="21" customHeight="1">
      <c r="A20" s="105">
        <f>IF(E20&lt;&gt;"",COUNTA($E$8:E20),"")</f>
        <v>12</v>
      </c>
      <c r="B20" s="168" t="s">
        <v>43</v>
      </c>
      <c r="C20" s="164" t="s">
        <v>197</v>
      </c>
      <c r="D20" s="167">
        <v>3655</v>
      </c>
      <c r="E20" s="167">
        <v>1567</v>
      </c>
      <c r="F20" s="167">
        <v>3671</v>
      </c>
      <c r="G20" s="167">
        <v>962</v>
      </c>
      <c r="H20" s="167">
        <v>2784</v>
      </c>
      <c r="I20" s="167">
        <v>3520</v>
      </c>
      <c r="J20" s="167">
        <v>993</v>
      </c>
      <c r="K20" s="167">
        <v>1935</v>
      </c>
      <c r="L20" s="167">
        <v>607</v>
      </c>
      <c r="M20" s="167">
        <v>3159</v>
      </c>
      <c r="N20" s="167">
        <v>999</v>
      </c>
      <c r="O20" s="167">
        <v>2300</v>
      </c>
      <c r="P20" s="134"/>
    </row>
    <row r="21" spans="1:17" ht="11.1" customHeight="1">
      <c r="A21" s="105" t="str">
        <f>IF(E21&lt;&gt;"",COUNTA($E$8:E21),"")</f>
        <v/>
      </c>
      <c r="B21" s="165"/>
      <c r="C21" s="169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</row>
    <row r="22" spans="1:17" ht="10.5" customHeight="1">
      <c r="A22" s="105">
        <f>IF(E22&lt;&gt;"",COUNTA($E$8:E22),"")</f>
        <v>13</v>
      </c>
      <c r="B22" s="165"/>
      <c r="C22" s="164" t="s">
        <v>56</v>
      </c>
      <c r="D22" s="167">
        <v>1643</v>
      </c>
      <c r="E22" s="167">
        <v>855</v>
      </c>
      <c r="F22" s="167">
        <v>2796</v>
      </c>
      <c r="G22" s="167">
        <v>753</v>
      </c>
      <c r="H22" s="167">
        <v>2111</v>
      </c>
      <c r="I22" s="167">
        <v>2307</v>
      </c>
      <c r="J22" s="167">
        <v>576</v>
      </c>
      <c r="K22" s="167">
        <v>1791</v>
      </c>
      <c r="L22" s="167">
        <v>416</v>
      </c>
      <c r="M22" s="167">
        <v>2411</v>
      </c>
      <c r="N22" s="167">
        <v>531</v>
      </c>
      <c r="O22" s="167">
        <v>2317</v>
      </c>
      <c r="P22" s="134"/>
      <c r="Q22" s="134"/>
    </row>
    <row r="23" spans="1:17" ht="10.5" customHeight="1">
      <c r="A23" s="105">
        <f>IF(E23&lt;&gt;"",COUNTA($E$8:E23),"")</f>
        <v>14</v>
      </c>
      <c r="B23" s="165"/>
      <c r="C23" s="164" t="s">
        <v>57</v>
      </c>
      <c r="D23" s="167">
        <v>6682</v>
      </c>
      <c r="E23" s="167">
        <v>2823</v>
      </c>
      <c r="F23" s="167">
        <v>6261</v>
      </c>
      <c r="G23" s="167">
        <v>2079</v>
      </c>
      <c r="H23" s="167">
        <v>4441</v>
      </c>
      <c r="I23" s="167">
        <v>5278</v>
      </c>
      <c r="J23" s="167">
        <v>1672</v>
      </c>
      <c r="K23" s="167">
        <v>3921</v>
      </c>
      <c r="L23" s="167">
        <v>1261</v>
      </c>
      <c r="M23" s="167">
        <v>5354</v>
      </c>
      <c r="N23" s="167">
        <v>1785</v>
      </c>
      <c r="O23" s="167">
        <v>4980</v>
      </c>
      <c r="P23" s="134"/>
    </row>
    <row r="24" spans="1:17" ht="10.5" customHeight="1">
      <c r="A24" s="105">
        <f>IF(E24&lt;&gt;"",COUNTA($E$8:E24),"")</f>
        <v>15</v>
      </c>
      <c r="B24" s="165"/>
      <c r="C24" s="164" t="s">
        <v>58</v>
      </c>
      <c r="D24" s="167">
        <v>8802</v>
      </c>
      <c r="E24" s="167">
        <v>2799</v>
      </c>
      <c r="F24" s="167">
        <v>5491</v>
      </c>
      <c r="G24" s="167">
        <v>1696</v>
      </c>
      <c r="H24" s="167">
        <v>4350</v>
      </c>
      <c r="I24" s="167">
        <v>4938</v>
      </c>
      <c r="J24" s="167">
        <v>1616</v>
      </c>
      <c r="K24" s="167">
        <v>3620</v>
      </c>
      <c r="L24" s="167">
        <v>1271</v>
      </c>
      <c r="M24" s="167">
        <v>5704</v>
      </c>
      <c r="N24" s="167">
        <v>2649</v>
      </c>
      <c r="O24" s="167">
        <v>5034</v>
      </c>
      <c r="P24" s="134"/>
    </row>
    <row r="25" spans="1:17" ht="10.5" customHeight="1">
      <c r="A25" s="105">
        <f>IF(E25&lt;&gt;"",COUNTA($E$8:E25),"")</f>
        <v>16</v>
      </c>
      <c r="B25" s="165"/>
      <c r="C25" s="164" t="s">
        <v>59</v>
      </c>
      <c r="D25" s="167">
        <v>10938</v>
      </c>
      <c r="E25" s="167">
        <v>4170</v>
      </c>
      <c r="F25" s="167">
        <v>9033</v>
      </c>
      <c r="G25" s="167">
        <v>2390</v>
      </c>
      <c r="H25" s="167">
        <v>7941</v>
      </c>
      <c r="I25" s="167">
        <v>8021</v>
      </c>
      <c r="J25" s="167">
        <v>2187</v>
      </c>
      <c r="K25" s="167">
        <v>6244</v>
      </c>
      <c r="L25" s="167">
        <v>1731</v>
      </c>
      <c r="M25" s="167">
        <v>8707</v>
      </c>
      <c r="N25" s="167">
        <v>3395</v>
      </c>
      <c r="O25" s="167">
        <v>8436</v>
      </c>
      <c r="P25" s="134"/>
    </row>
    <row r="26" spans="1:17" ht="10.5" customHeight="1">
      <c r="A26" s="105">
        <f>IF(E26&lt;&gt;"",COUNTA($E$8:E26),"")</f>
        <v>17</v>
      </c>
      <c r="B26" s="165"/>
      <c r="C26" s="164" t="s">
        <v>60</v>
      </c>
      <c r="D26" s="167">
        <v>11611</v>
      </c>
      <c r="E26" s="167">
        <v>4882</v>
      </c>
      <c r="F26" s="167">
        <v>11903</v>
      </c>
      <c r="G26" s="167">
        <v>2988</v>
      </c>
      <c r="H26" s="167">
        <v>11140</v>
      </c>
      <c r="I26" s="167">
        <v>10644</v>
      </c>
      <c r="J26" s="167">
        <v>2718</v>
      </c>
      <c r="K26" s="167">
        <v>8232</v>
      </c>
      <c r="L26" s="167">
        <v>2052</v>
      </c>
      <c r="M26" s="167">
        <v>11046</v>
      </c>
      <c r="N26" s="167">
        <v>3658</v>
      </c>
      <c r="O26" s="167">
        <v>11113</v>
      </c>
      <c r="P26" s="134"/>
    </row>
    <row r="27" spans="1:17" ht="10.5" customHeight="1">
      <c r="A27" s="105">
        <f>IF(E27&lt;&gt;"",COUNTA($E$8:E27),"")</f>
        <v>18</v>
      </c>
      <c r="B27" s="165"/>
      <c r="C27" s="164" t="s">
        <v>61</v>
      </c>
      <c r="D27" s="167">
        <v>9799</v>
      </c>
      <c r="E27" s="167">
        <v>4563</v>
      </c>
      <c r="F27" s="167">
        <v>11867</v>
      </c>
      <c r="G27" s="167">
        <v>2734</v>
      </c>
      <c r="H27" s="167">
        <v>11008</v>
      </c>
      <c r="I27" s="167">
        <v>10359</v>
      </c>
      <c r="J27" s="167">
        <v>2631</v>
      </c>
      <c r="K27" s="167">
        <v>8175</v>
      </c>
      <c r="L27" s="167">
        <v>1909</v>
      </c>
      <c r="M27" s="167">
        <v>10567</v>
      </c>
      <c r="N27" s="167">
        <v>2915</v>
      </c>
      <c r="O27" s="167">
        <v>10807</v>
      </c>
      <c r="P27" s="134"/>
    </row>
    <row r="28" spans="1:17" ht="10.5" customHeight="1">
      <c r="A28" s="105">
        <f>IF(E28&lt;&gt;"",COUNTA($E$8:E28),"")</f>
        <v>19</v>
      </c>
      <c r="B28" s="165"/>
      <c r="C28" s="164" t="s">
        <v>62</v>
      </c>
      <c r="D28" s="167">
        <v>7207</v>
      </c>
      <c r="E28" s="167">
        <v>3645</v>
      </c>
      <c r="F28" s="167">
        <v>9890</v>
      </c>
      <c r="G28" s="167">
        <v>2279</v>
      </c>
      <c r="H28" s="167">
        <v>8639</v>
      </c>
      <c r="I28" s="167">
        <v>8186</v>
      </c>
      <c r="J28" s="167">
        <v>2032</v>
      </c>
      <c r="K28" s="167">
        <v>6659</v>
      </c>
      <c r="L28" s="167">
        <v>1558</v>
      </c>
      <c r="M28" s="167">
        <v>8505</v>
      </c>
      <c r="N28" s="167">
        <v>2172</v>
      </c>
      <c r="O28" s="167">
        <v>8994</v>
      </c>
      <c r="P28" s="134"/>
    </row>
    <row r="29" spans="1:17" ht="10.5" customHeight="1">
      <c r="A29" s="105">
        <f>IF(E29&lt;&gt;"",COUNTA($E$8:E29),"")</f>
        <v>20</v>
      </c>
      <c r="B29" s="165"/>
      <c r="C29" s="164" t="s">
        <v>63</v>
      </c>
      <c r="D29" s="167">
        <v>7944</v>
      </c>
      <c r="E29" s="167">
        <v>3962</v>
      </c>
      <c r="F29" s="167">
        <v>11534</v>
      </c>
      <c r="G29" s="167">
        <v>2387</v>
      </c>
      <c r="H29" s="167">
        <v>10162</v>
      </c>
      <c r="I29" s="167">
        <v>9828</v>
      </c>
      <c r="J29" s="167">
        <v>2247</v>
      </c>
      <c r="K29" s="167">
        <v>7610</v>
      </c>
      <c r="L29" s="167">
        <v>1627</v>
      </c>
      <c r="M29" s="167">
        <v>9816</v>
      </c>
      <c r="N29" s="167">
        <v>2189</v>
      </c>
      <c r="O29" s="167">
        <v>10891</v>
      </c>
      <c r="P29" s="134"/>
    </row>
    <row r="30" spans="1:17" ht="10.5" customHeight="1">
      <c r="A30" s="105">
        <f>IF(E30&lt;&gt;"",COUNTA($E$8:E30),"")</f>
        <v>21</v>
      </c>
      <c r="B30" s="165"/>
      <c r="C30" s="164" t="s">
        <v>64</v>
      </c>
      <c r="D30" s="167">
        <v>9429</v>
      </c>
      <c r="E30" s="167">
        <v>4709</v>
      </c>
      <c r="F30" s="167">
        <v>14641</v>
      </c>
      <c r="G30" s="167">
        <v>3046</v>
      </c>
      <c r="H30" s="167">
        <v>12947</v>
      </c>
      <c r="I30" s="167">
        <v>12556</v>
      </c>
      <c r="J30" s="167">
        <v>2635</v>
      </c>
      <c r="K30" s="167">
        <v>9339</v>
      </c>
      <c r="L30" s="167">
        <v>2034</v>
      </c>
      <c r="M30" s="167">
        <v>12218</v>
      </c>
      <c r="N30" s="167">
        <v>2522</v>
      </c>
      <c r="O30" s="167">
        <v>13402</v>
      </c>
      <c r="P30" s="134"/>
    </row>
    <row r="31" spans="1:17" ht="10.5" customHeight="1">
      <c r="A31" s="105">
        <f>IF(E31&lt;&gt;"",COUNTA($E$8:E31),"")</f>
        <v>22</v>
      </c>
      <c r="B31" s="165"/>
      <c r="C31" s="164" t="s">
        <v>52</v>
      </c>
      <c r="D31" s="167">
        <v>7104</v>
      </c>
      <c r="E31" s="167">
        <v>3548</v>
      </c>
      <c r="F31" s="167">
        <v>11551</v>
      </c>
      <c r="G31" s="167">
        <v>2546</v>
      </c>
      <c r="H31" s="167">
        <v>10151</v>
      </c>
      <c r="I31" s="167">
        <v>9591</v>
      </c>
      <c r="J31" s="167">
        <v>2042</v>
      </c>
      <c r="K31" s="167">
        <v>6753</v>
      </c>
      <c r="L31" s="167">
        <v>1567</v>
      </c>
      <c r="M31" s="167">
        <v>9869</v>
      </c>
      <c r="N31" s="167">
        <v>1929</v>
      </c>
      <c r="O31" s="167">
        <v>10257</v>
      </c>
      <c r="P31" s="134"/>
    </row>
    <row r="32" spans="1:17" ht="10.5" customHeight="1">
      <c r="A32" s="105">
        <f>IF(E32&lt;&gt;"",COUNTA($E$8:E32),"")</f>
        <v>23</v>
      </c>
      <c r="B32" s="165"/>
      <c r="C32" s="164" t="s">
        <v>53</v>
      </c>
      <c r="D32" s="167">
        <v>982</v>
      </c>
      <c r="E32" s="167">
        <v>496</v>
      </c>
      <c r="F32" s="167">
        <v>1261</v>
      </c>
      <c r="G32" s="167">
        <v>290</v>
      </c>
      <c r="H32" s="167">
        <v>1192</v>
      </c>
      <c r="I32" s="167">
        <v>1102</v>
      </c>
      <c r="J32" s="167">
        <v>215</v>
      </c>
      <c r="K32" s="167">
        <v>799</v>
      </c>
      <c r="L32" s="167">
        <v>202</v>
      </c>
      <c r="M32" s="167">
        <v>1060</v>
      </c>
      <c r="N32" s="167">
        <v>226</v>
      </c>
      <c r="O32" s="167">
        <v>1079</v>
      </c>
      <c r="P32" s="134"/>
    </row>
    <row r="33" spans="1:17" ht="20.100000000000001" customHeight="1">
      <c r="A33" s="105" t="str">
        <f>IF(E33&lt;&gt;"",COUNTA($E$8:E33),"")</f>
        <v/>
      </c>
      <c r="B33" s="165"/>
      <c r="C33" s="164"/>
      <c r="D33" s="307" t="s">
        <v>55</v>
      </c>
      <c r="E33" s="343"/>
      <c r="F33" s="343"/>
      <c r="G33" s="343"/>
      <c r="H33" s="343"/>
      <c r="I33" s="343"/>
      <c r="J33" s="344" t="s">
        <v>55</v>
      </c>
      <c r="K33" s="343"/>
      <c r="L33" s="343"/>
      <c r="M33" s="343"/>
      <c r="N33" s="343"/>
      <c r="O33" s="343"/>
      <c r="P33" s="134"/>
    </row>
    <row r="34" spans="1:17" ht="20.100000000000001" customHeight="1">
      <c r="A34" s="105" t="str">
        <f>IF(E34&lt;&gt;"",COUNTA($E$8:E34),"")</f>
        <v/>
      </c>
      <c r="B34" s="165"/>
      <c r="C34" s="164"/>
      <c r="D34" s="303" t="s">
        <v>218</v>
      </c>
      <c r="E34" s="309"/>
      <c r="F34" s="309"/>
      <c r="G34" s="309"/>
      <c r="H34" s="309"/>
      <c r="I34" s="309"/>
      <c r="J34" s="342" t="s">
        <v>218</v>
      </c>
      <c r="K34" s="309"/>
      <c r="L34" s="309"/>
      <c r="M34" s="309"/>
      <c r="N34" s="309"/>
      <c r="O34" s="309"/>
    </row>
    <row r="35" spans="1:17" ht="11.1" customHeight="1">
      <c r="A35" s="105">
        <f>IF(E35&lt;&gt;"",COUNTA($E$8:E35),"")</f>
        <v>24</v>
      </c>
      <c r="B35" s="169" t="s">
        <v>50</v>
      </c>
      <c r="C35" s="162" t="s">
        <v>310</v>
      </c>
      <c r="D35" s="170">
        <v>39655</v>
      </c>
      <c r="E35" s="171">
        <v>18079</v>
      </c>
      <c r="F35" s="171">
        <v>47349</v>
      </c>
      <c r="G35" s="171">
        <v>11509</v>
      </c>
      <c r="H35" s="171">
        <v>42015</v>
      </c>
      <c r="I35" s="171">
        <v>41478</v>
      </c>
      <c r="J35" s="171">
        <v>10212</v>
      </c>
      <c r="K35" s="171">
        <v>30746</v>
      </c>
      <c r="L35" s="171">
        <v>7454</v>
      </c>
      <c r="M35" s="171">
        <v>42622</v>
      </c>
      <c r="N35" s="171">
        <v>12070</v>
      </c>
      <c r="O35" s="171">
        <v>41703</v>
      </c>
    </row>
    <row r="36" spans="1:17" ht="6" customHeight="1">
      <c r="A36" s="105" t="str">
        <f>IF(E36&lt;&gt;"",COUNTA($E$8:E36),"")</f>
        <v/>
      </c>
      <c r="B36" s="164"/>
      <c r="C36" s="165"/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</row>
    <row r="37" spans="1:17" ht="10.5" customHeight="1">
      <c r="A37" s="105">
        <f>IF(E37&lt;&gt;"",COUNTA($E$8:E37),"")</f>
        <v>25</v>
      </c>
      <c r="B37" s="164" t="s">
        <v>6</v>
      </c>
      <c r="C37" s="164" t="s">
        <v>220</v>
      </c>
      <c r="D37" s="174">
        <v>46</v>
      </c>
      <c r="E37" s="175">
        <v>40</v>
      </c>
      <c r="F37" s="175">
        <v>693</v>
      </c>
      <c r="G37" s="175">
        <v>22</v>
      </c>
      <c r="H37" s="175">
        <v>691</v>
      </c>
      <c r="I37" s="175">
        <v>426</v>
      </c>
      <c r="J37" s="175">
        <v>8</v>
      </c>
      <c r="K37" s="175">
        <v>368</v>
      </c>
      <c r="L37" s="175">
        <v>28</v>
      </c>
      <c r="M37" s="175">
        <v>461</v>
      </c>
      <c r="N37" s="175">
        <v>16</v>
      </c>
      <c r="O37" s="175">
        <v>972</v>
      </c>
      <c r="P37" s="134"/>
      <c r="Q37" s="134"/>
    </row>
    <row r="38" spans="1:17" ht="10.5" customHeight="1">
      <c r="A38" s="105">
        <f>IF(E38&lt;&gt;"",COUNTA($E$8:E38),"")</f>
        <v>26</v>
      </c>
      <c r="B38" s="164" t="s">
        <v>8</v>
      </c>
      <c r="C38" s="164" t="s">
        <v>150</v>
      </c>
      <c r="D38" s="174">
        <v>2262</v>
      </c>
      <c r="E38" s="175">
        <v>996</v>
      </c>
      <c r="F38" s="175">
        <v>3111</v>
      </c>
      <c r="G38" s="175">
        <v>613</v>
      </c>
      <c r="H38" s="175">
        <v>2688</v>
      </c>
      <c r="I38" s="175">
        <v>1801</v>
      </c>
      <c r="J38" s="175">
        <v>327</v>
      </c>
      <c r="K38" s="175">
        <v>3230</v>
      </c>
      <c r="L38" s="175">
        <v>650</v>
      </c>
      <c r="M38" s="175">
        <v>1974</v>
      </c>
      <c r="N38" s="175">
        <v>465</v>
      </c>
      <c r="O38" s="175">
        <v>5781</v>
      </c>
      <c r="P38" s="134"/>
    </row>
    <row r="39" spans="1:17" ht="10.5" customHeight="1">
      <c r="A39" s="105">
        <f>IF(E39&lt;&gt;"",COUNTA($E$8:E39),"")</f>
        <v>27</v>
      </c>
      <c r="B39" s="164" t="s">
        <v>10</v>
      </c>
      <c r="C39" s="164" t="s">
        <v>151</v>
      </c>
      <c r="D39" s="174">
        <v>1860</v>
      </c>
      <c r="E39" s="175">
        <v>722</v>
      </c>
      <c r="F39" s="175">
        <v>2611</v>
      </c>
      <c r="G39" s="175">
        <v>468</v>
      </c>
      <c r="H39" s="175">
        <v>2234</v>
      </c>
      <c r="I39" s="175">
        <v>1527</v>
      </c>
      <c r="J39" s="175">
        <v>268</v>
      </c>
      <c r="K39" s="175">
        <v>2852</v>
      </c>
      <c r="L39" s="175">
        <v>567</v>
      </c>
      <c r="M39" s="175">
        <v>1693</v>
      </c>
      <c r="N39" s="175">
        <v>404</v>
      </c>
      <c r="O39" s="175">
        <v>5314</v>
      </c>
      <c r="P39" s="134"/>
    </row>
    <row r="40" spans="1:17" ht="10.5" customHeight="1">
      <c r="A40" s="105">
        <f>IF(E40&lt;&gt;"",COUNTA($E$8:E40),"")</f>
        <v>28</v>
      </c>
      <c r="B40" s="164" t="s">
        <v>20</v>
      </c>
      <c r="C40" s="164" t="s">
        <v>164</v>
      </c>
      <c r="D40" s="174">
        <v>433</v>
      </c>
      <c r="E40" s="175">
        <v>218</v>
      </c>
      <c r="F40" s="175">
        <v>851</v>
      </c>
      <c r="G40" s="175">
        <v>160</v>
      </c>
      <c r="H40" s="175">
        <v>838</v>
      </c>
      <c r="I40" s="175">
        <v>753</v>
      </c>
      <c r="J40" s="175">
        <v>142</v>
      </c>
      <c r="K40" s="175">
        <v>578</v>
      </c>
      <c r="L40" s="175">
        <v>119</v>
      </c>
      <c r="M40" s="175">
        <v>708</v>
      </c>
      <c r="N40" s="175">
        <v>183</v>
      </c>
      <c r="O40" s="175">
        <v>805</v>
      </c>
      <c r="P40" s="134"/>
    </row>
    <row r="41" spans="1:17" ht="10.5" customHeight="1">
      <c r="A41" s="105">
        <f>IF(E41&lt;&gt;"",COUNTA($E$8:E41),"")</f>
        <v>29</v>
      </c>
      <c r="B41" s="164" t="s">
        <v>23</v>
      </c>
      <c r="C41" s="164" t="s">
        <v>152</v>
      </c>
      <c r="D41" s="174">
        <v>8737</v>
      </c>
      <c r="E41" s="175">
        <v>3274</v>
      </c>
      <c r="F41" s="175">
        <v>10432</v>
      </c>
      <c r="G41" s="175">
        <v>2321</v>
      </c>
      <c r="H41" s="175">
        <v>9682</v>
      </c>
      <c r="I41" s="175">
        <v>11788</v>
      </c>
      <c r="J41" s="175">
        <v>2287</v>
      </c>
      <c r="K41" s="175">
        <v>6718</v>
      </c>
      <c r="L41" s="175">
        <v>1717</v>
      </c>
      <c r="M41" s="175">
        <v>8799</v>
      </c>
      <c r="N41" s="175">
        <v>1829</v>
      </c>
      <c r="O41" s="175">
        <v>8332</v>
      </c>
      <c r="P41" s="134"/>
    </row>
    <row r="42" spans="1:17" ht="10.5" customHeight="1">
      <c r="A42" s="105">
        <f>IF(E42&lt;&gt;"",COUNTA($E$8:E42),"")</f>
        <v>30</v>
      </c>
      <c r="B42" s="164" t="s">
        <v>27</v>
      </c>
      <c r="C42" s="164" t="s">
        <v>165</v>
      </c>
      <c r="D42" s="174">
        <v>967</v>
      </c>
      <c r="E42" s="175">
        <v>498</v>
      </c>
      <c r="F42" s="175">
        <v>493</v>
      </c>
      <c r="G42" s="175">
        <v>176</v>
      </c>
      <c r="H42" s="175">
        <v>510</v>
      </c>
      <c r="I42" s="175">
        <v>317</v>
      </c>
      <c r="J42" s="175">
        <v>117</v>
      </c>
      <c r="K42" s="175">
        <v>323</v>
      </c>
      <c r="L42" s="175">
        <v>95</v>
      </c>
      <c r="M42" s="175">
        <v>424</v>
      </c>
      <c r="N42" s="175">
        <v>215</v>
      </c>
      <c r="O42" s="175">
        <v>455</v>
      </c>
      <c r="P42" s="134"/>
    </row>
    <row r="43" spans="1:17" ht="10.5" customHeight="1">
      <c r="A43" s="105">
        <f>IF(E43&lt;&gt;"",COUNTA($E$8:E43),"")</f>
        <v>31</v>
      </c>
      <c r="B43" s="164" t="s">
        <v>30</v>
      </c>
      <c r="C43" s="164" t="s">
        <v>190</v>
      </c>
      <c r="D43" s="174">
        <v>801</v>
      </c>
      <c r="E43" s="175">
        <v>382</v>
      </c>
      <c r="F43" s="175">
        <v>841</v>
      </c>
      <c r="G43" s="175">
        <v>200</v>
      </c>
      <c r="H43" s="175">
        <v>855</v>
      </c>
      <c r="I43" s="175">
        <v>594</v>
      </c>
      <c r="J43" s="175">
        <v>159</v>
      </c>
      <c r="K43" s="175">
        <v>645</v>
      </c>
      <c r="L43" s="175">
        <v>143</v>
      </c>
      <c r="M43" s="175">
        <v>661</v>
      </c>
      <c r="N43" s="175">
        <v>168</v>
      </c>
      <c r="O43" s="175">
        <v>852</v>
      </c>
      <c r="P43" s="134"/>
    </row>
    <row r="44" spans="1:17" ht="10.5" customHeight="1">
      <c r="A44" s="105">
        <f>IF(E44&lt;&gt;"",COUNTA($E$8:E44),"")</f>
        <v>32</v>
      </c>
      <c r="B44" s="164" t="s">
        <v>32</v>
      </c>
      <c r="C44" s="164" t="s">
        <v>166</v>
      </c>
      <c r="D44" s="174">
        <v>634</v>
      </c>
      <c r="E44" s="175">
        <v>217</v>
      </c>
      <c r="F44" s="175">
        <v>537</v>
      </c>
      <c r="G44" s="175">
        <v>157</v>
      </c>
      <c r="H44" s="175">
        <v>696</v>
      </c>
      <c r="I44" s="175">
        <v>693</v>
      </c>
      <c r="J44" s="175">
        <v>119</v>
      </c>
      <c r="K44" s="175">
        <v>360</v>
      </c>
      <c r="L44" s="175">
        <v>98</v>
      </c>
      <c r="M44" s="175">
        <v>526</v>
      </c>
      <c r="N44" s="175">
        <v>130</v>
      </c>
      <c r="O44" s="175">
        <v>372</v>
      </c>
      <c r="P44" s="134"/>
    </row>
    <row r="45" spans="1:17" ht="21" customHeight="1">
      <c r="A45" s="105">
        <f>IF(E45&lt;&gt;"",COUNTA($E$8:E45),"")</f>
        <v>33</v>
      </c>
      <c r="B45" s="168" t="s">
        <v>49</v>
      </c>
      <c r="C45" s="164" t="s">
        <v>221</v>
      </c>
      <c r="D45" s="174">
        <v>6119</v>
      </c>
      <c r="E45" s="175">
        <v>2723</v>
      </c>
      <c r="F45" s="175">
        <v>5337</v>
      </c>
      <c r="G45" s="175">
        <v>1481</v>
      </c>
      <c r="H45" s="175">
        <v>5018</v>
      </c>
      <c r="I45" s="175">
        <v>4360</v>
      </c>
      <c r="J45" s="175">
        <v>1330</v>
      </c>
      <c r="K45" s="175">
        <v>3229</v>
      </c>
      <c r="L45" s="175">
        <v>946</v>
      </c>
      <c r="M45" s="175">
        <v>5093</v>
      </c>
      <c r="N45" s="175">
        <v>1782</v>
      </c>
      <c r="O45" s="175">
        <v>4549</v>
      </c>
      <c r="P45" s="134"/>
    </row>
    <row r="46" spans="1:17" ht="21" customHeight="1">
      <c r="A46" s="105">
        <f>IF(E46&lt;&gt;"",COUNTA($E$8:E46),"")</f>
        <v>34</v>
      </c>
      <c r="B46" s="168" t="s">
        <v>38</v>
      </c>
      <c r="C46" s="164" t="s">
        <v>222</v>
      </c>
      <c r="D46" s="174">
        <v>17502</v>
      </c>
      <c r="E46" s="175">
        <v>8740</v>
      </c>
      <c r="F46" s="175">
        <v>22733</v>
      </c>
      <c r="G46" s="175">
        <v>5776</v>
      </c>
      <c r="H46" s="175">
        <v>19268</v>
      </c>
      <c r="I46" s="175">
        <v>18720</v>
      </c>
      <c r="J46" s="175">
        <v>5155</v>
      </c>
      <c r="K46" s="175">
        <v>14041</v>
      </c>
      <c r="L46" s="175">
        <v>3289</v>
      </c>
      <c r="M46" s="175">
        <v>22084</v>
      </c>
      <c r="N46" s="175">
        <v>6726</v>
      </c>
      <c r="O46" s="175">
        <v>18048</v>
      </c>
      <c r="P46" s="134"/>
    </row>
    <row r="47" spans="1:17" ht="21" customHeight="1">
      <c r="A47" s="105">
        <f>IF(E47&lt;&gt;"",COUNTA($E$8:E47),"")</f>
        <v>35</v>
      </c>
      <c r="B47" s="168" t="s">
        <v>43</v>
      </c>
      <c r="C47" s="164" t="s">
        <v>197</v>
      </c>
      <c r="D47" s="174">
        <v>2152</v>
      </c>
      <c r="E47" s="175">
        <v>991</v>
      </c>
      <c r="F47" s="175">
        <v>2319</v>
      </c>
      <c r="G47" s="175">
        <v>603</v>
      </c>
      <c r="H47" s="175">
        <v>1766</v>
      </c>
      <c r="I47" s="175">
        <v>2022</v>
      </c>
      <c r="J47" s="175">
        <v>568</v>
      </c>
      <c r="K47" s="175">
        <v>1254</v>
      </c>
      <c r="L47" s="175">
        <v>369</v>
      </c>
      <c r="M47" s="175">
        <v>1892</v>
      </c>
      <c r="N47" s="175">
        <v>556</v>
      </c>
      <c r="O47" s="175">
        <v>1537</v>
      </c>
      <c r="P47" s="134"/>
    </row>
    <row r="48" spans="1:17" ht="11.1" customHeight="1">
      <c r="A48" s="105" t="str">
        <f>IF(E48&lt;&gt;"",COUNTA($E$8:E48),"")</f>
        <v/>
      </c>
      <c r="B48" s="165"/>
      <c r="C48" s="169"/>
      <c r="D48" s="174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</row>
    <row r="49" spans="1:17" ht="10.5" customHeight="1">
      <c r="A49" s="105">
        <f>IF(E49&lt;&gt;"",COUNTA($E$8:E49),"")</f>
        <v>36</v>
      </c>
      <c r="B49" s="165"/>
      <c r="C49" s="164" t="s">
        <v>56</v>
      </c>
      <c r="D49" s="174">
        <v>762</v>
      </c>
      <c r="E49" s="175">
        <v>412</v>
      </c>
      <c r="F49" s="175">
        <v>1171</v>
      </c>
      <c r="G49" s="175">
        <v>358</v>
      </c>
      <c r="H49" s="175">
        <v>830</v>
      </c>
      <c r="I49" s="175">
        <v>998</v>
      </c>
      <c r="J49" s="175">
        <v>278</v>
      </c>
      <c r="K49" s="175">
        <v>737</v>
      </c>
      <c r="L49" s="175">
        <v>177</v>
      </c>
      <c r="M49" s="175">
        <v>1045</v>
      </c>
      <c r="N49" s="175">
        <v>263</v>
      </c>
      <c r="O49" s="175">
        <v>933</v>
      </c>
      <c r="P49" s="134"/>
      <c r="Q49" s="134"/>
    </row>
    <row r="50" spans="1:17" ht="10.5" customHeight="1">
      <c r="A50" s="105">
        <f>IF(E50&lt;&gt;"",COUNTA($E$8:E50),"")</f>
        <v>37</v>
      </c>
      <c r="B50" s="165"/>
      <c r="C50" s="164" t="s">
        <v>57</v>
      </c>
      <c r="D50" s="174">
        <v>3160</v>
      </c>
      <c r="E50" s="175">
        <v>1337</v>
      </c>
      <c r="F50" s="175">
        <v>2721</v>
      </c>
      <c r="G50" s="175">
        <v>957</v>
      </c>
      <c r="H50" s="175">
        <v>1923</v>
      </c>
      <c r="I50" s="175">
        <v>2389</v>
      </c>
      <c r="J50" s="175">
        <v>749</v>
      </c>
      <c r="K50" s="175">
        <v>1755</v>
      </c>
      <c r="L50" s="175">
        <v>589</v>
      </c>
      <c r="M50" s="175">
        <v>2501</v>
      </c>
      <c r="N50" s="175">
        <v>932</v>
      </c>
      <c r="O50" s="175">
        <v>2038</v>
      </c>
      <c r="P50" s="134"/>
    </row>
    <row r="51" spans="1:17" ht="10.5" customHeight="1">
      <c r="A51" s="105">
        <f>IF(E51&lt;&gt;"",COUNTA($E$8:E51),"")</f>
        <v>38</v>
      </c>
      <c r="B51" s="165"/>
      <c r="C51" s="164" t="s">
        <v>58</v>
      </c>
      <c r="D51" s="174">
        <v>4054</v>
      </c>
      <c r="E51" s="175">
        <v>1328</v>
      </c>
      <c r="F51" s="175">
        <v>2548</v>
      </c>
      <c r="G51" s="175">
        <v>769</v>
      </c>
      <c r="H51" s="175">
        <v>2082</v>
      </c>
      <c r="I51" s="175">
        <v>2338</v>
      </c>
      <c r="J51" s="175">
        <v>703</v>
      </c>
      <c r="K51" s="175">
        <v>1651</v>
      </c>
      <c r="L51" s="175">
        <v>545</v>
      </c>
      <c r="M51" s="175">
        <v>2821</v>
      </c>
      <c r="N51" s="175">
        <v>1341</v>
      </c>
      <c r="O51" s="175">
        <v>2344</v>
      </c>
      <c r="P51" s="134"/>
    </row>
    <row r="52" spans="1:17" ht="10.5" customHeight="1">
      <c r="A52" s="105">
        <f>IF(E52&lt;&gt;"",COUNTA($E$8:E52),"")</f>
        <v>39</v>
      </c>
      <c r="B52" s="165"/>
      <c r="C52" s="164" t="s">
        <v>59</v>
      </c>
      <c r="D52" s="174">
        <v>5050</v>
      </c>
      <c r="E52" s="175">
        <v>1973</v>
      </c>
      <c r="F52" s="175">
        <v>4429</v>
      </c>
      <c r="G52" s="175">
        <v>1143</v>
      </c>
      <c r="H52" s="175">
        <v>4133</v>
      </c>
      <c r="I52" s="175">
        <v>4034</v>
      </c>
      <c r="J52" s="175">
        <v>1078</v>
      </c>
      <c r="K52" s="175">
        <v>3075</v>
      </c>
      <c r="L52" s="175">
        <v>740</v>
      </c>
      <c r="M52" s="175">
        <v>4420</v>
      </c>
      <c r="N52" s="175">
        <v>1705</v>
      </c>
      <c r="O52" s="175">
        <v>4060</v>
      </c>
      <c r="P52" s="134"/>
    </row>
    <row r="53" spans="1:17" ht="10.5" customHeight="1">
      <c r="A53" s="105">
        <f>IF(E53&lt;&gt;"",COUNTA($E$8:E53),"")</f>
        <v>40</v>
      </c>
      <c r="B53" s="165"/>
      <c r="C53" s="164" t="s">
        <v>60</v>
      </c>
      <c r="D53" s="174">
        <v>5430</v>
      </c>
      <c r="E53" s="175">
        <v>2355</v>
      </c>
      <c r="F53" s="175">
        <v>5894</v>
      </c>
      <c r="G53" s="175">
        <v>1430</v>
      </c>
      <c r="H53" s="175">
        <v>5712</v>
      </c>
      <c r="I53" s="175">
        <v>5294</v>
      </c>
      <c r="J53" s="175">
        <v>1311</v>
      </c>
      <c r="K53" s="175">
        <v>4108</v>
      </c>
      <c r="L53" s="175">
        <v>968</v>
      </c>
      <c r="M53" s="175">
        <v>5516</v>
      </c>
      <c r="N53" s="175">
        <v>1790</v>
      </c>
      <c r="O53" s="175">
        <v>5332</v>
      </c>
      <c r="P53" s="134"/>
    </row>
    <row r="54" spans="1:17" ht="10.5" customHeight="1">
      <c r="A54" s="105">
        <f>IF(E54&lt;&gt;"",COUNTA($E$8:E54),"")</f>
        <v>41</v>
      </c>
      <c r="B54" s="165"/>
      <c r="C54" s="164" t="s">
        <v>61</v>
      </c>
      <c r="D54" s="174">
        <v>4661</v>
      </c>
      <c r="E54" s="175">
        <v>2257</v>
      </c>
      <c r="F54" s="175">
        <v>5874</v>
      </c>
      <c r="G54" s="175">
        <v>1327</v>
      </c>
      <c r="H54" s="175">
        <v>5500</v>
      </c>
      <c r="I54" s="175">
        <v>5201</v>
      </c>
      <c r="J54" s="175">
        <v>1280</v>
      </c>
      <c r="K54" s="175">
        <v>3965</v>
      </c>
      <c r="L54" s="175">
        <v>879</v>
      </c>
      <c r="M54" s="175">
        <v>5203</v>
      </c>
      <c r="N54" s="175">
        <v>1411</v>
      </c>
      <c r="O54" s="175">
        <v>5167</v>
      </c>
      <c r="P54" s="134"/>
    </row>
    <row r="55" spans="1:17" ht="10.5" customHeight="1">
      <c r="A55" s="105">
        <f>IF(E55&lt;&gt;"",COUNTA($E$8:E55),"")</f>
        <v>42</v>
      </c>
      <c r="B55" s="165"/>
      <c r="C55" s="164" t="s">
        <v>62</v>
      </c>
      <c r="D55" s="174">
        <v>3463</v>
      </c>
      <c r="E55" s="175">
        <v>1801</v>
      </c>
      <c r="F55" s="175">
        <v>4889</v>
      </c>
      <c r="G55" s="175">
        <v>1151</v>
      </c>
      <c r="H55" s="175">
        <v>4267</v>
      </c>
      <c r="I55" s="175">
        <v>4125</v>
      </c>
      <c r="J55" s="175">
        <v>1029</v>
      </c>
      <c r="K55" s="175">
        <v>3204</v>
      </c>
      <c r="L55" s="175">
        <v>766</v>
      </c>
      <c r="M55" s="175">
        <v>4231</v>
      </c>
      <c r="N55" s="175">
        <v>1081</v>
      </c>
      <c r="O55" s="175">
        <v>4220</v>
      </c>
      <c r="P55" s="134"/>
    </row>
    <row r="56" spans="1:17" ht="10.5" customHeight="1">
      <c r="A56" s="105">
        <f>IF(E56&lt;&gt;"",COUNTA($E$8:E56),"")</f>
        <v>43</v>
      </c>
      <c r="B56" s="165"/>
      <c r="C56" s="164" t="s">
        <v>63</v>
      </c>
      <c r="D56" s="174">
        <v>4018</v>
      </c>
      <c r="E56" s="175">
        <v>1978</v>
      </c>
      <c r="F56" s="175">
        <v>5820</v>
      </c>
      <c r="G56" s="175">
        <v>1217</v>
      </c>
      <c r="H56" s="175">
        <v>5209</v>
      </c>
      <c r="I56" s="175">
        <v>5075</v>
      </c>
      <c r="J56" s="175">
        <v>1138</v>
      </c>
      <c r="K56" s="175">
        <v>3783</v>
      </c>
      <c r="L56" s="175">
        <v>818</v>
      </c>
      <c r="M56" s="175">
        <v>5022</v>
      </c>
      <c r="N56" s="175">
        <v>1084</v>
      </c>
      <c r="O56" s="175">
        <v>5387</v>
      </c>
      <c r="P56" s="134"/>
    </row>
    <row r="57" spans="1:17" ht="10.5" customHeight="1">
      <c r="A57" s="105">
        <f>IF(E57&lt;&gt;"",COUNTA($E$8:E57),"")</f>
        <v>44</v>
      </c>
      <c r="B57" s="165"/>
      <c r="C57" s="164" t="s">
        <v>64</v>
      </c>
      <c r="D57" s="174">
        <v>4951</v>
      </c>
      <c r="E57" s="175">
        <v>2538</v>
      </c>
      <c r="F57" s="175">
        <v>7553</v>
      </c>
      <c r="G57" s="175">
        <v>1673</v>
      </c>
      <c r="H57" s="175">
        <v>6757</v>
      </c>
      <c r="I57" s="175">
        <v>6607</v>
      </c>
      <c r="J57" s="175">
        <v>1440</v>
      </c>
      <c r="K57" s="175">
        <v>4715</v>
      </c>
      <c r="L57" s="175">
        <v>1048</v>
      </c>
      <c r="M57" s="175">
        <v>6365</v>
      </c>
      <c r="N57" s="175">
        <v>1361</v>
      </c>
      <c r="O57" s="175">
        <v>6752</v>
      </c>
      <c r="P57" s="134"/>
    </row>
    <row r="58" spans="1:17" ht="10.5" customHeight="1">
      <c r="A58" s="105">
        <f>IF(E58&lt;&gt;"",COUNTA($E$8:E58),"")</f>
        <v>45</v>
      </c>
      <c r="B58" s="165"/>
      <c r="C58" s="164" t="s">
        <v>52</v>
      </c>
      <c r="D58" s="174">
        <v>3705</v>
      </c>
      <c r="E58" s="175">
        <v>1903</v>
      </c>
      <c r="F58" s="175">
        <v>5960</v>
      </c>
      <c r="G58" s="175">
        <v>1363</v>
      </c>
      <c r="H58" s="175">
        <v>5132</v>
      </c>
      <c r="I58" s="175">
        <v>4992</v>
      </c>
      <c r="J58" s="175">
        <v>1115</v>
      </c>
      <c r="K58" s="175">
        <v>3470</v>
      </c>
      <c r="L58" s="175">
        <v>847</v>
      </c>
      <c r="M58" s="175">
        <v>5080</v>
      </c>
      <c r="N58" s="175">
        <v>1015</v>
      </c>
      <c r="O58" s="175">
        <v>5088</v>
      </c>
      <c r="P58" s="134"/>
    </row>
    <row r="59" spans="1:17" ht="10.5" customHeight="1">
      <c r="A59" s="105">
        <f>IF(E59&lt;&gt;"",COUNTA($E$8:E59),"")</f>
        <v>46</v>
      </c>
      <c r="B59" s="165"/>
      <c r="C59" s="164" t="s">
        <v>53</v>
      </c>
      <c r="D59" s="174">
        <v>401</v>
      </c>
      <c r="E59" s="175">
        <v>197</v>
      </c>
      <c r="F59" s="175">
        <v>490</v>
      </c>
      <c r="G59" s="175">
        <v>121</v>
      </c>
      <c r="H59" s="175">
        <v>470</v>
      </c>
      <c r="I59" s="175">
        <v>425</v>
      </c>
      <c r="J59" s="175">
        <v>91</v>
      </c>
      <c r="K59" s="175">
        <v>283</v>
      </c>
      <c r="L59" s="175">
        <v>77</v>
      </c>
      <c r="M59" s="175">
        <v>418</v>
      </c>
      <c r="N59" s="175">
        <v>87</v>
      </c>
      <c r="O59" s="175">
        <v>382</v>
      </c>
      <c r="P59" s="134"/>
    </row>
    <row r="60" spans="1:17" ht="11.45" customHeight="1">
      <c r="A60" s="118"/>
    </row>
    <row r="61" spans="1:17" ht="11.45" customHeight="1">
      <c r="C61" s="97"/>
      <c r="D61" s="116"/>
      <c r="E61" s="116"/>
      <c r="F61" s="116"/>
      <c r="G61" s="116"/>
      <c r="H61" s="116"/>
      <c r="I61" s="116"/>
      <c r="J61" s="116"/>
    </row>
    <row r="62" spans="1:17" ht="11.45" customHeight="1">
      <c r="C62" s="97"/>
      <c r="D62" s="116"/>
      <c r="E62" s="116"/>
      <c r="F62" s="116"/>
      <c r="G62" s="116"/>
      <c r="H62" s="116"/>
      <c r="I62" s="116"/>
      <c r="J62" s="116"/>
    </row>
    <row r="63" spans="1:17" ht="11.45" customHeight="1">
      <c r="D63" s="116"/>
      <c r="E63" s="116"/>
      <c r="F63" s="116"/>
      <c r="G63" s="116"/>
      <c r="H63" s="116"/>
      <c r="I63" s="116"/>
      <c r="J63" s="116"/>
    </row>
  </sheetData>
  <mergeCells count="24">
    <mergeCell ref="D34:I34"/>
    <mergeCell ref="J34:O34"/>
    <mergeCell ref="I2:I5"/>
    <mergeCell ref="K2:K5"/>
    <mergeCell ref="M2:M5"/>
    <mergeCell ref="O2:O5"/>
    <mergeCell ref="D2:D5"/>
    <mergeCell ref="E2:E5"/>
    <mergeCell ref="D7:I7"/>
    <mergeCell ref="J7:O7"/>
    <mergeCell ref="D33:I33"/>
    <mergeCell ref="J33:O33"/>
    <mergeCell ref="G3:G5"/>
    <mergeCell ref="J3:J5"/>
    <mergeCell ref="F2:F5"/>
    <mergeCell ref="H2:H5"/>
    <mergeCell ref="A1:C1"/>
    <mergeCell ref="D1:I1"/>
    <mergeCell ref="J1:O1"/>
    <mergeCell ref="A2:A5"/>
    <mergeCell ref="B2:B5"/>
    <mergeCell ref="C2:C5"/>
    <mergeCell ref="L3:L5"/>
    <mergeCell ref="N3:N5"/>
  </mergeCells>
  <conditionalFormatting sqref="D33 D34:I34 D36:I36 D37:O59 D35:O35 D10:O32">
    <cfRule type="cellIs" dxfId="2" priority="6" stopIfTrue="1" operator="between">
      <formula>0.1</formula>
      <formula>2.9</formula>
    </cfRule>
  </conditionalFormatting>
  <conditionalFormatting sqref="J33 J34:O34 J36:O36">
    <cfRule type="cellIs" dxfId="1" priority="5" stopIfTrue="1" operator="between">
      <formula>0.1</formula>
      <formula>2.9</formula>
    </cfRule>
  </conditionalFormatting>
  <conditionalFormatting sqref="D8:O8">
    <cfRule type="cellIs" dxfId="0" priority="4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zoomScale="140" zoomScaleNormal="140" workbookViewId="0">
      <selection sqref="A1:B1"/>
    </sheetView>
  </sheetViews>
  <sheetFormatPr baseColWidth="10" defaultRowHeight="11.25"/>
  <cols>
    <col min="1" max="1" width="5.7109375" style="152" customWidth="1"/>
    <col min="2" max="2" width="79.5703125" style="152" customWidth="1"/>
    <col min="3" max="16384" width="11.42578125" style="152"/>
  </cols>
  <sheetData>
    <row r="1" spans="1:2" s="92" customFormat="1" ht="45" customHeight="1">
      <c r="A1" s="345" t="s">
        <v>370</v>
      </c>
      <c r="B1" s="345"/>
    </row>
    <row r="2" spans="1:2" s="149" customFormat="1" ht="12" customHeight="1">
      <c r="A2" s="147" t="s">
        <v>122</v>
      </c>
      <c r="B2" s="148" t="s">
        <v>371</v>
      </c>
    </row>
    <row r="3" spans="1:2" ht="6" customHeight="1">
      <c r="A3" s="150"/>
      <c r="B3" s="151"/>
    </row>
    <row r="4" spans="1:2" ht="12" customHeight="1">
      <c r="A4" s="147" t="s">
        <v>123</v>
      </c>
      <c r="B4" s="151" t="s">
        <v>372</v>
      </c>
    </row>
    <row r="5" spans="1:2" s="149" customFormat="1" ht="6" customHeight="1">
      <c r="A5" s="150"/>
      <c r="B5" s="153"/>
    </row>
    <row r="6" spans="1:2" ht="12" customHeight="1">
      <c r="A6" s="147" t="s">
        <v>177</v>
      </c>
      <c r="B6" s="151" t="s">
        <v>373</v>
      </c>
    </row>
    <row r="7" spans="1:2" ht="6" customHeight="1">
      <c r="A7" s="150"/>
      <c r="B7" s="151"/>
    </row>
    <row r="8" spans="1:2" ht="24" customHeight="1">
      <c r="A8" s="147" t="s">
        <v>124</v>
      </c>
      <c r="B8" s="154" t="s">
        <v>374</v>
      </c>
    </row>
    <row r="9" spans="1:2" ht="6" customHeight="1">
      <c r="A9" s="150"/>
      <c r="B9" s="155"/>
    </row>
    <row r="10" spans="1:2" ht="12" customHeight="1">
      <c r="A10" s="147" t="s">
        <v>125</v>
      </c>
      <c r="B10" s="151" t="s">
        <v>375</v>
      </c>
    </row>
    <row r="11" spans="1:2" ht="6" customHeight="1">
      <c r="B11" s="151"/>
    </row>
    <row r="12" spans="1:2" ht="12" customHeight="1">
      <c r="A12" s="147" t="s">
        <v>126</v>
      </c>
      <c r="B12" s="222" t="s">
        <v>376</v>
      </c>
    </row>
    <row r="13" spans="1:2" s="219" customFormat="1" ht="8.1" customHeight="1">
      <c r="A13" s="147"/>
    </row>
    <row r="14" spans="1:2" s="219" customFormat="1" ht="12">
      <c r="A14" s="147"/>
    </row>
    <row r="15" spans="1:2" s="219" customFormat="1" ht="12">
      <c r="A15" s="147"/>
    </row>
    <row r="16" spans="1:2" s="219" customFormat="1" ht="12"/>
    <row r="17" spans="1:1" s="219" customFormat="1" ht="12"/>
    <row r="18" spans="1:1" s="219" customFormat="1" ht="12"/>
    <row r="19" spans="1:1" s="219" customFormat="1" ht="12"/>
    <row r="20" spans="1:1" s="219" customFormat="1" ht="12"/>
    <row r="21" spans="1:1" s="219" customFormat="1" ht="12"/>
    <row r="22" spans="1:1" s="219" customFormat="1" ht="12"/>
    <row r="23" spans="1:1" s="219" customFormat="1" ht="12">
      <c r="A23" s="220"/>
    </row>
    <row r="24" spans="1:1" s="219" customFormat="1" ht="12"/>
    <row r="25" spans="1:1" s="219" customFormat="1" ht="12"/>
    <row r="26" spans="1:1" s="219" customFormat="1" ht="12"/>
    <row r="27" spans="1:1" s="219" customFormat="1" ht="12"/>
    <row r="28" spans="1:1" s="219" customFormat="1" ht="12"/>
    <row r="29" spans="1:1" s="219" customFormat="1" ht="12"/>
    <row r="30" spans="1:1" s="219" customFormat="1" ht="12"/>
    <row r="31" spans="1:1" s="219" customFormat="1" ht="12"/>
    <row r="32" spans="1:1" s="219" customFormat="1" ht="12"/>
    <row r="33" s="219" customFormat="1" ht="12"/>
    <row r="34" s="219" customFormat="1" ht="12"/>
    <row r="35" s="219" customFormat="1" ht="12"/>
    <row r="36" s="219" customFormat="1" ht="12"/>
    <row r="37" s="219" customFormat="1" ht="12"/>
    <row r="38" s="219" customFormat="1" ht="12"/>
    <row r="39" s="219" customFormat="1" ht="12"/>
    <row r="40" s="219" customFormat="1" ht="12"/>
    <row r="41" s="219" customFormat="1" ht="12"/>
    <row r="42" s="219" customFormat="1" ht="12"/>
    <row r="43" s="219" customFormat="1" ht="12"/>
    <row r="44" s="219" customFormat="1" ht="12"/>
    <row r="45" s="219" customFormat="1" ht="12"/>
  </sheetData>
  <mergeCells count="1">
    <mergeCell ref="A1:B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zoomScale="140" zoomScaleNormal="140" workbookViewId="0">
      <selection sqref="A1:C1"/>
    </sheetView>
  </sheetViews>
  <sheetFormatPr baseColWidth="10" defaultRowHeight="11.45" customHeight="1"/>
  <cols>
    <col min="1" max="1" width="8.7109375" style="20" customWidth="1"/>
    <col min="2" max="2" width="77.7109375" style="21" customWidth="1"/>
    <col min="3" max="3" width="4.7109375" style="22" customWidth="1"/>
    <col min="4" max="16384" width="11.42578125" style="11"/>
  </cols>
  <sheetData>
    <row r="1" spans="1:3" ht="45" customHeight="1">
      <c r="A1" s="255" t="s">
        <v>405</v>
      </c>
      <c r="B1" s="255"/>
      <c r="C1" s="255"/>
    </row>
    <row r="2" spans="1:3" s="13" customFormat="1" ht="12.75" customHeight="1">
      <c r="A2" s="12"/>
      <c r="B2" s="256" t="s">
        <v>77</v>
      </c>
      <c r="C2" s="256"/>
    </row>
    <row r="3" spans="1:3" s="13" customFormat="1" ht="18.75" customHeight="1">
      <c r="A3" s="257" t="s">
        <v>406</v>
      </c>
      <c r="B3" s="257"/>
      <c r="C3" s="14">
        <v>3</v>
      </c>
    </row>
    <row r="4" spans="1:3" s="13" customFormat="1" ht="5.0999999999999996" customHeight="1">
      <c r="A4" s="223"/>
      <c r="B4" s="227"/>
    </row>
    <row r="5" spans="1:3" s="13" customFormat="1" ht="24" customHeight="1">
      <c r="A5" s="257" t="s">
        <v>368</v>
      </c>
      <c r="B5" s="257"/>
      <c r="C5" s="16">
        <v>5</v>
      </c>
    </row>
    <row r="6" spans="1:3" s="13" customFormat="1" ht="24" customHeight="1">
      <c r="A6" s="223" t="s">
        <v>167</v>
      </c>
      <c r="B6" s="224" t="s">
        <v>379</v>
      </c>
      <c r="C6" s="16">
        <v>6</v>
      </c>
    </row>
    <row r="7" spans="1:3" s="13" customFormat="1" ht="24" customHeight="1">
      <c r="A7" s="223" t="s">
        <v>168</v>
      </c>
      <c r="B7" s="224" t="s">
        <v>380</v>
      </c>
      <c r="C7" s="17">
        <v>6</v>
      </c>
    </row>
    <row r="8" spans="1:3" s="13" customFormat="1" ht="9" customHeight="1">
      <c r="A8" s="223"/>
      <c r="B8" s="225"/>
      <c r="C8" s="17"/>
    </row>
    <row r="9" spans="1:3" s="13" customFormat="1" ht="36" customHeight="1">
      <c r="A9" s="223" t="s">
        <v>82</v>
      </c>
      <c r="B9" s="224" t="s">
        <v>381</v>
      </c>
      <c r="C9" s="17">
        <v>7</v>
      </c>
    </row>
    <row r="10" spans="1:3" s="13" customFormat="1" ht="5.0999999999999996" customHeight="1">
      <c r="A10" s="223"/>
      <c r="B10" s="224"/>
      <c r="C10" s="17"/>
    </row>
    <row r="11" spans="1:3" s="13" customFormat="1" ht="24" customHeight="1">
      <c r="A11" s="223" t="s">
        <v>83</v>
      </c>
      <c r="B11" s="224" t="s">
        <v>382</v>
      </c>
      <c r="C11" s="17">
        <v>8</v>
      </c>
    </row>
    <row r="12" spans="1:3" s="13" customFormat="1" ht="5.0999999999999996" customHeight="1">
      <c r="A12" s="223"/>
      <c r="B12" s="224"/>
      <c r="C12" s="17"/>
    </row>
    <row r="13" spans="1:3" s="13" customFormat="1" ht="24" customHeight="1">
      <c r="A13" s="223" t="s">
        <v>85</v>
      </c>
      <c r="B13" s="224" t="s">
        <v>383</v>
      </c>
      <c r="C13" s="17">
        <v>9</v>
      </c>
    </row>
    <row r="14" spans="1:3" s="13" customFormat="1" ht="5.0999999999999996" customHeight="1">
      <c r="A14" s="223"/>
      <c r="B14" s="224"/>
      <c r="C14" s="17"/>
    </row>
    <row r="15" spans="1:3" s="13" customFormat="1" ht="36" customHeight="1">
      <c r="A15" s="223" t="s">
        <v>174</v>
      </c>
      <c r="B15" s="224" t="s">
        <v>384</v>
      </c>
      <c r="C15" s="17">
        <v>10</v>
      </c>
    </row>
    <row r="16" spans="1:3" s="13" customFormat="1" ht="5.0999999999999996" customHeight="1">
      <c r="A16" s="223"/>
      <c r="B16" s="224"/>
      <c r="C16" s="17"/>
    </row>
    <row r="17" spans="1:3" s="13" customFormat="1" ht="36" customHeight="1">
      <c r="A17" s="223" t="s">
        <v>127</v>
      </c>
      <c r="B17" s="226" t="s">
        <v>385</v>
      </c>
      <c r="C17" s="17">
        <v>11</v>
      </c>
    </row>
    <row r="18" spans="1:3" s="13" customFormat="1" ht="5.0999999999999996" customHeight="1">
      <c r="A18" s="223"/>
      <c r="B18" s="226"/>
      <c r="C18" s="17"/>
    </row>
    <row r="19" spans="1:3" s="19" customFormat="1" ht="36" customHeight="1">
      <c r="A19" s="223" t="s">
        <v>175</v>
      </c>
      <c r="B19" s="224" t="s">
        <v>386</v>
      </c>
      <c r="C19" s="18">
        <v>12</v>
      </c>
    </row>
    <row r="20" spans="1:3" s="19" customFormat="1" ht="5.0999999999999996" customHeight="1">
      <c r="A20" s="223"/>
      <c r="B20" s="224"/>
      <c r="C20" s="18"/>
    </row>
    <row r="21" spans="1:3" s="19" customFormat="1" ht="24" customHeight="1">
      <c r="A21" s="223" t="s">
        <v>128</v>
      </c>
      <c r="B21" s="224" t="s">
        <v>369</v>
      </c>
      <c r="C21" s="18">
        <v>14</v>
      </c>
    </row>
    <row r="22" spans="1:3" s="19" customFormat="1" ht="5.0999999999999996" customHeight="1">
      <c r="A22" s="223"/>
      <c r="B22" s="224"/>
      <c r="C22" s="18"/>
    </row>
    <row r="23" spans="1:3" s="13" customFormat="1" ht="36" customHeight="1">
      <c r="A23" s="223" t="s">
        <v>176</v>
      </c>
      <c r="B23" s="224" t="s">
        <v>387</v>
      </c>
      <c r="C23" s="17">
        <v>15</v>
      </c>
    </row>
    <row r="24" spans="1:3" s="13" customFormat="1" ht="5.0999999999999996" customHeight="1">
      <c r="A24" s="223"/>
      <c r="B24" s="224"/>
      <c r="C24" s="17"/>
    </row>
    <row r="25" spans="1:3" s="13" customFormat="1" ht="24" customHeight="1">
      <c r="A25" s="223" t="s">
        <v>90</v>
      </c>
      <c r="B25" s="224" t="s">
        <v>388</v>
      </c>
      <c r="C25" s="17">
        <v>16</v>
      </c>
    </row>
    <row r="26" spans="1:3" s="13" customFormat="1" ht="5.0999999999999996" customHeight="1">
      <c r="A26" s="223"/>
      <c r="B26" s="224"/>
      <c r="C26" s="17"/>
    </row>
    <row r="27" spans="1:3" s="13" customFormat="1" ht="24" customHeight="1">
      <c r="A27" s="223" t="s">
        <v>92</v>
      </c>
      <c r="B27" s="226" t="s">
        <v>389</v>
      </c>
      <c r="C27" s="17">
        <v>17</v>
      </c>
    </row>
    <row r="28" spans="1:3" s="19" customFormat="1" ht="5.0999999999999996" customHeight="1">
      <c r="A28" s="223"/>
      <c r="B28" s="224"/>
      <c r="C28" s="18"/>
    </row>
    <row r="29" spans="1:3" s="19" customFormat="1" ht="36" customHeight="1">
      <c r="A29" s="223" t="s">
        <v>116</v>
      </c>
      <c r="B29" s="224" t="s">
        <v>390</v>
      </c>
      <c r="C29" s="18">
        <v>18</v>
      </c>
    </row>
    <row r="30" spans="1:3" s="19" customFormat="1" ht="5.0999999999999996" customHeight="1">
      <c r="A30" s="223"/>
      <c r="B30" s="224"/>
      <c r="C30" s="18"/>
    </row>
    <row r="31" spans="1:3" s="13" customFormat="1" ht="36" customHeight="1">
      <c r="A31" s="223" t="s">
        <v>120</v>
      </c>
      <c r="B31" s="224" t="s">
        <v>391</v>
      </c>
      <c r="C31" s="17">
        <v>19</v>
      </c>
    </row>
    <row r="32" spans="1:3" s="13" customFormat="1" ht="5.0999999999999996" customHeight="1">
      <c r="A32" s="223"/>
      <c r="B32" s="224"/>
      <c r="C32" s="17"/>
    </row>
    <row r="33" spans="1:3" s="13" customFormat="1" ht="36" customHeight="1">
      <c r="A33" s="223" t="s">
        <v>121</v>
      </c>
      <c r="B33" s="226" t="s">
        <v>392</v>
      </c>
      <c r="C33" s="17">
        <v>20</v>
      </c>
    </row>
    <row r="34" spans="1:3" s="13" customFormat="1" ht="24" customHeight="1">
      <c r="A34" s="257" t="s">
        <v>370</v>
      </c>
      <c r="B34" s="257"/>
      <c r="C34" s="16">
        <v>22</v>
      </c>
    </row>
    <row r="35" spans="1:3" s="13" customFormat="1" ht="11.45" customHeight="1">
      <c r="A35" s="12"/>
      <c r="B35" s="15"/>
    </row>
    <row r="36" spans="1:3" s="13" customFormat="1" ht="11.45" customHeight="1">
      <c r="A36" s="12"/>
      <c r="B36" s="15"/>
    </row>
    <row r="37" spans="1:3" s="13" customFormat="1" ht="11.45" customHeight="1">
      <c r="A37" s="12"/>
      <c r="B37" s="15"/>
    </row>
    <row r="38" spans="1:3" s="13" customFormat="1" ht="11.45" customHeight="1">
      <c r="A38" s="12"/>
      <c r="B38" s="15"/>
    </row>
    <row r="39" spans="1:3" s="13" customFormat="1" ht="11.45" customHeight="1">
      <c r="A39" s="12"/>
      <c r="B39" s="15"/>
    </row>
    <row r="40" spans="1:3" s="13" customFormat="1" ht="11.45" customHeight="1">
      <c r="A40" s="12"/>
      <c r="B40" s="15"/>
    </row>
    <row r="41" spans="1:3" s="13" customFormat="1" ht="11.45" customHeight="1">
      <c r="A41" s="12"/>
      <c r="B41" s="15"/>
    </row>
    <row r="42" spans="1:3" s="13" customFormat="1" ht="11.45" customHeight="1">
      <c r="A42" s="12"/>
      <c r="B42" s="15"/>
    </row>
    <row r="43" spans="1:3" s="13" customFormat="1" ht="11.45" customHeight="1">
      <c r="A43" s="12"/>
      <c r="B43" s="15"/>
    </row>
    <row r="44" spans="1:3" s="13" customFormat="1" ht="11.45" customHeight="1">
      <c r="A44" s="12"/>
      <c r="B44" s="15"/>
    </row>
    <row r="45" spans="1:3" s="13" customFormat="1" ht="11.45" customHeight="1">
      <c r="A45" s="12"/>
      <c r="B45" s="15"/>
    </row>
    <row r="46" spans="1:3" s="13" customFormat="1" ht="11.45" customHeight="1">
      <c r="A46" s="12"/>
      <c r="B46" s="15"/>
    </row>
    <row r="47" spans="1:3" s="13" customFormat="1" ht="11.45" customHeight="1">
      <c r="A47" s="12"/>
      <c r="B47" s="15"/>
    </row>
    <row r="48" spans="1:3" s="13" customFormat="1" ht="11.45" customHeight="1">
      <c r="A48" s="12"/>
      <c r="B48" s="15"/>
    </row>
    <row r="49" spans="1:2" s="13" customFormat="1" ht="11.45" customHeight="1">
      <c r="A49" s="12"/>
      <c r="B49" s="15"/>
    </row>
    <row r="50" spans="1:2" s="13" customFormat="1" ht="11.45" customHeight="1">
      <c r="A50" s="12"/>
      <c r="B50" s="15"/>
    </row>
    <row r="51" spans="1:2" s="13" customFormat="1" ht="11.45" customHeight="1">
      <c r="A51" s="12"/>
      <c r="B51" s="15"/>
    </row>
    <row r="52" spans="1:2" s="13" customFormat="1" ht="11.45" customHeight="1">
      <c r="A52" s="12"/>
      <c r="B52" s="15"/>
    </row>
    <row r="53" spans="1:2" s="13" customFormat="1" ht="11.45" customHeight="1">
      <c r="A53" s="12"/>
      <c r="B53" s="15"/>
    </row>
    <row r="54" spans="1:2" s="13" customFormat="1" ht="11.45" customHeight="1">
      <c r="A54" s="12"/>
      <c r="B54" s="15"/>
    </row>
    <row r="55" spans="1:2" s="13" customFormat="1" ht="11.45" customHeight="1">
      <c r="A55" s="12"/>
      <c r="B55" s="15"/>
    </row>
    <row r="56" spans="1:2" s="13" customFormat="1" ht="11.45" customHeight="1">
      <c r="A56" s="12"/>
      <c r="B56" s="15"/>
    </row>
    <row r="57" spans="1:2" s="13" customFormat="1" ht="11.45" customHeight="1">
      <c r="A57" s="12"/>
      <c r="B57" s="15"/>
    </row>
    <row r="58" spans="1:2" s="13" customFormat="1" ht="11.45" customHeight="1">
      <c r="A58" s="12"/>
      <c r="B58" s="15"/>
    </row>
    <row r="59" spans="1:2" s="13" customFormat="1" ht="11.45" customHeight="1">
      <c r="A59" s="12"/>
      <c r="B59" s="15"/>
    </row>
    <row r="60" spans="1:2" s="13" customFormat="1" ht="11.45" customHeight="1">
      <c r="A60" s="12"/>
      <c r="B60" s="15"/>
    </row>
    <row r="61" spans="1:2" s="13" customFormat="1" ht="11.45" customHeight="1">
      <c r="A61" s="12"/>
      <c r="B61" s="15"/>
    </row>
    <row r="62" spans="1:2" s="13" customFormat="1" ht="11.45" customHeight="1">
      <c r="A62" s="12"/>
      <c r="B62" s="15"/>
    </row>
    <row r="63" spans="1:2" s="13" customFormat="1" ht="11.45" customHeight="1">
      <c r="A63" s="12"/>
      <c r="B63" s="15"/>
    </row>
    <row r="64" spans="1:2" s="13" customFormat="1" ht="11.45" customHeight="1">
      <c r="A64" s="12"/>
      <c r="B64" s="15"/>
    </row>
    <row r="65" spans="1:2" s="13" customFormat="1" ht="11.45" customHeight="1">
      <c r="A65" s="12"/>
      <c r="B65" s="15"/>
    </row>
    <row r="66" spans="1:2" s="13" customFormat="1" ht="11.45" customHeight="1">
      <c r="A66" s="12"/>
      <c r="B66" s="15"/>
    </row>
    <row r="67" spans="1:2" s="13" customFormat="1" ht="11.45" customHeight="1">
      <c r="A67" s="12"/>
      <c r="B67" s="15"/>
    </row>
    <row r="68" spans="1:2" s="13" customFormat="1" ht="11.45" customHeight="1">
      <c r="A68" s="12"/>
      <c r="B68" s="15"/>
    </row>
    <row r="69" spans="1:2" s="13" customFormat="1" ht="11.45" customHeight="1">
      <c r="A69" s="12"/>
      <c r="B69" s="15"/>
    </row>
    <row r="70" spans="1:2" s="13" customFormat="1" ht="11.45" customHeight="1">
      <c r="A70" s="12"/>
      <c r="B70" s="15"/>
    </row>
    <row r="71" spans="1:2" s="13" customFormat="1" ht="11.45" customHeight="1">
      <c r="A71" s="12"/>
      <c r="B71" s="15"/>
    </row>
    <row r="72" spans="1:2" s="13" customFormat="1" ht="11.45" customHeight="1">
      <c r="A72" s="12"/>
      <c r="B72" s="15"/>
    </row>
    <row r="73" spans="1:2" s="13" customFormat="1" ht="11.45" customHeight="1">
      <c r="A73" s="12"/>
      <c r="B73" s="15"/>
    </row>
    <row r="74" spans="1:2" s="13" customFormat="1" ht="11.45" customHeight="1">
      <c r="A74" s="12"/>
      <c r="B74" s="15"/>
    </row>
    <row r="75" spans="1:2" s="13" customFormat="1" ht="11.45" customHeight="1">
      <c r="A75" s="12"/>
      <c r="B75" s="15"/>
    </row>
    <row r="76" spans="1:2" s="13" customFormat="1" ht="11.45" customHeight="1">
      <c r="A76" s="12"/>
      <c r="B76" s="15"/>
    </row>
    <row r="77" spans="1:2" s="13" customFormat="1" ht="11.45" customHeight="1">
      <c r="A77" s="12"/>
      <c r="B77" s="15"/>
    </row>
    <row r="78" spans="1:2" s="13" customFormat="1" ht="11.45" customHeight="1">
      <c r="A78" s="12"/>
      <c r="B78" s="15"/>
    </row>
    <row r="79" spans="1:2" s="13" customFormat="1" ht="11.45" customHeight="1">
      <c r="A79" s="12"/>
      <c r="B79" s="15"/>
    </row>
    <row r="80" spans="1:2" s="13" customFormat="1" ht="11.45" customHeight="1">
      <c r="A80" s="12"/>
      <c r="B80" s="15"/>
    </row>
    <row r="81" spans="1:2" s="13" customFormat="1" ht="11.45" customHeight="1">
      <c r="A81" s="12"/>
      <c r="B81" s="15"/>
    </row>
    <row r="82" spans="1:2" s="13" customFormat="1" ht="11.45" customHeight="1">
      <c r="A82" s="12"/>
      <c r="B82" s="15"/>
    </row>
    <row r="83" spans="1:2" s="13" customFormat="1" ht="11.45" customHeight="1">
      <c r="A83" s="12"/>
      <c r="B83" s="15"/>
    </row>
    <row r="84" spans="1:2" s="13" customFormat="1" ht="11.45" customHeight="1">
      <c r="A84" s="12"/>
      <c r="B84" s="15"/>
    </row>
    <row r="85" spans="1:2" s="13" customFormat="1" ht="11.45" customHeight="1">
      <c r="A85" s="12"/>
      <c r="B85" s="15"/>
    </row>
    <row r="86" spans="1:2" s="13" customFormat="1" ht="11.45" customHeight="1">
      <c r="A86" s="12"/>
      <c r="B86" s="15"/>
    </row>
    <row r="87" spans="1:2" s="13" customFormat="1" ht="11.45" customHeight="1">
      <c r="A87" s="12"/>
      <c r="B87" s="15"/>
    </row>
    <row r="88" spans="1:2" s="13" customFormat="1" ht="11.45" customHeight="1">
      <c r="A88" s="12"/>
      <c r="B88" s="15"/>
    </row>
    <row r="89" spans="1:2" s="13" customFormat="1" ht="11.45" customHeight="1">
      <c r="A89" s="12"/>
      <c r="B89" s="15"/>
    </row>
    <row r="90" spans="1:2" s="13" customFormat="1" ht="11.45" customHeight="1">
      <c r="A90" s="12"/>
      <c r="B90" s="15"/>
    </row>
    <row r="91" spans="1:2" s="13" customFormat="1" ht="11.45" customHeight="1">
      <c r="A91" s="12"/>
      <c r="B91" s="15"/>
    </row>
    <row r="92" spans="1:2" s="13" customFormat="1" ht="11.45" customHeight="1">
      <c r="A92" s="12"/>
      <c r="B92" s="15"/>
    </row>
    <row r="93" spans="1:2" s="13" customFormat="1" ht="11.45" customHeight="1">
      <c r="A93" s="12"/>
      <c r="B93" s="15"/>
    </row>
    <row r="94" spans="1:2" s="13" customFormat="1" ht="11.45" customHeight="1">
      <c r="A94" s="12"/>
      <c r="B94" s="15"/>
    </row>
    <row r="95" spans="1:2" s="13" customFormat="1" ht="11.45" customHeight="1">
      <c r="A95" s="12"/>
      <c r="B95" s="15"/>
    </row>
    <row r="96" spans="1:2" s="13" customFormat="1" ht="11.45" customHeight="1">
      <c r="A96" s="12"/>
      <c r="B96" s="15"/>
    </row>
    <row r="97" spans="1:2" s="13" customFormat="1" ht="11.45" customHeight="1">
      <c r="A97" s="12"/>
      <c r="B97" s="15"/>
    </row>
    <row r="98" spans="1:2" s="13" customFormat="1" ht="11.45" customHeight="1">
      <c r="A98" s="12"/>
      <c r="B98" s="15"/>
    </row>
    <row r="99" spans="1:2" s="13" customFormat="1" ht="11.45" customHeight="1">
      <c r="A99" s="12"/>
      <c r="B99" s="15"/>
    </row>
    <row r="100" spans="1:2" s="13" customFormat="1" ht="11.45" customHeight="1">
      <c r="A100" s="12"/>
      <c r="B100" s="15"/>
    </row>
    <row r="101" spans="1:2" s="13" customFormat="1" ht="11.45" customHeight="1">
      <c r="A101" s="12"/>
      <c r="B101" s="15"/>
    </row>
    <row r="102" spans="1:2" s="13" customFormat="1" ht="11.45" customHeight="1">
      <c r="A102" s="12"/>
      <c r="B102" s="15"/>
    </row>
    <row r="103" spans="1:2" s="13" customFormat="1" ht="11.45" customHeight="1">
      <c r="A103" s="12"/>
      <c r="B103" s="15"/>
    </row>
    <row r="104" spans="1:2" s="13" customFormat="1" ht="11.45" customHeight="1">
      <c r="A104" s="12"/>
      <c r="B104" s="15"/>
    </row>
    <row r="105" spans="1:2" s="13" customFormat="1" ht="11.45" customHeight="1">
      <c r="A105" s="12"/>
      <c r="B105" s="15"/>
    </row>
  </sheetData>
  <mergeCells count="5">
    <mergeCell ref="A1:C1"/>
    <mergeCell ref="B2:C2"/>
    <mergeCell ref="A3:B3"/>
    <mergeCell ref="A34:B34"/>
    <mergeCell ref="A5:B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zoomScale="140" zoomScaleNormal="140" zoomScaleSheetLayoutView="115" zoomScalePageLayoutView="115" workbookViewId="0"/>
  </sheetViews>
  <sheetFormatPr baseColWidth="10" defaultRowHeight="11.45" customHeight="1"/>
  <cols>
    <col min="1" max="1" width="95.7109375" style="34" customWidth="1"/>
    <col min="2" max="16384" width="11.42578125" style="23"/>
  </cols>
  <sheetData>
    <row r="1" spans="1:1" ht="45" customHeight="1">
      <c r="A1" s="37" t="s">
        <v>367</v>
      </c>
    </row>
    <row r="2" spans="1:1" ht="11.45" customHeight="1">
      <c r="A2" s="24"/>
    </row>
    <row r="3" spans="1:1" s="26" customFormat="1" ht="11.45" customHeight="1">
      <c r="A3" s="25"/>
    </row>
    <row r="4" spans="1:1" ht="11.45" customHeight="1">
      <c r="A4" s="24"/>
    </row>
    <row r="5" spans="1:1" ht="11.45" customHeight="1">
      <c r="A5" s="27"/>
    </row>
    <row r="6" spans="1:1" ht="11.45" customHeight="1">
      <c r="A6" s="24"/>
    </row>
    <row r="7" spans="1:1" ht="11.45" customHeight="1">
      <c r="A7" s="28"/>
    </row>
    <row r="8" spans="1:1" ht="11.45" customHeight="1">
      <c r="A8" s="24"/>
    </row>
    <row r="9" spans="1:1" ht="11.45" customHeight="1">
      <c r="A9" s="27"/>
    </row>
    <row r="10" spans="1:1" ht="11.45" customHeight="1">
      <c r="A10" s="24"/>
    </row>
    <row r="11" spans="1:1" ht="11.45" customHeight="1">
      <c r="A11" s="28"/>
    </row>
    <row r="12" spans="1:1" ht="11.45" customHeight="1">
      <c r="A12" s="24"/>
    </row>
    <row r="13" spans="1:1" ht="11.45" customHeight="1">
      <c r="A13" s="28"/>
    </row>
    <row r="14" spans="1:1" ht="11.45" customHeight="1">
      <c r="A14" s="24"/>
    </row>
    <row r="15" spans="1:1" ht="11.45" customHeight="1">
      <c r="A15" s="28"/>
    </row>
    <row r="16" spans="1:1" ht="11.45" customHeight="1">
      <c r="A16" s="24"/>
    </row>
    <row r="17" spans="1:1" ht="11.45" customHeight="1">
      <c r="A17" s="29"/>
    </row>
    <row r="18" spans="1:1" ht="11.45" customHeight="1">
      <c r="A18" s="24"/>
    </row>
    <row r="19" spans="1:1" ht="11.45" customHeight="1">
      <c r="A19" s="28"/>
    </row>
    <row r="20" spans="1:1" ht="11.45" customHeight="1">
      <c r="A20" s="24"/>
    </row>
    <row r="21" spans="1:1" ht="11.45" customHeight="1">
      <c r="A21" s="28"/>
    </row>
    <row r="22" spans="1:1" ht="11.45" customHeight="1">
      <c r="A22" s="24"/>
    </row>
    <row r="23" spans="1:1" ht="11.45" customHeight="1">
      <c r="A23" s="28"/>
    </row>
    <row r="24" spans="1:1" ht="11.45" customHeight="1">
      <c r="A24" s="28"/>
    </row>
    <row r="25" spans="1:1" ht="11.45" customHeight="1">
      <c r="A25" s="28"/>
    </row>
    <row r="26" spans="1:1" ht="11.45" customHeight="1">
      <c r="A26" s="24"/>
    </row>
    <row r="27" spans="1:1" ht="11.45" customHeight="1">
      <c r="A27" s="27"/>
    </row>
    <row r="28" spans="1:1" ht="11.45" customHeight="1">
      <c r="A28" s="24"/>
    </row>
    <row r="29" spans="1:1" ht="11.45" customHeight="1">
      <c r="A29" s="29"/>
    </row>
    <row r="30" spans="1:1" ht="11.45" customHeight="1">
      <c r="A30" s="24"/>
    </row>
    <row r="31" spans="1:1" ht="11.45" customHeight="1">
      <c r="A31" s="30"/>
    </row>
    <row r="32" spans="1:1" ht="11.45" customHeight="1">
      <c r="A32" s="24"/>
    </row>
    <row r="33" spans="1:1" ht="11.45" customHeight="1">
      <c r="A33" s="28"/>
    </row>
    <row r="34" spans="1:1" ht="11.45" customHeight="1">
      <c r="A34" s="28"/>
    </row>
    <row r="35" spans="1:1" ht="11.45" customHeight="1">
      <c r="A35" s="24"/>
    </row>
    <row r="36" spans="1:1" ht="11.45" customHeight="1">
      <c r="A36" s="28"/>
    </row>
    <row r="37" spans="1:1" ht="11.45" customHeight="1">
      <c r="A37" s="28"/>
    </row>
    <row r="38" spans="1:1" ht="11.45" customHeight="1">
      <c r="A38" s="28"/>
    </row>
    <row r="39" spans="1:1" ht="11.45" customHeight="1">
      <c r="A39" s="28"/>
    </row>
    <row r="40" spans="1:1" ht="11.45" customHeight="1">
      <c r="A40" s="28"/>
    </row>
    <row r="41" spans="1:1" ht="11.45" customHeight="1">
      <c r="A41" s="24"/>
    </row>
    <row r="42" spans="1:1" ht="11.45" customHeight="1">
      <c r="A42" s="31"/>
    </row>
    <row r="43" spans="1:1" ht="11.45" customHeight="1">
      <c r="A43" s="31"/>
    </row>
    <row r="44" spans="1:1" ht="11.45" customHeight="1">
      <c r="A44" s="31"/>
    </row>
    <row r="45" spans="1:1" ht="11.45" customHeight="1">
      <c r="A45" s="24"/>
    </row>
    <row r="46" spans="1:1" ht="11.45" customHeight="1">
      <c r="A46" s="27"/>
    </row>
    <row r="47" spans="1:1" ht="11.45" customHeight="1">
      <c r="A47" s="24"/>
    </row>
    <row r="48" spans="1:1" ht="11.45" customHeight="1">
      <c r="A48" s="29"/>
    </row>
    <row r="50" spans="1:1" ht="11.45" customHeight="1">
      <c r="A50" s="32"/>
    </row>
    <row r="51" spans="1:1" ht="11.45" customHeight="1">
      <c r="A51" s="24"/>
    </row>
    <row r="52" spans="1:1" ht="11.45" customHeight="1">
      <c r="A52" s="33"/>
    </row>
    <row r="53" spans="1:1" ht="11.45" customHeight="1">
      <c r="A53" s="33"/>
    </row>
    <row r="54" spans="1:1" ht="11.45" customHeight="1">
      <c r="A54" s="33"/>
    </row>
    <row r="65" s="23" customFormat="1" ht="54" customHeight="1"/>
    <row r="80" s="23" customFormat="1" ht="11.45" customHeight="1"/>
    <row r="81" spans="1:2" ht="11.45" customHeight="1">
      <c r="A81" s="23"/>
    </row>
    <row r="82" spans="1:2" ht="11.45" customHeight="1">
      <c r="A82" s="23"/>
    </row>
    <row r="83" spans="1:2" ht="11.45" customHeight="1">
      <c r="A83" s="23"/>
    </row>
    <row r="84" spans="1:2" ht="11.45" customHeight="1">
      <c r="A84" s="23"/>
    </row>
    <row r="85" spans="1:2" ht="11.45" customHeight="1">
      <c r="A85" s="23"/>
    </row>
    <row r="88" spans="1:2" ht="11.45" customHeight="1">
      <c r="A88" s="35"/>
    </row>
    <row r="94" spans="1:2" ht="11.45" customHeight="1">
      <c r="A94" s="35"/>
    </row>
    <row r="96" spans="1:2" ht="11.45" customHeight="1">
      <c r="B96" s="36"/>
    </row>
    <row r="108" spans="2:2" s="34" customFormat="1" ht="12">
      <c r="B108" s="23"/>
    </row>
  </sheetData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rowBreaks count="1" manualBreakCount="1">
    <brk id="6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140" zoomScaleNormal="140" zoomScaleSheetLayoutView="100" workbookViewId="0">
      <selection activeCell="B1" sqref="B1"/>
    </sheetView>
  </sheetViews>
  <sheetFormatPr baseColWidth="10" defaultRowHeight="11.25"/>
  <cols>
    <col min="1" max="1" width="2.7109375" style="76" customWidth="1"/>
    <col min="2" max="2" width="17.7109375" style="76" customWidth="1"/>
    <col min="3" max="3" width="4.7109375" style="76" customWidth="1"/>
    <col min="4" max="4" width="5.7109375" style="76" customWidth="1"/>
    <col min="5" max="5" width="2.28515625" style="76" customWidth="1"/>
    <col min="6" max="6" width="9.85546875" style="76" customWidth="1"/>
    <col min="7" max="7" width="3.7109375" style="76" customWidth="1"/>
    <col min="8" max="8" width="15.7109375" style="76" customWidth="1"/>
    <col min="9" max="9" width="2.28515625" style="76" customWidth="1"/>
    <col min="10" max="10" width="5.7109375" style="76" customWidth="1"/>
    <col min="11" max="11" width="4.7109375" style="76" customWidth="1"/>
    <col min="12" max="12" width="12.5703125" style="76" customWidth="1"/>
    <col min="13" max="13" width="2.7109375" style="76" customWidth="1"/>
    <col min="14" max="16384" width="11.42578125" style="76"/>
  </cols>
  <sheetData>
    <row r="1" spans="1:14" s="41" customFormat="1" ht="20.100000000000001" customHeight="1">
      <c r="A1" s="38"/>
      <c r="B1" s="39" t="s">
        <v>68</v>
      </c>
      <c r="C1" s="39"/>
      <c r="D1" s="40"/>
      <c r="E1" s="40"/>
      <c r="F1" s="40"/>
      <c r="G1" s="40"/>
      <c r="H1" s="40"/>
      <c r="I1" s="40"/>
      <c r="J1" s="40"/>
      <c r="K1" s="40"/>
      <c r="L1" s="40"/>
    </row>
    <row r="2" spans="1:14" s="42" customFormat="1" ht="24" customHeight="1">
      <c r="B2" s="43"/>
      <c r="C2" s="43"/>
      <c r="D2" s="44" t="s">
        <v>69</v>
      </c>
      <c r="E2" s="45"/>
      <c r="F2" s="45"/>
      <c r="G2" s="45"/>
      <c r="H2" s="45"/>
      <c r="I2" s="45"/>
      <c r="J2" s="45"/>
      <c r="K2" s="43"/>
      <c r="L2" s="43"/>
      <c r="M2" s="43"/>
    </row>
    <row r="3" spans="1:14" s="48" customFormat="1" ht="15" customHeight="1">
      <c r="A3" s="46"/>
      <c r="B3" s="47"/>
      <c r="C3" s="47"/>
      <c r="K3" s="47"/>
      <c r="L3" s="47"/>
      <c r="M3" s="49"/>
    </row>
    <row r="4" spans="1:14" s="51" customFormat="1" ht="30" customHeight="1">
      <c r="A4" s="50"/>
      <c r="E4" s="52" t="s">
        <v>70</v>
      </c>
      <c r="F4" s="53"/>
      <c r="G4" s="53"/>
      <c r="H4" s="53"/>
      <c r="I4" s="54"/>
      <c r="M4" s="55"/>
    </row>
    <row r="5" spans="1:14" s="48" customFormat="1" ht="18" customHeight="1">
      <c r="A5" s="56"/>
      <c r="M5" s="57"/>
    </row>
    <row r="6" spans="1:14" s="51" customFormat="1" ht="30" customHeight="1">
      <c r="A6" s="50"/>
      <c r="D6" s="52" t="s">
        <v>71</v>
      </c>
      <c r="E6" s="53"/>
      <c r="F6" s="53"/>
      <c r="G6" s="53"/>
      <c r="H6" s="53"/>
      <c r="I6" s="53"/>
      <c r="J6" s="54"/>
      <c r="M6" s="55"/>
    </row>
    <row r="7" spans="1:14" s="48" customFormat="1" ht="18" customHeight="1">
      <c r="A7" s="56"/>
      <c r="M7" s="57"/>
    </row>
    <row r="8" spans="1:14" s="48" customFormat="1" ht="38.1" customHeight="1">
      <c r="A8" s="56"/>
      <c r="B8" s="58" t="s">
        <v>299</v>
      </c>
      <c r="C8" s="59"/>
      <c r="D8" s="60"/>
      <c r="F8" s="61" t="s">
        <v>300</v>
      </c>
      <c r="G8" s="59"/>
      <c r="H8" s="60"/>
      <c r="J8" s="58" t="s">
        <v>301</v>
      </c>
      <c r="K8" s="59"/>
      <c r="L8" s="60"/>
      <c r="M8" s="57"/>
    </row>
    <row r="9" spans="1:14" s="48" customFormat="1" ht="18" customHeight="1">
      <c r="A9" s="56"/>
      <c r="M9" s="57"/>
    </row>
    <row r="10" spans="1:14" s="48" customFormat="1" ht="63" customHeight="1">
      <c r="A10" s="56"/>
      <c r="E10" s="52" t="s">
        <v>180</v>
      </c>
      <c r="F10" s="59"/>
      <c r="G10" s="53"/>
      <c r="H10" s="53"/>
      <c r="I10" s="60"/>
      <c r="M10" s="57"/>
    </row>
    <row r="11" spans="1:14" s="48" customFormat="1" ht="8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1:14" s="48" customFormat="1" ht="21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s="67" customFormat="1" ht="38.1" customHeight="1">
      <c r="A13" s="66"/>
      <c r="B13" s="66"/>
      <c r="C13" s="258" t="s">
        <v>181</v>
      </c>
      <c r="D13" s="259"/>
      <c r="E13" s="259"/>
      <c r="F13" s="259"/>
      <c r="G13" s="259"/>
      <c r="H13" s="259"/>
      <c r="I13" s="259"/>
      <c r="J13" s="259"/>
      <c r="K13" s="260"/>
      <c r="L13" s="66"/>
      <c r="M13" s="66"/>
      <c r="N13" s="66"/>
    </row>
    <row r="14" spans="1:14" s="48" customFormat="1" ht="21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5"/>
    </row>
    <row r="15" spans="1:14" s="48" customFormat="1" ht="12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9"/>
    </row>
    <row r="16" spans="1:14" s="72" customFormat="1" ht="36.950000000000003" customHeight="1">
      <c r="A16" s="68"/>
      <c r="B16" s="69" t="s">
        <v>182</v>
      </c>
      <c r="C16" s="70"/>
      <c r="D16" s="70"/>
      <c r="E16" s="70"/>
      <c r="F16" s="71"/>
      <c r="H16" s="73" t="s">
        <v>302</v>
      </c>
      <c r="I16" s="70"/>
      <c r="J16" s="70"/>
      <c r="K16" s="70"/>
      <c r="L16" s="71"/>
      <c r="M16" s="74"/>
    </row>
    <row r="17" spans="1:13" ht="27" customHeight="1">
      <c r="A17" s="75"/>
      <c r="B17" s="261" t="s">
        <v>183</v>
      </c>
      <c r="C17" s="262"/>
      <c r="D17" s="262"/>
      <c r="E17" s="262"/>
      <c r="F17" s="263"/>
      <c r="H17" s="264" t="s">
        <v>72</v>
      </c>
      <c r="I17" s="265"/>
      <c r="J17" s="265"/>
      <c r="K17" s="265"/>
      <c r="L17" s="266"/>
      <c r="M17" s="77"/>
    </row>
    <row r="18" spans="1:13" ht="45" customHeight="1">
      <c r="A18" s="75"/>
      <c r="B18" s="267" t="s">
        <v>73</v>
      </c>
      <c r="C18" s="268"/>
      <c r="D18" s="268"/>
      <c r="E18" s="268"/>
      <c r="F18" s="269"/>
      <c r="H18" s="270" t="s">
        <v>184</v>
      </c>
      <c r="I18" s="271"/>
      <c r="J18" s="271"/>
      <c r="K18" s="271"/>
      <c r="L18" s="272"/>
      <c r="M18" s="77"/>
    </row>
    <row r="19" spans="1:13" ht="12.75" customHeight="1">
      <c r="A19" s="75"/>
      <c r="M19" s="77"/>
    </row>
    <row r="20" spans="1:13" s="72" customFormat="1" ht="36" customHeight="1">
      <c r="A20" s="68"/>
      <c r="B20" s="78"/>
      <c r="C20" s="78"/>
      <c r="D20" s="78"/>
      <c r="E20" s="78"/>
      <c r="F20" s="78"/>
      <c r="H20" s="79" t="s">
        <v>74</v>
      </c>
      <c r="I20" s="53"/>
      <c r="J20" s="53"/>
      <c r="K20" s="53"/>
      <c r="L20" s="54"/>
      <c r="M20" s="74"/>
    </row>
    <row r="21" spans="1:13" ht="9.75" customHeight="1">
      <c r="A21" s="75"/>
      <c r="M21" s="77"/>
    </row>
    <row r="22" spans="1:13" s="81" customFormat="1" ht="47.1" customHeight="1">
      <c r="A22" s="80"/>
      <c r="B22" s="273" t="s">
        <v>303</v>
      </c>
      <c r="C22" s="274"/>
      <c r="D22" s="274"/>
      <c r="E22" s="274"/>
      <c r="F22" s="275"/>
      <c r="H22" s="273" t="s">
        <v>304</v>
      </c>
      <c r="I22" s="276"/>
      <c r="J22" s="276"/>
      <c r="K22" s="276"/>
      <c r="L22" s="277"/>
      <c r="M22" s="82"/>
    </row>
    <row r="23" spans="1:13" s="81" customFormat="1" ht="45" customHeight="1">
      <c r="A23" s="80"/>
      <c r="B23" s="279" t="s">
        <v>305</v>
      </c>
      <c r="C23" s="280"/>
      <c r="D23" s="280"/>
      <c r="E23" s="280"/>
      <c r="F23" s="281"/>
      <c r="H23" s="279" t="s">
        <v>306</v>
      </c>
      <c r="I23" s="282"/>
      <c r="J23" s="282"/>
      <c r="K23" s="282"/>
      <c r="L23" s="283"/>
      <c r="M23" s="82"/>
    </row>
    <row r="24" spans="1:13" s="81" customFormat="1" ht="32.25" customHeight="1">
      <c r="A24" s="80"/>
      <c r="B24" s="279" t="s">
        <v>307</v>
      </c>
      <c r="C24" s="280"/>
      <c r="D24" s="280"/>
      <c r="E24" s="280"/>
      <c r="F24" s="281"/>
      <c r="H24" s="279" t="s">
        <v>307</v>
      </c>
      <c r="I24" s="282"/>
      <c r="J24" s="282"/>
      <c r="K24" s="282"/>
      <c r="L24" s="283"/>
      <c r="M24" s="82"/>
    </row>
    <row r="25" spans="1:13" s="84" customFormat="1" ht="57.95" customHeight="1">
      <c r="A25" s="83"/>
      <c r="B25" s="284" t="s">
        <v>308</v>
      </c>
      <c r="C25" s="268"/>
      <c r="D25" s="268"/>
      <c r="E25" s="268"/>
      <c r="F25" s="269"/>
      <c r="H25" s="284" t="s">
        <v>309</v>
      </c>
      <c r="I25" s="285"/>
      <c r="J25" s="285"/>
      <c r="K25" s="285"/>
      <c r="L25" s="286"/>
      <c r="M25" s="85"/>
    </row>
    <row r="26" spans="1:13" s="89" customFormat="1" ht="28.5" customHeight="1">
      <c r="A26" s="86"/>
      <c r="B26" s="87"/>
      <c r="C26" s="87"/>
      <c r="D26" s="44" t="s">
        <v>75</v>
      </c>
      <c r="E26" s="44"/>
      <c r="F26" s="44"/>
      <c r="G26" s="44"/>
      <c r="H26" s="44"/>
      <c r="I26" s="44"/>
      <c r="J26" s="44"/>
      <c r="K26" s="87"/>
      <c r="L26" s="87"/>
      <c r="M26" s="88"/>
    </row>
    <row r="27" spans="1:13">
      <c r="A27" s="278" t="s">
        <v>48</v>
      </c>
      <c r="B27" s="278"/>
    </row>
    <row r="28" spans="1:13">
      <c r="A28" s="90" t="s">
        <v>185</v>
      </c>
      <c r="B28" s="90"/>
      <c r="C28" s="90"/>
    </row>
    <row r="29" spans="1:13">
      <c r="A29" s="91"/>
    </row>
  </sheetData>
  <mergeCells count="14">
    <mergeCell ref="B22:F22"/>
    <mergeCell ref="H22:L22"/>
    <mergeCell ref="A27:B27"/>
    <mergeCell ref="B23:F23"/>
    <mergeCell ref="H23:L23"/>
    <mergeCell ref="B24:F24"/>
    <mergeCell ref="H24:L24"/>
    <mergeCell ref="B25:F25"/>
    <mergeCell ref="H25:L25"/>
    <mergeCell ref="C13:K13"/>
    <mergeCell ref="B17:F17"/>
    <mergeCell ref="H17:L17"/>
    <mergeCell ref="B18:F18"/>
    <mergeCell ref="H18:L1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55"/>
  <sheetViews>
    <sheetView zoomScale="140" zoomScaleNormal="140" workbookViewId="0"/>
  </sheetViews>
  <sheetFormatPr baseColWidth="10" defaultRowHeight="12.75"/>
  <cols>
    <col min="1" max="2" width="45.7109375" style="92" customWidth="1"/>
    <col min="3" max="3" width="30.28515625" style="152" hidden="1" customWidth="1"/>
    <col min="4" max="4" width="8.42578125" style="218" hidden="1" customWidth="1"/>
    <col min="5" max="16384" width="11.42578125" style="92"/>
  </cols>
  <sheetData>
    <row r="1" spans="1:6" ht="54" customHeight="1">
      <c r="A1" s="96" t="s">
        <v>78</v>
      </c>
    </row>
    <row r="2" spans="1:6" ht="11.45" customHeight="1">
      <c r="A2" s="93"/>
      <c r="B2" s="93"/>
    </row>
    <row r="5" spans="1:6">
      <c r="C5" s="217" t="s">
        <v>325</v>
      </c>
    </row>
    <row r="6" spans="1:6">
      <c r="C6" s="126"/>
      <c r="D6" s="232"/>
    </row>
    <row r="7" spans="1:6">
      <c r="C7" s="126" t="s">
        <v>319</v>
      </c>
      <c r="D7" s="232">
        <f>'1'!D9</f>
        <v>14383</v>
      </c>
      <c r="E7" s="231"/>
    </row>
    <row r="8" spans="1:6">
      <c r="C8" s="126" t="s">
        <v>323</v>
      </c>
      <c r="D8" s="232">
        <f>'1'!D29</f>
        <v>42267</v>
      </c>
      <c r="E8" s="231"/>
      <c r="F8" s="218"/>
    </row>
    <row r="9" spans="1:6">
      <c r="C9" s="126" t="s">
        <v>324</v>
      </c>
      <c r="D9" s="232">
        <f>'1'!D11</f>
        <v>78584</v>
      </c>
      <c r="E9" s="221"/>
      <c r="F9" s="218"/>
    </row>
    <row r="10" spans="1:6">
      <c r="C10" s="126" t="s">
        <v>320</v>
      </c>
      <c r="D10" s="232">
        <f>'1'!D33</f>
        <v>137518</v>
      </c>
      <c r="E10" s="231"/>
    </row>
    <row r="11" spans="1:6">
      <c r="C11" s="126" t="s">
        <v>321</v>
      </c>
      <c r="D11" s="232">
        <f>'1'!D40+'1'!D44+'1'!D47+'1'!D49+'1'!D53</f>
        <v>91688</v>
      </c>
      <c r="E11" s="231"/>
    </row>
    <row r="12" spans="1:6">
      <c r="C12" s="126" t="s">
        <v>322</v>
      </c>
      <c r="D12" s="232">
        <f>'1'!D56+'1'!D57+'1'!D58+'1'!D62+'1'!D63+'1'!D64</f>
        <v>210806</v>
      </c>
      <c r="E12" s="231"/>
    </row>
    <row r="13" spans="1:6">
      <c r="D13" s="218">
        <f>SUM(D7:D12)</f>
        <v>575246</v>
      </c>
      <c r="E13" s="221"/>
    </row>
    <row r="15" spans="1:6">
      <c r="C15" s="218"/>
    </row>
    <row r="30" spans="1:1">
      <c r="A30" s="94"/>
    </row>
    <row r="31" spans="1:1">
      <c r="A31" s="94"/>
    </row>
    <row r="42" spans="1:1">
      <c r="A42" s="95"/>
    </row>
    <row r="43" spans="1:1">
      <c r="A43" s="95"/>
    </row>
    <row r="44" spans="1:1">
      <c r="A44" s="95"/>
    </row>
    <row r="45" spans="1:1">
      <c r="A45" s="95"/>
    </row>
    <row r="46" spans="1:1">
      <c r="A46" s="95"/>
    </row>
    <row r="47" spans="1:1">
      <c r="A47" s="95"/>
    </row>
    <row r="48" spans="1:1">
      <c r="A48" s="95"/>
    </row>
    <row r="49" spans="1:1">
      <c r="A49" s="95"/>
    </row>
    <row r="50" spans="1:1">
      <c r="A50" s="95"/>
    </row>
    <row r="55" spans="1:1">
      <c r="A55" s="94"/>
    </row>
  </sheetData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J65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"/>
    </sheetView>
  </sheetViews>
  <sheetFormatPr baseColWidth="10" defaultRowHeight="11.45" customHeight="1"/>
  <cols>
    <col min="1" max="1" width="2.7109375" style="103" customWidth="1"/>
    <col min="2" max="2" width="6.5703125" style="97" customWidth="1"/>
    <col min="3" max="3" width="40.7109375" style="106" customWidth="1"/>
    <col min="4" max="4" width="6.7109375" style="106" customWidth="1"/>
    <col min="5" max="7" width="6.28515625" style="106" customWidth="1"/>
    <col min="8" max="8" width="5.28515625" style="106" customWidth="1"/>
    <col min="9" max="9" width="5.42578125" style="106" customWidth="1"/>
    <col min="10" max="10" width="5.5703125" style="106" customWidth="1"/>
    <col min="11" max="235" width="11.42578125" style="97"/>
    <col min="236" max="236" width="6.28515625" style="97" customWidth="1"/>
    <col min="237" max="237" width="35.28515625" style="97" customWidth="1"/>
    <col min="238" max="241" width="6.85546875" style="97" customWidth="1"/>
    <col min="242" max="242" width="7.140625" style="97" customWidth="1"/>
    <col min="243" max="244" width="6.85546875" style="97" customWidth="1"/>
    <col min="245" max="16384" width="11.42578125" style="97"/>
  </cols>
  <sheetData>
    <row r="1" spans="1:10" s="156" customFormat="1" ht="54" customHeight="1">
      <c r="A1" s="287" t="s">
        <v>82</v>
      </c>
      <c r="B1" s="288"/>
      <c r="C1" s="288"/>
      <c r="D1" s="289" t="s">
        <v>393</v>
      </c>
      <c r="E1" s="289"/>
      <c r="F1" s="289"/>
      <c r="G1" s="289"/>
      <c r="H1" s="289"/>
      <c r="I1" s="289"/>
      <c r="J1" s="290"/>
    </row>
    <row r="2" spans="1:10" ht="10.5" customHeight="1">
      <c r="A2" s="291" t="s">
        <v>81</v>
      </c>
      <c r="B2" s="293" t="s">
        <v>329</v>
      </c>
      <c r="C2" s="293" t="s">
        <v>189</v>
      </c>
      <c r="D2" s="296" t="s">
        <v>313</v>
      </c>
      <c r="E2" s="298" t="s">
        <v>2</v>
      </c>
      <c r="F2" s="295"/>
      <c r="G2" s="295"/>
      <c r="H2" s="295"/>
      <c r="I2" s="295"/>
      <c r="J2" s="299"/>
    </row>
    <row r="3" spans="1:10" ht="10.5" customHeight="1">
      <c r="A3" s="292"/>
      <c r="B3" s="294"/>
      <c r="C3" s="295"/>
      <c r="D3" s="297"/>
      <c r="E3" s="298" t="s">
        <v>3</v>
      </c>
      <c r="F3" s="298" t="s">
        <v>4</v>
      </c>
      <c r="G3" s="293" t="s">
        <v>87</v>
      </c>
      <c r="H3" s="293" t="s">
        <v>187</v>
      </c>
      <c r="I3" s="298" t="s">
        <v>5</v>
      </c>
      <c r="J3" s="299"/>
    </row>
    <row r="4" spans="1:10" ht="10.5" customHeight="1">
      <c r="A4" s="292"/>
      <c r="B4" s="294"/>
      <c r="C4" s="295"/>
      <c r="D4" s="297"/>
      <c r="E4" s="295"/>
      <c r="F4" s="295"/>
      <c r="G4" s="294"/>
      <c r="H4" s="294"/>
      <c r="I4" s="293" t="s">
        <v>149</v>
      </c>
      <c r="J4" s="178" t="s">
        <v>76</v>
      </c>
    </row>
    <row r="5" spans="1:10" ht="10.5" customHeight="1">
      <c r="A5" s="292"/>
      <c r="B5" s="294"/>
      <c r="C5" s="295"/>
      <c r="D5" s="297"/>
      <c r="E5" s="295"/>
      <c r="F5" s="295"/>
      <c r="G5" s="295"/>
      <c r="H5" s="294"/>
      <c r="I5" s="295"/>
      <c r="J5" s="178" t="s">
        <v>4</v>
      </c>
    </row>
    <row r="6" spans="1:10" s="103" customFormat="1" ht="10.5" customHeight="1">
      <c r="A6" s="98">
        <v>1</v>
      </c>
      <c r="B6" s="99">
        <v>2</v>
      </c>
      <c r="C6" s="100">
        <v>3</v>
      </c>
      <c r="D6" s="101">
        <v>4</v>
      </c>
      <c r="E6" s="99">
        <v>5</v>
      </c>
      <c r="F6" s="100">
        <v>6</v>
      </c>
      <c r="G6" s="101">
        <v>7</v>
      </c>
      <c r="H6" s="99">
        <v>8</v>
      </c>
      <c r="I6" s="100">
        <v>9</v>
      </c>
      <c r="J6" s="102">
        <v>10</v>
      </c>
    </row>
    <row r="7" spans="1:10" s="103" customFormat="1" ht="6" customHeight="1">
      <c r="A7" s="104"/>
      <c r="B7" s="179"/>
      <c r="C7" s="160"/>
      <c r="D7" s="180"/>
      <c r="E7" s="180"/>
      <c r="F7" s="180"/>
      <c r="G7" s="180"/>
      <c r="H7" s="181"/>
      <c r="I7" s="181"/>
      <c r="J7" s="181"/>
    </row>
    <row r="8" spans="1:10" s="103" customFormat="1" ht="9.9499999999999993" customHeight="1">
      <c r="A8" s="105">
        <f>IF(D8&lt;&gt;"",COUNTA($D8:D$8),"")</f>
        <v>1</v>
      </c>
      <c r="B8" s="162" t="s">
        <v>50</v>
      </c>
      <c r="C8" s="162" t="s">
        <v>310</v>
      </c>
      <c r="D8" s="182">
        <v>575246</v>
      </c>
      <c r="E8" s="182">
        <v>285200</v>
      </c>
      <c r="F8" s="182">
        <v>290046</v>
      </c>
      <c r="G8" s="182">
        <v>183841</v>
      </c>
      <c r="H8" s="183">
        <v>36155</v>
      </c>
      <c r="I8" s="183">
        <v>23694</v>
      </c>
      <c r="J8" s="183">
        <v>10230</v>
      </c>
    </row>
    <row r="9" spans="1:10" ht="9.6" customHeight="1">
      <c r="A9" s="105">
        <f>IF(D9&lt;&gt;"",COUNTA($D$8:D9),"")</f>
        <v>2</v>
      </c>
      <c r="B9" s="205" t="s">
        <v>6</v>
      </c>
      <c r="C9" s="184" t="s">
        <v>220</v>
      </c>
      <c r="D9" s="180">
        <v>14383</v>
      </c>
      <c r="E9" s="180">
        <v>10670</v>
      </c>
      <c r="F9" s="180">
        <v>3713</v>
      </c>
      <c r="G9" s="180">
        <v>1790</v>
      </c>
      <c r="H9" s="181">
        <v>1860</v>
      </c>
      <c r="I9" s="181">
        <v>748</v>
      </c>
      <c r="J9" s="181">
        <v>199</v>
      </c>
    </row>
    <row r="10" spans="1:10" ht="9.6" customHeight="1">
      <c r="A10" s="105">
        <f>IF(D10&lt;&gt;"",COUNTA($D$8:D10),"")</f>
        <v>3</v>
      </c>
      <c r="B10" s="205" t="s">
        <v>7</v>
      </c>
      <c r="C10" s="184" t="s">
        <v>223</v>
      </c>
      <c r="D10" s="180">
        <v>120851</v>
      </c>
      <c r="E10" s="180">
        <v>95039</v>
      </c>
      <c r="F10" s="180">
        <v>25812</v>
      </c>
      <c r="G10" s="180">
        <v>11608</v>
      </c>
      <c r="H10" s="181">
        <v>7925</v>
      </c>
      <c r="I10" s="181">
        <v>5602</v>
      </c>
      <c r="J10" s="181">
        <v>784</v>
      </c>
    </row>
    <row r="11" spans="1:10" ht="9.9499999999999993" customHeight="1">
      <c r="A11" s="105">
        <f>IF(D11&lt;&gt;"",COUNTA($D$8:D11),"")</f>
        <v>4</v>
      </c>
      <c r="B11" s="205" t="s">
        <v>8</v>
      </c>
      <c r="C11" s="184" t="s">
        <v>224</v>
      </c>
      <c r="D11" s="180">
        <v>78584</v>
      </c>
      <c r="E11" s="180">
        <v>57753</v>
      </c>
      <c r="F11" s="180">
        <v>20831</v>
      </c>
      <c r="G11" s="180">
        <v>7642</v>
      </c>
      <c r="H11" s="181">
        <v>5395</v>
      </c>
      <c r="I11" s="181">
        <v>3088</v>
      </c>
      <c r="J11" s="181">
        <v>606</v>
      </c>
    </row>
    <row r="12" spans="1:10" ht="9.9499999999999993" customHeight="1">
      <c r="A12" s="105">
        <f>IF(D12&lt;&gt;"",COUNTA($D$8:D12),"")</f>
        <v>5</v>
      </c>
      <c r="B12" s="205" t="s">
        <v>9</v>
      </c>
      <c r="C12" s="184" t="s">
        <v>244</v>
      </c>
      <c r="D12" s="180">
        <v>535</v>
      </c>
      <c r="E12" s="180">
        <v>482</v>
      </c>
      <c r="F12" s="180">
        <v>53</v>
      </c>
      <c r="G12" s="180">
        <v>44</v>
      </c>
      <c r="H12" s="181" t="s">
        <v>130</v>
      </c>
      <c r="I12" s="181" t="s">
        <v>130</v>
      </c>
      <c r="J12" s="181" t="s">
        <v>130</v>
      </c>
    </row>
    <row r="13" spans="1:10" ht="9.6" customHeight="1">
      <c r="A13" s="105">
        <f>IF(D13&lt;&gt;"",COUNTA($D$8:D13),"")</f>
        <v>6</v>
      </c>
      <c r="B13" s="205" t="s">
        <v>10</v>
      </c>
      <c r="C13" s="184" t="s">
        <v>225</v>
      </c>
      <c r="D13" s="180">
        <v>65838</v>
      </c>
      <c r="E13" s="180">
        <v>47904</v>
      </c>
      <c r="F13" s="180">
        <v>17934</v>
      </c>
      <c r="G13" s="180">
        <v>6385</v>
      </c>
      <c r="H13" s="181">
        <v>5192</v>
      </c>
      <c r="I13" s="181">
        <v>2543</v>
      </c>
      <c r="J13" s="181">
        <v>503</v>
      </c>
    </row>
    <row r="14" spans="1:10" ht="18.600000000000001" customHeight="1">
      <c r="A14" s="105">
        <f>IF(D14&lt;&gt;"",COUNTA($D$8:D14),"")</f>
        <v>7</v>
      </c>
      <c r="B14" s="185" t="s">
        <v>11</v>
      </c>
      <c r="C14" s="184" t="s">
        <v>245</v>
      </c>
      <c r="D14" s="180">
        <v>16304</v>
      </c>
      <c r="E14" s="180">
        <v>9047</v>
      </c>
      <c r="F14" s="180">
        <v>7257</v>
      </c>
      <c r="G14" s="180">
        <v>2476</v>
      </c>
      <c r="H14" s="181">
        <v>2530</v>
      </c>
      <c r="I14" s="181">
        <v>500</v>
      </c>
      <c r="J14" s="181">
        <v>161</v>
      </c>
    </row>
    <row r="15" spans="1:10" ht="9.9499999999999993" customHeight="1">
      <c r="A15" s="105">
        <f>IF(D15&lt;&gt;"",COUNTA($D$8:D15),"")</f>
        <v>8</v>
      </c>
      <c r="B15" s="205" t="s">
        <v>12</v>
      </c>
      <c r="C15" s="184" t="s">
        <v>246</v>
      </c>
      <c r="D15" s="180">
        <v>933</v>
      </c>
      <c r="E15" s="180">
        <v>435</v>
      </c>
      <c r="F15" s="180">
        <v>498</v>
      </c>
      <c r="G15" s="180">
        <v>158</v>
      </c>
      <c r="H15" s="181">
        <v>156</v>
      </c>
      <c r="I15" s="181">
        <v>24</v>
      </c>
      <c r="J15" s="181">
        <v>16</v>
      </c>
    </row>
    <row r="16" spans="1:10" ht="18.600000000000001" customHeight="1">
      <c r="A16" s="105">
        <f>IF(D16&lt;&gt;"",COUNTA($D$8:D16),"")</f>
        <v>9</v>
      </c>
      <c r="B16" s="168" t="s">
        <v>13</v>
      </c>
      <c r="C16" s="184" t="s">
        <v>247</v>
      </c>
      <c r="D16" s="180">
        <v>5797</v>
      </c>
      <c r="E16" s="180">
        <v>4491</v>
      </c>
      <c r="F16" s="180">
        <v>1306</v>
      </c>
      <c r="G16" s="180">
        <v>437</v>
      </c>
      <c r="H16" s="181">
        <v>274</v>
      </c>
      <c r="I16" s="181">
        <v>239</v>
      </c>
      <c r="J16" s="181">
        <v>53</v>
      </c>
    </row>
    <row r="17" spans="1:10" ht="9.9499999999999993" customHeight="1">
      <c r="A17" s="105">
        <f>IF(D17&lt;&gt;"",COUNTA($D$8:D17),"")</f>
        <v>10</v>
      </c>
      <c r="B17" s="205">
        <v>19</v>
      </c>
      <c r="C17" s="184" t="s">
        <v>248</v>
      </c>
      <c r="D17" s="180" t="s">
        <v>130</v>
      </c>
      <c r="E17" s="180" t="s">
        <v>130</v>
      </c>
      <c r="F17" s="180" t="s">
        <v>130</v>
      </c>
      <c r="G17" s="180" t="s">
        <v>130</v>
      </c>
      <c r="H17" s="181" t="s">
        <v>130</v>
      </c>
      <c r="I17" s="181" t="s">
        <v>130</v>
      </c>
      <c r="J17" s="181" t="s">
        <v>129</v>
      </c>
    </row>
    <row r="18" spans="1:10" ht="9.9499999999999993" customHeight="1">
      <c r="A18" s="105">
        <f>IF(D18&lt;&gt;"",COUNTA($D$8:D18),"")</f>
        <v>11</v>
      </c>
      <c r="B18" s="205">
        <v>20</v>
      </c>
      <c r="C18" s="184" t="s">
        <v>249</v>
      </c>
      <c r="D18" s="180">
        <v>1336</v>
      </c>
      <c r="E18" s="180">
        <v>1021</v>
      </c>
      <c r="F18" s="180">
        <v>315</v>
      </c>
      <c r="G18" s="180">
        <v>96</v>
      </c>
      <c r="H18" s="181">
        <v>71</v>
      </c>
      <c r="I18" s="181">
        <v>58</v>
      </c>
      <c r="J18" s="181">
        <v>10</v>
      </c>
    </row>
    <row r="19" spans="1:10" ht="9.9499999999999993" customHeight="1">
      <c r="A19" s="105">
        <f>IF(D19&lt;&gt;"",COUNTA($D$8:D19),"")</f>
        <v>12</v>
      </c>
      <c r="B19" s="205">
        <v>21</v>
      </c>
      <c r="C19" s="184" t="s">
        <v>250</v>
      </c>
      <c r="D19" s="180" t="s">
        <v>130</v>
      </c>
      <c r="E19" s="180" t="s">
        <v>130</v>
      </c>
      <c r="F19" s="180" t="s">
        <v>130</v>
      </c>
      <c r="G19" s="180" t="s">
        <v>130</v>
      </c>
      <c r="H19" s="181" t="s">
        <v>130</v>
      </c>
      <c r="I19" s="181" t="s">
        <v>130</v>
      </c>
      <c r="J19" s="181" t="s">
        <v>130</v>
      </c>
    </row>
    <row r="20" spans="1:10" ht="18.600000000000001" customHeight="1">
      <c r="A20" s="105">
        <f>IF(D20&lt;&gt;"",COUNTA($D$8:D20),"")</f>
        <v>13</v>
      </c>
      <c r="B20" s="168" t="s">
        <v>14</v>
      </c>
      <c r="C20" s="184" t="s">
        <v>251</v>
      </c>
      <c r="D20" s="180">
        <v>4379</v>
      </c>
      <c r="E20" s="180">
        <v>3591</v>
      </c>
      <c r="F20" s="180">
        <v>788</v>
      </c>
      <c r="G20" s="180">
        <v>271</v>
      </c>
      <c r="H20" s="181">
        <v>297</v>
      </c>
      <c r="I20" s="181">
        <v>115</v>
      </c>
      <c r="J20" s="181">
        <v>20</v>
      </c>
    </row>
    <row r="21" spans="1:10" ht="9.9499999999999993" customHeight="1">
      <c r="A21" s="105">
        <f>IF(D21&lt;&gt;"",COUNTA($D$8:D21),"")</f>
        <v>14</v>
      </c>
      <c r="B21" s="168" t="s">
        <v>15</v>
      </c>
      <c r="C21" s="184" t="s">
        <v>252</v>
      </c>
      <c r="D21" s="180">
        <v>9936</v>
      </c>
      <c r="E21" s="180">
        <v>8518</v>
      </c>
      <c r="F21" s="180">
        <v>1418</v>
      </c>
      <c r="G21" s="180">
        <v>584</v>
      </c>
      <c r="H21" s="181">
        <v>632</v>
      </c>
      <c r="I21" s="181">
        <v>411</v>
      </c>
      <c r="J21" s="181">
        <v>41</v>
      </c>
    </row>
    <row r="22" spans="1:10" ht="9.9499999999999993" customHeight="1">
      <c r="A22" s="105">
        <f>IF(D22&lt;&gt;"",COUNTA($D$8:D22),"")</f>
        <v>15</v>
      </c>
      <c r="B22" s="205">
        <v>26</v>
      </c>
      <c r="C22" s="184" t="s">
        <v>253</v>
      </c>
      <c r="D22" s="180">
        <v>1979</v>
      </c>
      <c r="E22" s="180">
        <v>1330</v>
      </c>
      <c r="F22" s="180">
        <v>649</v>
      </c>
      <c r="G22" s="180">
        <v>240</v>
      </c>
      <c r="H22" s="181">
        <v>142</v>
      </c>
      <c r="I22" s="181">
        <v>76</v>
      </c>
      <c r="J22" s="181" t="s">
        <v>130</v>
      </c>
    </row>
    <row r="23" spans="1:10" ht="9.9499999999999993" customHeight="1">
      <c r="A23" s="105">
        <f>IF(D23&lt;&gt;"",COUNTA($D$8:D23),"")</f>
        <v>16</v>
      </c>
      <c r="B23" s="205">
        <v>27</v>
      </c>
      <c r="C23" s="184" t="s">
        <v>254</v>
      </c>
      <c r="D23" s="180">
        <v>2828</v>
      </c>
      <c r="E23" s="180">
        <v>2216</v>
      </c>
      <c r="F23" s="180">
        <v>612</v>
      </c>
      <c r="G23" s="180">
        <v>222</v>
      </c>
      <c r="H23" s="181">
        <v>111</v>
      </c>
      <c r="I23" s="181">
        <v>75</v>
      </c>
      <c r="J23" s="181" t="s">
        <v>130</v>
      </c>
    </row>
    <row r="24" spans="1:10" ht="9.6" customHeight="1">
      <c r="A24" s="105">
        <f>IF(D24&lt;&gt;"",COUNTA($D$8:D24),"")</f>
        <v>17</v>
      </c>
      <c r="B24" s="205">
        <v>28</v>
      </c>
      <c r="C24" s="184" t="s">
        <v>255</v>
      </c>
      <c r="D24" s="180">
        <v>6507</v>
      </c>
      <c r="E24" s="180">
        <v>5604</v>
      </c>
      <c r="F24" s="180">
        <v>903</v>
      </c>
      <c r="G24" s="180">
        <v>331</v>
      </c>
      <c r="H24" s="181">
        <v>208</v>
      </c>
      <c r="I24" s="181">
        <v>306</v>
      </c>
      <c r="J24" s="181">
        <v>23</v>
      </c>
    </row>
    <row r="25" spans="1:10" ht="9.6" customHeight="1">
      <c r="A25" s="105">
        <f>IF(D25&lt;&gt;"",COUNTA($D$8:D25),"")</f>
        <v>18</v>
      </c>
      <c r="B25" s="205" t="s">
        <v>16</v>
      </c>
      <c r="C25" s="184" t="s">
        <v>256</v>
      </c>
      <c r="D25" s="180">
        <v>5946</v>
      </c>
      <c r="E25" s="180">
        <v>5172</v>
      </c>
      <c r="F25" s="180">
        <v>774</v>
      </c>
      <c r="G25" s="180">
        <v>203</v>
      </c>
      <c r="H25" s="181">
        <v>403</v>
      </c>
      <c r="I25" s="181">
        <v>306</v>
      </c>
      <c r="J25" s="181">
        <v>38</v>
      </c>
    </row>
    <row r="26" spans="1:10" ht="18.600000000000001" customHeight="1">
      <c r="A26" s="105">
        <f>IF(D26&lt;&gt;"",COUNTA($D$8:D26),"")</f>
        <v>19</v>
      </c>
      <c r="B26" s="168" t="s">
        <v>17</v>
      </c>
      <c r="C26" s="184" t="s">
        <v>257</v>
      </c>
      <c r="D26" s="180">
        <v>9107</v>
      </c>
      <c r="E26" s="180">
        <v>5996</v>
      </c>
      <c r="F26" s="180">
        <v>3111</v>
      </c>
      <c r="G26" s="180">
        <v>1255</v>
      </c>
      <c r="H26" s="181">
        <v>333</v>
      </c>
      <c r="I26" s="181">
        <v>421</v>
      </c>
      <c r="J26" s="181">
        <v>111</v>
      </c>
    </row>
    <row r="27" spans="1:10" ht="9.9499999999999993" customHeight="1">
      <c r="A27" s="105">
        <f>IF(D27&lt;&gt;"",COUNTA($D$8:D27),"")</f>
        <v>20</v>
      </c>
      <c r="B27" s="205" t="s">
        <v>18</v>
      </c>
      <c r="C27" s="184" t="s">
        <v>258</v>
      </c>
      <c r="D27" s="180">
        <v>5533</v>
      </c>
      <c r="E27" s="180">
        <v>3919</v>
      </c>
      <c r="F27" s="180">
        <v>1614</v>
      </c>
      <c r="G27" s="180">
        <v>579</v>
      </c>
      <c r="H27" s="181" t="s">
        <v>130</v>
      </c>
      <c r="I27" s="181">
        <v>277</v>
      </c>
      <c r="J27" s="181">
        <v>56</v>
      </c>
    </row>
    <row r="28" spans="1:10" ht="18.600000000000001" customHeight="1">
      <c r="A28" s="105">
        <f>IF(D28&lt;&gt;"",COUNTA($D$8:D28),"")</f>
        <v>21</v>
      </c>
      <c r="B28" s="168" t="s">
        <v>19</v>
      </c>
      <c r="C28" s="184" t="s">
        <v>259</v>
      </c>
      <c r="D28" s="180">
        <v>6678</v>
      </c>
      <c r="E28" s="180">
        <v>5448</v>
      </c>
      <c r="F28" s="180">
        <v>1230</v>
      </c>
      <c r="G28" s="180">
        <v>634</v>
      </c>
      <c r="H28" s="181">
        <v>101</v>
      </c>
      <c r="I28" s="181" t="s">
        <v>130</v>
      </c>
      <c r="J28" s="181" t="s">
        <v>130</v>
      </c>
    </row>
    <row r="29" spans="1:10" ht="9.9499999999999993" customHeight="1">
      <c r="A29" s="105">
        <f>IF(D29&lt;&gt;"",COUNTA($D$8:D29),"")</f>
        <v>22</v>
      </c>
      <c r="B29" s="205" t="s">
        <v>20</v>
      </c>
      <c r="C29" s="184" t="s">
        <v>226</v>
      </c>
      <c r="D29" s="180">
        <v>42267</v>
      </c>
      <c r="E29" s="180">
        <v>37286</v>
      </c>
      <c r="F29" s="180">
        <v>4981</v>
      </c>
      <c r="G29" s="180">
        <v>3966</v>
      </c>
      <c r="H29" s="181">
        <v>2530</v>
      </c>
      <c r="I29" s="181">
        <v>2514</v>
      </c>
      <c r="J29" s="181">
        <v>178</v>
      </c>
    </row>
    <row r="30" spans="1:10" ht="9.6" customHeight="1">
      <c r="A30" s="105">
        <f>IF(D30&lt;&gt;"",COUNTA($D$8:D30),"")</f>
        <v>23</v>
      </c>
      <c r="B30" s="168" t="s">
        <v>21</v>
      </c>
      <c r="C30" s="184" t="s">
        <v>260</v>
      </c>
      <c r="D30" s="180">
        <v>11288</v>
      </c>
      <c r="E30" s="180">
        <v>10176</v>
      </c>
      <c r="F30" s="180">
        <v>1112</v>
      </c>
      <c r="G30" s="180">
        <v>740</v>
      </c>
      <c r="H30" s="181">
        <v>648</v>
      </c>
      <c r="I30" s="181">
        <v>560</v>
      </c>
      <c r="J30" s="181">
        <v>26</v>
      </c>
    </row>
    <row r="31" spans="1:10" ht="18.600000000000001" customHeight="1">
      <c r="A31" s="105">
        <f>IF(D31&lt;&gt;"",COUNTA($D$8:D31),"")</f>
        <v>24</v>
      </c>
      <c r="B31" s="168">
        <v>43</v>
      </c>
      <c r="C31" s="184" t="s">
        <v>261</v>
      </c>
      <c r="D31" s="180">
        <v>30979</v>
      </c>
      <c r="E31" s="180">
        <v>27110</v>
      </c>
      <c r="F31" s="180">
        <v>3869</v>
      </c>
      <c r="G31" s="180">
        <v>3226</v>
      </c>
      <c r="H31" s="181">
        <v>1882</v>
      </c>
      <c r="I31" s="181">
        <v>1954</v>
      </c>
      <c r="J31" s="181">
        <v>152</v>
      </c>
    </row>
    <row r="32" spans="1:10" ht="9.9499999999999993" customHeight="1">
      <c r="A32" s="105">
        <f>IF(D32&lt;&gt;"",COUNTA($D$8:D32),"")</f>
        <v>25</v>
      </c>
      <c r="B32" s="205" t="s">
        <v>22</v>
      </c>
      <c r="C32" s="184" t="s">
        <v>227</v>
      </c>
      <c r="D32" s="180">
        <v>440012</v>
      </c>
      <c r="E32" s="180">
        <v>179491</v>
      </c>
      <c r="F32" s="180">
        <v>260521</v>
      </c>
      <c r="G32" s="180">
        <v>170443</v>
      </c>
      <c r="H32" s="181">
        <v>26370</v>
      </c>
      <c r="I32" s="181">
        <v>17344</v>
      </c>
      <c r="J32" s="181">
        <v>9247</v>
      </c>
    </row>
    <row r="33" spans="1:10" ht="9.9499999999999993" customHeight="1">
      <c r="A33" s="105">
        <f>IF(D33&lt;&gt;"",COUNTA($D$8:D33),"")</f>
        <v>26</v>
      </c>
      <c r="B33" s="205" t="s">
        <v>23</v>
      </c>
      <c r="C33" s="184" t="s">
        <v>228</v>
      </c>
      <c r="D33" s="180">
        <v>137518</v>
      </c>
      <c r="E33" s="180">
        <v>71940</v>
      </c>
      <c r="F33" s="180">
        <v>65578</v>
      </c>
      <c r="G33" s="180">
        <v>47142</v>
      </c>
      <c r="H33" s="181">
        <v>13193</v>
      </c>
      <c r="I33" s="181">
        <v>6711</v>
      </c>
      <c r="J33" s="181">
        <v>2580</v>
      </c>
    </row>
    <row r="34" spans="1:10" ht="9.9499999999999993" customHeight="1">
      <c r="A34" s="105">
        <f>IF(D34&lt;&gt;"",COUNTA($D$8:D34),"")</f>
        <v>27</v>
      </c>
      <c r="B34" s="205" t="s">
        <v>24</v>
      </c>
      <c r="C34" s="184" t="s">
        <v>262</v>
      </c>
      <c r="D34" s="180">
        <v>72330</v>
      </c>
      <c r="E34" s="180">
        <v>32631</v>
      </c>
      <c r="F34" s="180">
        <v>39699</v>
      </c>
      <c r="G34" s="180">
        <v>29568</v>
      </c>
      <c r="H34" s="181">
        <v>2307</v>
      </c>
      <c r="I34" s="181">
        <v>4170</v>
      </c>
      <c r="J34" s="181">
        <v>1566</v>
      </c>
    </row>
    <row r="35" spans="1:10" ht="9.9499999999999993" customHeight="1">
      <c r="A35" s="105">
        <f>IF(D35&lt;&gt;"",COUNTA($D$8:D35),"")</f>
        <v>28</v>
      </c>
      <c r="B35" s="205">
        <v>45</v>
      </c>
      <c r="C35" s="184" t="s">
        <v>263</v>
      </c>
      <c r="D35" s="180">
        <v>11762</v>
      </c>
      <c r="E35" s="180">
        <v>9619</v>
      </c>
      <c r="F35" s="180">
        <v>2143</v>
      </c>
      <c r="G35" s="180">
        <v>1242</v>
      </c>
      <c r="H35" s="181">
        <v>333</v>
      </c>
      <c r="I35" s="181">
        <v>1198</v>
      </c>
      <c r="J35" s="181">
        <v>172</v>
      </c>
    </row>
    <row r="36" spans="1:10" ht="9.6" customHeight="1">
      <c r="A36" s="105">
        <f>IF(D36&lt;&gt;"",COUNTA($D$8:D36),"")</f>
        <v>29</v>
      </c>
      <c r="B36" s="205">
        <v>46</v>
      </c>
      <c r="C36" s="184" t="s">
        <v>264</v>
      </c>
      <c r="D36" s="180">
        <v>14481</v>
      </c>
      <c r="E36" s="180">
        <v>10392</v>
      </c>
      <c r="F36" s="180">
        <v>4089</v>
      </c>
      <c r="G36" s="180">
        <v>1670</v>
      </c>
      <c r="H36" s="181">
        <v>490</v>
      </c>
      <c r="I36" s="181">
        <v>708</v>
      </c>
      <c r="J36" s="181">
        <v>139</v>
      </c>
    </row>
    <row r="37" spans="1:10" ht="9.6" customHeight="1">
      <c r="A37" s="105">
        <f>IF(D37&lt;&gt;"",COUNTA($D$8:D37),"")</f>
        <v>30</v>
      </c>
      <c r="B37" s="205">
        <v>47</v>
      </c>
      <c r="C37" s="184" t="s">
        <v>265</v>
      </c>
      <c r="D37" s="180">
        <v>46087</v>
      </c>
      <c r="E37" s="180">
        <v>12620</v>
      </c>
      <c r="F37" s="180">
        <v>33467</v>
      </c>
      <c r="G37" s="180">
        <v>26656</v>
      </c>
      <c r="H37" s="181">
        <v>1484</v>
      </c>
      <c r="I37" s="181">
        <v>2264</v>
      </c>
      <c r="J37" s="181">
        <v>1255</v>
      </c>
    </row>
    <row r="38" spans="1:10" ht="9.9499999999999993" customHeight="1">
      <c r="A38" s="105">
        <f>IF(D38&lt;&gt;"",COUNTA($D$8:D38),"")</f>
        <v>31</v>
      </c>
      <c r="B38" s="205" t="s">
        <v>25</v>
      </c>
      <c r="C38" s="184" t="s">
        <v>266</v>
      </c>
      <c r="D38" s="180">
        <v>32031</v>
      </c>
      <c r="E38" s="180">
        <v>24529</v>
      </c>
      <c r="F38" s="180">
        <v>7502</v>
      </c>
      <c r="G38" s="180">
        <v>6352</v>
      </c>
      <c r="H38" s="181">
        <v>2975</v>
      </c>
      <c r="I38" s="181">
        <v>757</v>
      </c>
      <c r="J38" s="181">
        <v>129</v>
      </c>
    </row>
    <row r="39" spans="1:10" ht="9.9499999999999993" customHeight="1">
      <c r="A39" s="105">
        <f>IF(D39&lt;&gt;"",COUNTA($D$8:D39),"")</f>
        <v>32</v>
      </c>
      <c r="B39" s="205" t="s">
        <v>26</v>
      </c>
      <c r="C39" s="184" t="s">
        <v>267</v>
      </c>
      <c r="D39" s="180">
        <v>33157</v>
      </c>
      <c r="E39" s="180">
        <v>14780</v>
      </c>
      <c r="F39" s="180">
        <v>18377</v>
      </c>
      <c r="G39" s="180">
        <v>11222</v>
      </c>
      <c r="H39" s="181">
        <v>7911</v>
      </c>
      <c r="I39" s="181">
        <v>1784</v>
      </c>
      <c r="J39" s="181">
        <v>885</v>
      </c>
    </row>
    <row r="40" spans="1:10" ht="9.9499999999999993" customHeight="1">
      <c r="A40" s="105">
        <f>IF(D40&lt;&gt;"",COUNTA($D$8:D40),"")</f>
        <v>33</v>
      </c>
      <c r="B40" s="205" t="s">
        <v>27</v>
      </c>
      <c r="C40" s="184" t="s">
        <v>229</v>
      </c>
      <c r="D40" s="180">
        <v>8786</v>
      </c>
      <c r="E40" s="180">
        <v>5806</v>
      </c>
      <c r="F40" s="180">
        <v>2980</v>
      </c>
      <c r="G40" s="180">
        <v>1759</v>
      </c>
      <c r="H40" s="181">
        <v>298</v>
      </c>
      <c r="I40" s="181">
        <v>401</v>
      </c>
      <c r="J40" s="181">
        <v>88</v>
      </c>
    </row>
    <row r="41" spans="1:10" ht="9.9499999999999993" customHeight="1">
      <c r="A41" s="105">
        <f>IF(D41&lt;&gt;"",COUNTA($D$8:D41),"")</f>
        <v>34</v>
      </c>
      <c r="B41" s="205" t="s">
        <v>28</v>
      </c>
      <c r="C41" s="184" t="s">
        <v>268</v>
      </c>
      <c r="D41" s="180">
        <v>1687</v>
      </c>
      <c r="E41" s="180">
        <v>869</v>
      </c>
      <c r="F41" s="180">
        <v>818</v>
      </c>
      <c r="G41" s="180">
        <v>381</v>
      </c>
      <c r="H41" s="181" t="s">
        <v>130</v>
      </c>
      <c r="I41" s="181" t="s">
        <v>130</v>
      </c>
      <c r="J41" s="181">
        <v>37</v>
      </c>
    </row>
    <row r="42" spans="1:10" ht="9.6" customHeight="1">
      <c r="A42" s="105">
        <f>IF(D42&lt;&gt;"",COUNTA($D$8:D42),"")</f>
        <v>35</v>
      </c>
      <c r="B42" s="205">
        <v>61</v>
      </c>
      <c r="C42" s="184" t="s">
        <v>269</v>
      </c>
      <c r="D42" s="180">
        <v>696</v>
      </c>
      <c r="E42" s="180">
        <v>519</v>
      </c>
      <c r="F42" s="180">
        <v>177</v>
      </c>
      <c r="G42" s="180">
        <v>111</v>
      </c>
      <c r="H42" s="181" t="s">
        <v>130</v>
      </c>
      <c r="I42" s="181" t="s">
        <v>130</v>
      </c>
      <c r="J42" s="181" t="s">
        <v>129</v>
      </c>
    </row>
    <row r="43" spans="1:10" ht="9.9499999999999993" customHeight="1">
      <c r="A43" s="105">
        <f>IF(D43&lt;&gt;"",COUNTA($D$8:D43),"")</f>
        <v>36</v>
      </c>
      <c r="B43" s="205" t="s">
        <v>29</v>
      </c>
      <c r="C43" s="184" t="s">
        <v>270</v>
      </c>
      <c r="D43" s="180">
        <v>6403</v>
      </c>
      <c r="E43" s="180">
        <v>4418</v>
      </c>
      <c r="F43" s="180">
        <v>1985</v>
      </c>
      <c r="G43" s="180">
        <v>1267</v>
      </c>
      <c r="H43" s="181">
        <v>250</v>
      </c>
      <c r="I43" s="181">
        <v>320</v>
      </c>
      <c r="J43" s="181">
        <v>51</v>
      </c>
    </row>
    <row r="44" spans="1:10" ht="9.9499999999999993" customHeight="1">
      <c r="A44" s="105">
        <f>IF(D44&lt;&gt;"",COUNTA($D$8:D44),"")</f>
        <v>37</v>
      </c>
      <c r="B44" s="205" t="s">
        <v>30</v>
      </c>
      <c r="C44" s="184" t="s">
        <v>230</v>
      </c>
      <c r="D44" s="180">
        <v>7765</v>
      </c>
      <c r="E44" s="180">
        <v>2785</v>
      </c>
      <c r="F44" s="180">
        <v>4980</v>
      </c>
      <c r="G44" s="180">
        <v>2871</v>
      </c>
      <c r="H44" s="181">
        <v>123</v>
      </c>
      <c r="I44" s="181">
        <v>386</v>
      </c>
      <c r="J44" s="181">
        <v>165</v>
      </c>
    </row>
    <row r="45" spans="1:10" ht="9.9499999999999993" customHeight="1">
      <c r="A45" s="105">
        <f>IF(D45&lt;&gt;"",COUNTA($D$8:D45),"")</f>
        <v>38</v>
      </c>
      <c r="B45" s="205">
        <v>64</v>
      </c>
      <c r="C45" s="184" t="s">
        <v>271</v>
      </c>
      <c r="D45" s="180">
        <v>5137</v>
      </c>
      <c r="E45" s="180">
        <v>1756</v>
      </c>
      <c r="F45" s="180">
        <v>3381</v>
      </c>
      <c r="G45" s="180">
        <v>1932</v>
      </c>
      <c r="H45" s="181">
        <v>69</v>
      </c>
      <c r="I45" s="181">
        <v>250</v>
      </c>
      <c r="J45" s="181">
        <v>111</v>
      </c>
    </row>
    <row r="46" spans="1:10" ht="18.600000000000001" customHeight="1">
      <c r="A46" s="105">
        <f>IF(D46&lt;&gt;"",COUNTA($D$8:D46),"")</f>
        <v>39</v>
      </c>
      <c r="B46" s="168" t="s">
        <v>31</v>
      </c>
      <c r="C46" s="184" t="s">
        <v>288</v>
      </c>
      <c r="D46" s="180">
        <v>2628</v>
      </c>
      <c r="E46" s="180">
        <v>1029</v>
      </c>
      <c r="F46" s="180">
        <v>1599</v>
      </c>
      <c r="G46" s="180">
        <v>939</v>
      </c>
      <c r="H46" s="181">
        <v>54</v>
      </c>
      <c r="I46" s="181">
        <v>136</v>
      </c>
      <c r="J46" s="181">
        <v>54</v>
      </c>
    </row>
    <row r="47" spans="1:10" ht="9.9499999999999993" customHeight="1">
      <c r="A47" s="105">
        <f>IF(D47&lt;&gt;"",COUNTA($D$8:D47),"")</f>
        <v>40</v>
      </c>
      <c r="B47" s="205" t="s">
        <v>32</v>
      </c>
      <c r="C47" s="184" t="s">
        <v>231</v>
      </c>
      <c r="D47" s="180">
        <v>7769</v>
      </c>
      <c r="E47" s="180">
        <v>3931</v>
      </c>
      <c r="F47" s="180">
        <v>3838</v>
      </c>
      <c r="G47" s="180">
        <v>1993</v>
      </c>
      <c r="H47" s="181">
        <v>364</v>
      </c>
      <c r="I47" s="181">
        <v>232</v>
      </c>
      <c r="J47" s="181">
        <v>130</v>
      </c>
    </row>
    <row r="48" spans="1:10" ht="18.600000000000001" customHeight="1">
      <c r="A48" s="105">
        <f>IF(D48&lt;&gt;"",COUNTA($D$8:D48),"")</f>
        <v>41</v>
      </c>
      <c r="B48" s="168" t="s">
        <v>49</v>
      </c>
      <c r="C48" s="184" t="s">
        <v>272</v>
      </c>
      <c r="D48" s="180">
        <v>67368</v>
      </c>
      <c r="E48" s="180">
        <v>34456</v>
      </c>
      <c r="F48" s="180">
        <v>32912</v>
      </c>
      <c r="G48" s="180">
        <v>23508</v>
      </c>
      <c r="H48" s="181">
        <v>5559</v>
      </c>
      <c r="I48" s="181">
        <v>1450</v>
      </c>
      <c r="J48" s="181">
        <v>689</v>
      </c>
    </row>
    <row r="49" spans="1:10" ht="9.9499999999999993" customHeight="1">
      <c r="A49" s="105">
        <f>IF(D49&lt;&gt;"",COUNTA($D$8:D49),"")</f>
        <v>42</v>
      </c>
      <c r="B49" s="205" t="s">
        <v>33</v>
      </c>
      <c r="C49" s="184" t="s">
        <v>273</v>
      </c>
      <c r="D49" s="180">
        <v>24751</v>
      </c>
      <c r="E49" s="180">
        <v>10894</v>
      </c>
      <c r="F49" s="180">
        <v>13857</v>
      </c>
      <c r="G49" s="180">
        <v>6848</v>
      </c>
      <c r="H49" s="181">
        <v>1374</v>
      </c>
      <c r="I49" s="181">
        <v>1017</v>
      </c>
      <c r="J49" s="181">
        <v>563</v>
      </c>
    </row>
    <row r="50" spans="1:10" ht="9.9499999999999993" customHeight="1">
      <c r="A50" s="105">
        <f>IF(D50&lt;&gt;"",COUNTA($D$8:D50),"")</f>
        <v>43</v>
      </c>
      <c r="B50" s="205" t="s">
        <v>34</v>
      </c>
      <c r="C50" s="184" t="s">
        <v>274</v>
      </c>
      <c r="D50" s="180">
        <v>17066</v>
      </c>
      <c r="E50" s="180">
        <v>7339</v>
      </c>
      <c r="F50" s="180">
        <v>9727</v>
      </c>
      <c r="G50" s="180">
        <v>4791</v>
      </c>
      <c r="H50" s="181">
        <v>636</v>
      </c>
      <c r="I50" s="181">
        <v>769</v>
      </c>
      <c r="J50" s="181">
        <v>392</v>
      </c>
    </row>
    <row r="51" spans="1:10" ht="9.9499999999999993" customHeight="1">
      <c r="A51" s="105">
        <f>IF(D51&lt;&gt;"",COUNTA($D$8:D51),"")</f>
        <v>44</v>
      </c>
      <c r="B51" s="205">
        <v>72</v>
      </c>
      <c r="C51" s="184" t="s">
        <v>275</v>
      </c>
      <c r="D51" s="180">
        <v>5406</v>
      </c>
      <c r="E51" s="180">
        <v>2709</v>
      </c>
      <c r="F51" s="180">
        <v>2697</v>
      </c>
      <c r="G51" s="180">
        <v>1263</v>
      </c>
      <c r="H51" s="181">
        <v>668</v>
      </c>
      <c r="I51" s="181">
        <v>77</v>
      </c>
      <c r="J51" s="181">
        <v>37</v>
      </c>
    </row>
    <row r="52" spans="1:10" ht="9.9499999999999993" customHeight="1">
      <c r="A52" s="105">
        <f>IF(D52&lt;&gt;"",COUNTA($D$8:D52),"")</f>
        <v>45</v>
      </c>
      <c r="B52" s="205" t="s">
        <v>35</v>
      </c>
      <c r="C52" s="184" t="s">
        <v>276</v>
      </c>
      <c r="D52" s="180">
        <v>2279</v>
      </c>
      <c r="E52" s="180">
        <v>846</v>
      </c>
      <c r="F52" s="180">
        <v>1433</v>
      </c>
      <c r="G52" s="180">
        <v>794</v>
      </c>
      <c r="H52" s="181">
        <v>70</v>
      </c>
      <c r="I52" s="181">
        <v>171</v>
      </c>
      <c r="J52" s="181">
        <v>134</v>
      </c>
    </row>
    <row r="53" spans="1:10" ht="9.9499999999999993" customHeight="1">
      <c r="A53" s="105">
        <f>IF(D53&lt;&gt;"",COUNTA($D$8:D53),"")</f>
        <v>46</v>
      </c>
      <c r="B53" s="205" t="s">
        <v>36</v>
      </c>
      <c r="C53" s="184" t="s">
        <v>277</v>
      </c>
      <c r="D53" s="180">
        <v>42617</v>
      </c>
      <c r="E53" s="180">
        <v>23562</v>
      </c>
      <c r="F53" s="180">
        <v>19055</v>
      </c>
      <c r="G53" s="180">
        <v>16660</v>
      </c>
      <c r="H53" s="181">
        <v>4185</v>
      </c>
      <c r="I53" s="181">
        <v>433</v>
      </c>
      <c r="J53" s="181">
        <v>126</v>
      </c>
    </row>
    <row r="54" spans="1:10" ht="9.9499999999999993" customHeight="1">
      <c r="A54" s="105">
        <f>IF(D54&lt;&gt;"",COUNTA($D$8:D54),"")</f>
        <v>47</v>
      </c>
      <c r="B54" s="164" t="s">
        <v>37</v>
      </c>
      <c r="C54" s="184" t="s">
        <v>278</v>
      </c>
      <c r="D54" s="180">
        <v>6967</v>
      </c>
      <c r="E54" s="180">
        <v>5430</v>
      </c>
      <c r="F54" s="180">
        <v>1537</v>
      </c>
      <c r="G54" s="180">
        <v>1033</v>
      </c>
      <c r="H54" s="181">
        <v>1905</v>
      </c>
      <c r="I54" s="181">
        <v>15</v>
      </c>
      <c r="J54" s="181">
        <v>7</v>
      </c>
    </row>
    <row r="55" spans="1:10" ht="18.600000000000001" customHeight="1">
      <c r="A55" s="105">
        <f>IF(D55&lt;&gt;"",COUNTA($D$8:D55),"")</f>
        <v>48</v>
      </c>
      <c r="B55" s="168" t="s">
        <v>38</v>
      </c>
      <c r="C55" s="184" t="s">
        <v>232</v>
      </c>
      <c r="D55" s="180">
        <v>189331</v>
      </c>
      <c r="E55" s="180">
        <v>52414</v>
      </c>
      <c r="F55" s="180">
        <v>136917</v>
      </c>
      <c r="G55" s="180">
        <v>83868</v>
      </c>
      <c r="H55" s="181">
        <v>5159</v>
      </c>
      <c r="I55" s="181">
        <v>7597</v>
      </c>
      <c r="J55" s="181">
        <v>5273</v>
      </c>
    </row>
    <row r="56" spans="1:10" ht="9.9499999999999993" customHeight="1">
      <c r="A56" s="105">
        <f>IF(D56&lt;&gt;"",COUNTA($D$8:D56),"")</f>
        <v>49</v>
      </c>
      <c r="B56" s="205" t="s">
        <v>39</v>
      </c>
      <c r="C56" s="184" t="s">
        <v>279</v>
      </c>
      <c r="D56" s="180">
        <v>42456</v>
      </c>
      <c r="E56" s="180">
        <v>15575</v>
      </c>
      <c r="F56" s="180">
        <v>26881</v>
      </c>
      <c r="G56" s="180">
        <v>12465</v>
      </c>
      <c r="H56" s="181">
        <v>270</v>
      </c>
      <c r="I56" s="181">
        <v>1548</v>
      </c>
      <c r="J56" s="181">
        <v>845</v>
      </c>
    </row>
    <row r="57" spans="1:10" ht="9.9499999999999993" customHeight="1">
      <c r="A57" s="105">
        <f>IF(D57&lt;&gt;"",COUNTA($D$8:D57),"")</f>
        <v>50</v>
      </c>
      <c r="B57" s="205" t="s">
        <v>40</v>
      </c>
      <c r="C57" s="184" t="s">
        <v>280</v>
      </c>
      <c r="D57" s="180">
        <v>28756</v>
      </c>
      <c r="E57" s="180">
        <v>7776</v>
      </c>
      <c r="F57" s="180">
        <v>20980</v>
      </c>
      <c r="G57" s="180">
        <v>14288</v>
      </c>
      <c r="H57" s="181">
        <v>1038</v>
      </c>
      <c r="I57" s="181">
        <v>821</v>
      </c>
      <c r="J57" s="181">
        <v>437</v>
      </c>
    </row>
    <row r="58" spans="1:10" ht="9.9499999999999993" customHeight="1">
      <c r="A58" s="105">
        <f>IF(D58&lt;&gt;"",COUNTA($D$8:D58),"")</f>
        <v>51</v>
      </c>
      <c r="B58" s="205" t="s">
        <v>41</v>
      </c>
      <c r="C58" s="184" t="s">
        <v>281</v>
      </c>
      <c r="D58" s="180">
        <v>118119</v>
      </c>
      <c r="E58" s="180">
        <v>29063</v>
      </c>
      <c r="F58" s="180">
        <v>89056</v>
      </c>
      <c r="G58" s="180">
        <v>57115</v>
      </c>
      <c r="H58" s="181">
        <v>3851</v>
      </c>
      <c r="I58" s="181">
        <v>5228</v>
      </c>
      <c r="J58" s="181">
        <v>3991</v>
      </c>
    </row>
    <row r="59" spans="1:10" ht="9.9499999999999993" customHeight="1">
      <c r="A59" s="105">
        <f>IF(D59&lt;&gt;"",COUNTA($D$8:D59),"")</f>
        <v>52</v>
      </c>
      <c r="B59" s="205">
        <v>86</v>
      </c>
      <c r="C59" s="184" t="s">
        <v>282</v>
      </c>
      <c r="D59" s="180">
        <v>55229</v>
      </c>
      <c r="E59" s="180">
        <v>12092</v>
      </c>
      <c r="F59" s="180">
        <v>43137</v>
      </c>
      <c r="G59" s="180">
        <v>22200</v>
      </c>
      <c r="H59" s="181">
        <v>2243</v>
      </c>
      <c r="I59" s="181">
        <v>3607</v>
      </c>
      <c r="J59" s="181">
        <v>2812</v>
      </c>
    </row>
    <row r="60" spans="1:10" ht="9.9499999999999993" customHeight="1">
      <c r="A60" s="105">
        <f>IF(D60&lt;&gt;"",COUNTA($D$8:D60),"")</f>
        <v>53</v>
      </c>
      <c r="B60" s="205" t="s">
        <v>42</v>
      </c>
      <c r="C60" s="184" t="s">
        <v>283</v>
      </c>
      <c r="D60" s="180">
        <v>62890</v>
      </c>
      <c r="E60" s="180">
        <v>16971</v>
      </c>
      <c r="F60" s="180">
        <v>45919</v>
      </c>
      <c r="G60" s="180">
        <v>34915</v>
      </c>
      <c r="H60" s="181">
        <v>1608</v>
      </c>
      <c r="I60" s="181">
        <v>1621</v>
      </c>
      <c r="J60" s="181">
        <v>1179</v>
      </c>
    </row>
    <row r="61" spans="1:10" ht="18.600000000000001" customHeight="1">
      <c r="A61" s="105">
        <f>IF(D61&lt;&gt;"",COUNTA($D$8:D61),"")</f>
        <v>54</v>
      </c>
      <c r="B61" s="168" t="s">
        <v>43</v>
      </c>
      <c r="C61" s="184" t="s">
        <v>284</v>
      </c>
      <c r="D61" s="180">
        <v>21475</v>
      </c>
      <c r="E61" s="180">
        <v>8159</v>
      </c>
      <c r="F61" s="180">
        <v>13316</v>
      </c>
      <c r="G61" s="180">
        <v>9302</v>
      </c>
      <c r="H61" s="181">
        <v>1674</v>
      </c>
      <c r="I61" s="181">
        <v>567</v>
      </c>
      <c r="J61" s="181">
        <v>322</v>
      </c>
    </row>
    <row r="62" spans="1:10" ht="9.9499999999999993" customHeight="1">
      <c r="A62" s="105">
        <f>IF(D62&lt;&gt;"",COUNTA($D$8:D62),"")</f>
        <v>55</v>
      </c>
      <c r="B62" s="205" t="s">
        <v>44</v>
      </c>
      <c r="C62" s="184" t="s">
        <v>285</v>
      </c>
      <c r="D62" s="180">
        <v>5911</v>
      </c>
      <c r="E62" s="180">
        <v>2936</v>
      </c>
      <c r="F62" s="180">
        <v>2975</v>
      </c>
      <c r="G62" s="180">
        <v>1736</v>
      </c>
      <c r="H62" s="181">
        <v>471</v>
      </c>
      <c r="I62" s="181">
        <v>244</v>
      </c>
      <c r="J62" s="181">
        <v>107</v>
      </c>
    </row>
    <row r="63" spans="1:10" ht="9.9499999999999993" customHeight="1">
      <c r="A63" s="105">
        <f>IF(D63&lt;&gt;"",COUNTA($D$8:D63),"")</f>
        <v>56</v>
      </c>
      <c r="B63" s="205" t="s">
        <v>45</v>
      </c>
      <c r="C63" s="184" t="s">
        <v>286</v>
      </c>
      <c r="D63" s="180">
        <v>14981</v>
      </c>
      <c r="E63" s="180">
        <v>5036</v>
      </c>
      <c r="F63" s="180">
        <v>9945</v>
      </c>
      <c r="G63" s="180">
        <v>7267</v>
      </c>
      <c r="H63" s="181">
        <v>1154</v>
      </c>
      <c r="I63" s="181">
        <v>323</v>
      </c>
      <c r="J63" s="181">
        <v>215</v>
      </c>
    </row>
    <row r="64" spans="1:10" ht="18.600000000000001" customHeight="1">
      <c r="A64" s="105">
        <f>IF(D64&lt;&gt;"",COUNTA($D$8:D64),"")</f>
        <v>57</v>
      </c>
      <c r="B64" s="168" t="s">
        <v>46</v>
      </c>
      <c r="C64" s="184" t="s">
        <v>287</v>
      </c>
      <c r="D64" s="180">
        <v>583</v>
      </c>
      <c r="E64" s="180">
        <v>187</v>
      </c>
      <c r="F64" s="180">
        <v>396</v>
      </c>
      <c r="G64" s="180">
        <v>299</v>
      </c>
      <c r="H64" s="181">
        <v>49</v>
      </c>
      <c r="I64" s="181" t="s">
        <v>129</v>
      </c>
      <c r="J64" s="181" t="s">
        <v>129</v>
      </c>
    </row>
    <row r="65" spans="1:10" ht="9.9499999999999993" customHeight="1">
      <c r="A65" s="105">
        <f>IF(D65&lt;&gt;"",COUNTA($D$8:D65),"")</f>
        <v>58</v>
      </c>
      <c r="B65" s="205" t="s">
        <v>47</v>
      </c>
      <c r="C65" s="184" t="s">
        <v>291</v>
      </c>
      <c r="D65" s="181" t="s">
        <v>129</v>
      </c>
      <c r="E65" s="181" t="s">
        <v>129</v>
      </c>
      <c r="F65" s="181" t="s">
        <v>129</v>
      </c>
      <c r="G65" s="181" t="s">
        <v>129</v>
      </c>
      <c r="H65" s="181" t="s">
        <v>129</v>
      </c>
      <c r="I65" s="181" t="s">
        <v>129</v>
      </c>
      <c r="J65" s="181" t="s">
        <v>129</v>
      </c>
    </row>
  </sheetData>
  <mergeCells count="13">
    <mergeCell ref="A1:C1"/>
    <mergeCell ref="D1:J1"/>
    <mergeCell ref="A2:A5"/>
    <mergeCell ref="B2:B5"/>
    <mergeCell ref="C2:C5"/>
    <mergeCell ref="D2:D5"/>
    <mergeCell ref="E2:J2"/>
    <mergeCell ref="E3:E5"/>
    <mergeCell ref="F3:F5"/>
    <mergeCell ref="G3:G5"/>
    <mergeCell ref="H3:H5"/>
    <mergeCell ref="I3:J3"/>
    <mergeCell ref="I4:I5"/>
  </mergeCells>
  <conditionalFormatting sqref="D8:J65">
    <cfRule type="cellIs" dxfId="35" priority="3" stopIfTrue="1" operator="between">
      <formula>0.1</formula>
      <formula>2.9</formula>
    </cfRule>
  </conditionalFormatting>
  <conditionalFormatting sqref="D7:J7">
    <cfRule type="cellIs" dxfId="34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L69"/>
  <sheetViews>
    <sheetView zoomScale="140" zoomScaleNormal="140" workbookViewId="0">
      <pane xSplit="4" ySplit="6" topLeftCell="E7" activePane="bottomRight" state="frozen"/>
      <selection sqref="A1:B1"/>
      <selection pane="topRight" sqref="A1:B1"/>
      <selection pane="bottomLeft" sqref="A1:B1"/>
      <selection pane="bottomRight" activeCell="E7" sqref="E7:L7"/>
    </sheetView>
  </sheetViews>
  <sheetFormatPr baseColWidth="10" defaultColWidth="6.28515625" defaultRowHeight="11.45" customHeight="1"/>
  <cols>
    <col min="1" max="1" width="3.28515625" style="97" customWidth="1"/>
    <col min="2" max="2" width="4.5703125" style="97" customWidth="1"/>
    <col min="3" max="3" width="33.5703125" style="97" customWidth="1"/>
    <col min="4" max="4" width="4.28515625" style="109" customWidth="1"/>
    <col min="5" max="5" width="6.7109375" style="97" customWidth="1"/>
    <col min="6" max="7" width="5.28515625" style="97" customWidth="1"/>
    <col min="8" max="10" width="6.28515625" style="97" customWidth="1"/>
    <col min="11" max="11" width="5.28515625" style="97" customWidth="1"/>
    <col min="12" max="12" width="5.140625" style="97" customWidth="1"/>
    <col min="13" max="229" width="11.42578125" style="97" customWidth="1"/>
    <col min="230" max="230" width="5.42578125" style="97" customWidth="1"/>
    <col min="231" max="231" width="27.7109375" style="97" customWidth="1"/>
    <col min="232" max="232" width="7.5703125" style="97" customWidth="1"/>
    <col min="233" max="233" width="6.7109375" style="97" customWidth="1"/>
    <col min="234" max="16384" width="6.28515625" style="97"/>
  </cols>
  <sheetData>
    <row r="1" spans="1:12" s="156" customFormat="1" ht="54" customHeight="1">
      <c r="A1" s="287" t="s">
        <v>83</v>
      </c>
      <c r="B1" s="288"/>
      <c r="C1" s="288"/>
      <c r="D1" s="288"/>
      <c r="E1" s="289" t="s">
        <v>394</v>
      </c>
      <c r="F1" s="289"/>
      <c r="G1" s="289"/>
      <c r="H1" s="289"/>
      <c r="I1" s="289"/>
      <c r="J1" s="289"/>
      <c r="K1" s="289"/>
      <c r="L1" s="290"/>
    </row>
    <row r="2" spans="1:12" s="107" customFormat="1" ht="11.45" customHeight="1">
      <c r="A2" s="291" t="s">
        <v>81</v>
      </c>
      <c r="B2" s="293" t="s">
        <v>328</v>
      </c>
      <c r="C2" s="293" t="s">
        <v>0</v>
      </c>
      <c r="D2" s="293" t="s">
        <v>154</v>
      </c>
      <c r="E2" s="298" t="s">
        <v>1</v>
      </c>
      <c r="F2" s="293" t="s">
        <v>51</v>
      </c>
      <c r="G2" s="294"/>
      <c r="H2" s="294"/>
      <c r="I2" s="294"/>
      <c r="J2" s="294"/>
      <c r="K2" s="294"/>
      <c r="L2" s="301"/>
    </row>
    <row r="3" spans="1:12" s="107" customFormat="1" ht="11.45" customHeight="1">
      <c r="A3" s="300"/>
      <c r="B3" s="294"/>
      <c r="C3" s="294"/>
      <c r="D3" s="294"/>
      <c r="E3" s="295"/>
      <c r="F3" s="293" t="s">
        <v>163</v>
      </c>
      <c r="G3" s="293" t="s">
        <v>169</v>
      </c>
      <c r="H3" s="293" t="s">
        <v>170</v>
      </c>
      <c r="I3" s="293" t="s">
        <v>171</v>
      </c>
      <c r="J3" s="293" t="s">
        <v>172</v>
      </c>
      <c r="K3" s="293" t="s">
        <v>52</v>
      </c>
      <c r="L3" s="302" t="s">
        <v>155</v>
      </c>
    </row>
    <row r="4" spans="1:12" s="107" customFormat="1" ht="11.45" customHeight="1">
      <c r="A4" s="300"/>
      <c r="B4" s="294"/>
      <c r="C4" s="294"/>
      <c r="D4" s="294"/>
      <c r="E4" s="295"/>
      <c r="F4" s="294"/>
      <c r="G4" s="294"/>
      <c r="H4" s="294"/>
      <c r="I4" s="294"/>
      <c r="J4" s="294"/>
      <c r="K4" s="294"/>
      <c r="L4" s="301"/>
    </row>
    <row r="5" spans="1:12" s="107" customFormat="1" ht="13.5" customHeight="1">
      <c r="A5" s="300"/>
      <c r="B5" s="294"/>
      <c r="C5" s="294"/>
      <c r="D5" s="294"/>
      <c r="E5" s="295"/>
      <c r="F5" s="294"/>
      <c r="G5" s="294"/>
      <c r="H5" s="294"/>
      <c r="I5" s="294"/>
      <c r="J5" s="294"/>
      <c r="K5" s="294"/>
      <c r="L5" s="301"/>
    </row>
    <row r="6" spans="1:12" s="103" customFormat="1" ht="11.45" customHeight="1">
      <c r="A6" s="98">
        <v>1</v>
      </c>
      <c r="B6" s="100">
        <v>2</v>
      </c>
      <c r="C6" s="101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1">
        <v>11</v>
      </c>
      <c r="L6" s="108">
        <v>12</v>
      </c>
    </row>
    <row r="7" spans="1:12" ht="20.100000000000001" customHeight="1">
      <c r="A7" s="201"/>
      <c r="B7" s="202"/>
      <c r="C7" s="161"/>
      <c r="D7" s="193"/>
      <c r="E7" s="305" t="s">
        <v>1</v>
      </c>
      <c r="F7" s="306"/>
      <c r="G7" s="306"/>
      <c r="H7" s="306"/>
      <c r="I7" s="306"/>
      <c r="J7" s="306"/>
      <c r="K7" s="306"/>
      <c r="L7" s="306"/>
    </row>
    <row r="8" spans="1:12" ht="10.35" customHeight="1">
      <c r="A8" s="105">
        <f>IF(F8&lt;&gt;"",COUNTA($F8:F$8),"")</f>
        <v>1</v>
      </c>
      <c r="B8" s="230" t="s">
        <v>50</v>
      </c>
      <c r="C8" s="162" t="s">
        <v>310</v>
      </c>
      <c r="D8" s="216" t="s">
        <v>153</v>
      </c>
      <c r="E8" s="182">
        <v>290046</v>
      </c>
      <c r="F8" s="182">
        <v>6633</v>
      </c>
      <c r="G8" s="182">
        <v>35651</v>
      </c>
      <c r="H8" s="182">
        <v>67399</v>
      </c>
      <c r="I8" s="182">
        <v>64807</v>
      </c>
      <c r="J8" s="182">
        <v>78909</v>
      </c>
      <c r="K8" s="182">
        <v>33672</v>
      </c>
      <c r="L8" s="183">
        <v>2975</v>
      </c>
    </row>
    <row r="9" spans="1:12" ht="10.35" customHeight="1">
      <c r="A9" s="105">
        <f>IF(F9&lt;&gt;"",COUNTA($F$8:F9),"")</f>
        <v>2</v>
      </c>
      <c r="B9" s="230"/>
      <c r="C9" s="169"/>
      <c r="D9" s="216" t="s">
        <v>156</v>
      </c>
      <c r="E9" s="182">
        <v>575246</v>
      </c>
      <c r="F9" s="182">
        <v>15650</v>
      </c>
      <c r="G9" s="182">
        <v>77014</v>
      </c>
      <c r="H9" s="182">
        <v>135027</v>
      </c>
      <c r="I9" s="182">
        <v>129125</v>
      </c>
      <c r="J9" s="182">
        <v>148097</v>
      </c>
      <c r="K9" s="182">
        <v>62887</v>
      </c>
      <c r="L9" s="183">
        <v>7446</v>
      </c>
    </row>
    <row r="10" spans="1:12" ht="10.35" customHeight="1">
      <c r="A10" s="105">
        <f>IF(F10&lt;&gt;"",COUNTA($F$8:F10),"")</f>
        <v>3</v>
      </c>
      <c r="B10" s="205" t="s">
        <v>6</v>
      </c>
      <c r="C10" s="184" t="s">
        <v>220</v>
      </c>
      <c r="D10" s="207" t="s">
        <v>153</v>
      </c>
      <c r="E10" s="180">
        <v>3713</v>
      </c>
      <c r="F10" s="180">
        <v>137</v>
      </c>
      <c r="G10" s="180">
        <v>556</v>
      </c>
      <c r="H10" s="180">
        <v>760</v>
      </c>
      <c r="I10" s="180">
        <v>648</v>
      </c>
      <c r="J10" s="180">
        <v>1098</v>
      </c>
      <c r="K10" s="180">
        <v>463</v>
      </c>
      <c r="L10" s="181">
        <v>51</v>
      </c>
    </row>
    <row r="11" spans="1:12" ht="10.35" customHeight="1">
      <c r="A11" s="105">
        <f>IF(F11&lt;&gt;"",COUNTA($F$8:F11),"")</f>
        <v>4</v>
      </c>
      <c r="B11" s="205"/>
      <c r="C11" s="184"/>
      <c r="D11" s="207" t="s">
        <v>156</v>
      </c>
      <c r="E11" s="180">
        <v>14383</v>
      </c>
      <c r="F11" s="180">
        <v>613</v>
      </c>
      <c r="G11" s="180">
        <v>2373</v>
      </c>
      <c r="H11" s="180">
        <v>3252</v>
      </c>
      <c r="I11" s="180">
        <v>2422</v>
      </c>
      <c r="J11" s="180">
        <v>3836</v>
      </c>
      <c r="K11" s="180">
        <v>1713</v>
      </c>
      <c r="L11" s="181">
        <v>174</v>
      </c>
    </row>
    <row r="12" spans="1:12" ht="10.35" customHeight="1">
      <c r="A12" s="105">
        <f>IF(F12&lt;&gt;"",COUNTA($F$8:F12),"")</f>
        <v>5</v>
      </c>
      <c r="B12" s="205" t="s">
        <v>7</v>
      </c>
      <c r="C12" s="164" t="s">
        <v>223</v>
      </c>
      <c r="D12" s="207" t="s">
        <v>153</v>
      </c>
      <c r="E12" s="180">
        <v>25812</v>
      </c>
      <c r="F12" s="180">
        <v>467</v>
      </c>
      <c r="G12" s="180">
        <v>2575</v>
      </c>
      <c r="H12" s="180">
        <v>5691</v>
      </c>
      <c r="I12" s="180">
        <v>5998</v>
      </c>
      <c r="J12" s="180">
        <v>7582</v>
      </c>
      <c r="K12" s="180">
        <v>3240</v>
      </c>
      <c r="L12" s="181">
        <v>259</v>
      </c>
    </row>
    <row r="13" spans="1:12" ht="10.35" customHeight="1">
      <c r="A13" s="105">
        <f>IF(F13&lt;&gt;"",COUNTA($F$8:F13),"")</f>
        <v>6</v>
      </c>
      <c r="B13" s="205"/>
      <c r="C13" s="164"/>
      <c r="D13" s="207" t="s">
        <v>156</v>
      </c>
      <c r="E13" s="180">
        <v>120851</v>
      </c>
      <c r="F13" s="180">
        <v>3605</v>
      </c>
      <c r="G13" s="180">
        <v>14406</v>
      </c>
      <c r="H13" s="180">
        <v>28021</v>
      </c>
      <c r="I13" s="180">
        <v>28477</v>
      </c>
      <c r="J13" s="180">
        <v>32136</v>
      </c>
      <c r="K13" s="180">
        <v>13064</v>
      </c>
      <c r="L13" s="181">
        <v>1142</v>
      </c>
    </row>
    <row r="14" spans="1:12" ht="10.35" customHeight="1">
      <c r="A14" s="105">
        <f>IF(F14&lt;&gt;"",COUNTA($F$8:F14),"")</f>
        <v>7</v>
      </c>
      <c r="B14" s="205" t="s">
        <v>8</v>
      </c>
      <c r="C14" s="164" t="s">
        <v>224</v>
      </c>
      <c r="D14" s="207" t="s">
        <v>153</v>
      </c>
      <c r="E14" s="180">
        <v>20831</v>
      </c>
      <c r="F14" s="180">
        <v>372</v>
      </c>
      <c r="G14" s="180">
        <v>2177</v>
      </c>
      <c r="H14" s="180">
        <v>4711</v>
      </c>
      <c r="I14" s="180">
        <v>4733</v>
      </c>
      <c r="J14" s="180">
        <v>6086</v>
      </c>
      <c r="K14" s="180">
        <v>2590</v>
      </c>
      <c r="L14" s="181">
        <v>162</v>
      </c>
    </row>
    <row r="15" spans="1:12" ht="10.35" customHeight="1">
      <c r="A15" s="105">
        <f>IF(F15&lt;&gt;"",COUNTA($F$8:F15),"")</f>
        <v>8</v>
      </c>
      <c r="B15" s="205"/>
      <c r="C15" s="164"/>
      <c r="D15" s="207" t="s">
        <v>156</v>
      </c>
      <c r="E15" s="180">
        <v>78584</v>
      </c>
      <c r="F15" s="180">
        <v>1935</v>
      </c>
      <c r="G15" s="180">
        <v>9343</v>
      </c>
      <c r="H15" s="180">
        <v>19394</v>
      </c>
      <c r="I15" s="180">
        <v>18053</v>
      </c>
      <c r="J15" s="180">
        <v>20761</v>
      </c>
      <c r="K15" s="180">
        <v>8460</v>
      </c>
      <c r="L15" s="181">
        <v>638</v>
      </c>
    </row>
    <row r="16" spans="1:12" ht="10.35" customHeight="1">
      <c r="A16" s="105">
        <f>IF(F16&lt;&gt;"",COUNTA($F$8:F16),"")</f>
        <v>9</v>
      </c>
      <c r="B16" s="205" t="s">
        <v>10</v>
      </c>
      <c r="C16" s="164" t="s">
        <v>225</v>
      </c>
      <c r="D16" s="207" t="s">
        <v>153</v>
      </c>
      <c r="E16" s="180">
        <v>17934</v>
      </c>
      <c r="F16" s="180">
        <v>320</v>
      </c>
      <c r="G16" s="180">
        <v>1890</v>
      </c>
      <c r="H16" s="180">
        <v>3958</v>
      </c>
      <c r="I16" s="180">
        <v>4039</v>
      </c>
      <c r="J16" s="180">
        <v>5354</v>
      </c>
      <c r="K16" s="180">
        <v>2235</v>
      </c>
      <c r="L16" s="181">
        <v>138</v>
      </c>
    </row>
    <row r="17" spans="1:12" ht="10.35" customHeight="1">
      <c r="A17" s="105">
        <f>IF(F17&lt;&gt;"",COUNTA($F$8:F17),"")</f>
        <v>10</v>
      </c>
      <c r="B17" s="205"/>
      <c r="C17" s="164"/>
      <c r="D17" s="207" t="s">
        <v>156</v>
      </c>
      <c r="E17" s="180">
        <v>65838</v>
      </c>
      <c r="F17" s="180">
        <v>1612</v>
      </c>
      <c r="G17" s="180">
        <v>7964</v>
      </c>
      <c r="H17" s="180">
        <v>16406</v>
      </c>
      <c r="I17" s="180">
        <v>15373</v>
      </c>
      <c r="J17" s="180">
        <v>17159</v>
      </c>
      <c r="K17" s="180">
        <v>6805</v>
      </c>
      <c r="L17" s="181">
        <v>519</v>
      </c>
    </row>
    <row r="18" spans="1:12" ht="10.35" customHeight="1">
      <c r="A18" s="105">
        <f>IF(F18&lt;&gt;"",COUNTA($F$8:F18),"")</f>
        <v>11</v>
      </c>
      <c r="B18" s="205" t="s">
        <v>20</v>
      </c>
      <c r="C18" s="164" t="s">
        <v>226</v>
      </c>
      <c r="D18" s="207" t="s">
        <v>153</v>
      </c>
      <c r="E18" s="180">
        <v>4981</v>
      </c>
      <c r="F18" s="180">
        <v>95</v>
      </c>
      <c r="G18" s="180">
        <v>398</v>
      </c>
      <c r="H18" s="180">
        <v>980</v>
      </c>
      <c r="I18" s="180">
        <v>1265</v>
      </c>
      <c r="J18" s="180">
        <v>1496</v>
      </c>
      <c r="K18" s="180">
        <v>650</v>
      </c>
      <c r="L18" s="181">
        <v>97</v>
      </c>
    </row>
    <row r="19" spans="1:12" ht="10.35" customHeight="1">
      <c r="A19" s="105">
        <f>IF(F19&lt;&gt;"",COUNTA($F$8:F19),"")</f>
        <v>12</v>
      </c>
      <c r="B19" s="205"/>
      <c r="C19" s="164"/>
      <c r="D19" s="207" t="s">
        <v>156</v>
      </c>
      <c r="E19" s="180">
        <v>42267</v>
      </c>
      <c r="F19" s="180">
        <v>1670</v>
      </c>
      <c r="G19" s="180">
        <v>5063</v>
      </c>
      <c r="H19" s="180">
        <v>8627</v>
      </c>
      <c r="I19" s="180">
        <v>10424</v>
      </c>
      <c r="J19" s="180">
        <v>11375</v>
      </c>
      <c r="K19" s="180">
        <v>4604</v>
      </c>
      <c r="L19" s="181">
        <v>504</v>
      </c>
    </row>
    <row r="20" spans="1:12" ht="10.35" customHeight="1">
      <c r="A20" s="105">
        <f>IF(F20&lt;&gt;"",COUNTA($F$8:F20),"")</f>
        <v>13</v>
      </c>
      <c r="B20" s="205" t="s">
        <v>22</v>
      </c>
      <c r="C20" s="164" t="s">
        <v>227</v>
      </c>
      <c r="D20" s="207" t="s">
        <v>153</v>
      </c>
      <c r="E20" s="180">
        <v>260521</v>
      </c>
      <c r="F20" s="180">
        <v>6029</v>
      </c>
      <c r="G20" s="180">
        <v>32520</v>
      </c>
      <c r="H20" s="180">
        <v>60948</v>
      </c>
      <c r="I20" s="180">
        <v>58161</v>
      </c>
      <c r="J20" s="180">
        <v>70229</v>
      </c>
      <c r="K20" s="180">
        <v>29969</v>
      </c>
      <c r="L20" s="181">
        <v>2665</v>
      </c>
    </row>
    <row r="21" spans="1:12" ht="10.35" customHeight="1">
      <c r="A21" s="105">
        <f>IF(F21&lt;&gt;"",COUNTA($F$8:F21),"")</f>
        <v>14</v>
      </c>
      <c r="B21" s="205"/>
      <c r="C21" s="164"/>
      <c r="D21" s="207" t="s">
        <v>156</v>
      </c>
      <c r="E21" s="180">
        <v>440012</v>
      </c>
      <c r="F21" s="180">
        <v>11432</v>
      </c>
      <c r="G21" s="180">
        <v>60235</v>
      </c>
      <c r="H21" s="180">
        <v>103754</v>
      </c>
      <c r="I21" s="180">
        <v>98226</v>
      </c>
      <c r="J21" s="180">
        <v>112125</v>
      </c>
      <c r="K21" s="180">
        <v>48110</v>
      </c>
      <c r="L21" s="181">
        <v>6130</v>
      </c>
    </row>
    <row r="22" spans="1:12" ht="10.35" customHeight="1">
      <c r="A22" s="105">
        <f>IF(F22&lt;&gt;"",COUNTA($F$8:F22),"")</f>
        <v>15</v>
      </c>
      <c r="B22" s="205" t="s">
        <v>23</v>
      </c>
      <c r="C22" s="164" t="s">
        <v>228</v>
      </c>
      <c r="D22" s="207" t="s">
        <v>153</v>
      </c>
      <c r="E22" s="180">
        <v>65578</v>
      </c>
      <c r="F22" s="180">
        <v>1730</v>
      </c>
      <c r="G22" s="180">
        <v>8500</v>
      </c>
      <c r="H22" s="180">
        <v>14638</v>
      </c>
      <c r="I22" s="180">
        <v>14720</v>
      </c>
      <c r="J22" s="180">
        <v>18102</v>
      </c>
      <c r="K22" s="180">
        <v>7230</v>
      </c>
      <c r="L22" s="181">
        <v>658</v>
      </c>
    </row>
    <row r="23" spans="1:12" ht="10.35" customHeight="1">
      <c r="A23" s="105">
        <f>IF(F23&lt;&gt;"",COUNTA($F$8:F23),"")</f>
        <v>16</v>
      </c>
      <c r="B23" s="205"/>
      <c r="C23" s="164"/>
      <c r="D23" s="207" t="s">
        <v>156</v>
      </c>
      <c r="E23" s="180">
        <v>137518</v>
      </c>
      <c r="F23" s="180">
        <v>4291</v>
      </c>
      <c r="G23" s="180">
        <v>20417</v>
      </c>
      <c r="H23" s="180">
        <v>31556</v>
      </c>
      <c r="I23" s="180">
        <v>30411</v>
      </c>
      <c r="J23" s="180">
        <v>34781</v>
      </c>
      <c r="K23" s="180">
        <v>14130</v>
      </c>
      <c r="L23" s="181">
        <v>1932</v>
      </c>
    </row>
    <row r="24" spans="1:12" ht="10.35" customHeight="1">
      <c r="A24" s="105">
        <f>IF(F24&lt;&gt;"",COUNTA($F$8:F24),"")</f>
        <v>17</v>
      </c>
      <c r="B24" s="205" t="s">
        <v>27</v>
      </c>
      <c r="C24" s="164" t="s">
        <v>229</v>
      </c>
      <c r="D24" s="207" t="s">
        <v>153</v>
      </c>
      <c r="E24" s="180">
        <v>2980</v>
      </c>
      <c r="F24" s="180">
        <v>31</v>
      </c>
      <c r="G24" s="180">
        <v>441</v>
      </c>
      <c r="H24" s="180">
        <v>826</v>
      </c>
      <c r="I24" s="180">
        <v>681</v>
      </c>
      <c r="J24" s="180">
        <v>692</v>
      </c>
      <c r="K24" s="180">
        <v>280</v>
      </c>
      <c r="L24" s="181">
        <v>29</v>
      </c>
    </row>
    <row r="25" spans="1:12" ht="10.35" customHeight="1">
      <c r="A25" s="105">
        <f>IF(F25&lt;&gt;"",COUNTA($F$8:F25),"")</f>
        <v>18</v>
      </c>
      <c r="B25" s="205"/>
      <c r="C25" s="164"/>
      <c r="D25" s="207" t="s">
        <v>156</v>
      </c>
      <c r="E25" s="180">
        <v>8786</v>
      </c>
      <c r="F25" s="180">
        <v>132</v>
      </c>
      <c r="G25" s="180">
        <v>1433</v>
      </c>
      <c r="H25" s="180">
        <v>2552</v>
      </c>
      <c r="I25" s="180">
        <v>2084</v>
      </c>
      <c r="J25" s="180">
        <v>1816</v>
      </c>
      <c r="K25" s="180">
        <v>680</v>
      </c>
      <c r="L25" s="181">
        <v>89</v>
      </c>
    </row>
    <row r="26" spans="1:12" ht="10.35" customHeight="1">
      <c r="A26" s="105">
        <f>IF(F26&lt;&gt;"",COUNTA($F$8:F26),"")</f>
        <v>19</v>
      </c>
      <c r="B26" s="205" t="s">
        <v>30</v>
      </c>
      <c r="C26" s="164" t="s">
        <v>230</v>
      </c>
      <c r="D26" s="207" t="s">
        <v>153</v>
      </c>
      <c r="E26" s="180">
        <v>4980</v>
      </c>
      <c r="F26" s="180">
        <v>56</v>
      </c>
      <c r="G26" s="180">
        <v>535</v>
      </c>
      <c r="H26" s="180">
        <v>958</v>
      </c>
      <c r="I26" s="180">
        <v>1166</v>
      </c>
      <c r="J26" s="180">
        <v>1736</v>
      </c>
      <c r="K26" s="180">
        <v>504</v>
      </c>
      <c r="L26" s="181">
        <v>25</v>
      </c>
    </row>
    <row r="27" spans="1:12" ht="10.35" customHeight="1">
      <c r="A27" s="105">
        <f>IF(F27&lt;&gt;"",COUNTA($F$8:F27),"")</f>
        <v>20</v>
      </c>
      <c r="B27" s="205"/>
      <c r="C27" s="164"/>
      <c r="D27" s="207" t="s">
        <v>156</v>
      </c>
      <c r="E27" s="180">
        <v>7765</v>
      </c>
      <c r="F27" s="180">
        <v>113</v>
      </c>
      <c r="G27" s="180">
        <v>1079</v>
      </c>
      <c r="H27" s="180">
        <v>1563</v>
      </c>
      <c r="I27" s="180">
        <v>1819</v>
      </c>
      <c r="J27" s="180">
        <v>2424</v>
      </c>
      <c r="K27" s="180">
        <v>710</v>
      </c>
      <c r="L27" s="181">
        <v>57</v>
      </c>
    </row>
    <row r="28" spans="1:12" ht="10.35" customHeight="1">
      <c r="A28" s="105">
        <f>IF(F28&lt;&gt;"",COUNTA($F$8:F28),"")</f>
        <v>21</v>
      </c>
      <c r="B28" s="205" t="s">
        <v>32</v>
      </c>
      <c r="C28" s="164" t="s">
        <v>231</v>
      </c>
      <c r="D28" s="207" t="s">
        <v>153</v>
      </c>
      <c r="E28" s="180">
        <v>3838</v>
      </c>
      <c r="F28" s="180">
        <v>58</v>
      </c>
      <c r="G28" s="180">
        <v>396</v>
      </c>
      <c r="H28" s="180">
        <v>815</v>
      </c>
      <c r="I28" s="180">
        <v>967</v>
      </c>
      <c r="J28" s="180">
        <v>1060</v>
      </c>
      <c r="K28" s="180">
        <v>477</v>
      </c>
      <c r="L28" s="181">
        <v>65</v>
      </c>
    </row>
    <row r="29" spans="1:12" ht="10.35" customHeight="1">
      <c r="A29" s="105">
        <f>IF(F29&lt;&gt;"",COUNTA($F$8:F29),"")</f>
        <v>22</v>
      </c>
      <c r="B29" s="205"/>
      <c r="C29" s="164"/>
      <c r="D29" s="207" t="s">
        <v>156</v>
      </c>
      <c r="E29" s="180">
        <v>7769</v>
      </c>
      <c r="F29" s="180">
        <v>107</v>
      </c>
      <c r="G29" s="180">
        <v>706</v>
      </c>
      <c r="H29" s="180">
        <v>1504</v>
      </c>
      <c r="I29" s="180">
        <v>1938</v>
      </c>
      <c r="J29" s="180">
        <v>2288</v>
      </c>
      <c r="K29" s="180">
        <v>1055</v>
      </c>
      <c r="L29" s="181">
        <v>171</v>
      </c>
    </row>
    <row r="30" spans="1:12" ht="10.35" customHeight="1">
      <c r="A30" s="105">
        <f>IF(F30&lt;&gt;"",COUNTA($F$8:F30),"")</f>
        <v>23</v>
      </c>
      <c r="B30" s="205" t="s">
        <v>49</v>
      </c>
      <c r="C30" s="164" t="s">
        <v>236</v>
      </c>
      <c r="D30" s="207" t="s">
        <v>153</v>
      </c>
      <c r="E30" s="180">
        <v>32912</v>
      </c>
      <c r="F30" s="180">
        <v>406</v>
      </c>
      <c r="G30" s="180">
        <v>4002</v>
      </c>
      <c r="H30" s="180">
        <v>8485</v>
      </c>
      <c r="I30" s="180">
        <v>7903</v>
      </c>
      <c r="J30" s="180">
        <v>8096</v>
      </c>
      <c r="K30" s="180">
        <v>3619</v>
      </c>
      <c r="L30" s="181">
        <v>401</v>
      </c>
    </row>
    <row r="31" spans="1:12" ht="10.35" customHeight="1">
      <c r="A31" s="105">
        <f>IF(F31&lt;&gt;"",COUNTA($F$8:F31),"")</f>
        <v>24</v>
      </c>
      <c r="B31" s="205"/>
      <c r="C31" s="164" t="s">
        <v>237</v>
      </c>
      <c r="D31" s="207" t="s">
        <v>156</v>
      </c>
      <c r="E31" s="180">
        <v>67368</v>
      </c>
      <c r="F31" s="180">
        <v>943</v>
      </c>
      <c r="G31" s="180">
        <v>9499</v>
      </c>
      <c r="H31" s="180">
        <v>17388</v>
      </c>
      <c r="I31" s="180">
        <v>15769</v>
      </c>
      <c r="J31" s="180">
        <v>15721</v>
      </c>
      <c r="K31" s="180">
        <v>6912</v>
      </c>
      <c r="L31" s="181">
        <v>1136</v>
      </c>
    </row>
    <row r="32" spans="1:12" ht="10.35" customHeight="1">
      <c r="A32" s="105">
        <f>IF(F32&lt;&gt;"",COUNTA($F$8:F32),"")</f>
        <v>25</v>
      </c>
      <c r="B32" s="205" t="s">
        <v>38</v>
      </c>
      <c r="C32" s="164" t="s">
        <v>238</v>
      </c>
      <c r="D32" s="207" t="s">
        <v>153</v>
      </c>
      <c r="E32" s="180">
        <v>136917</v>
      </c>
      <c r="F32" s="180">
        <v>3476</v>
      </c>
      <c r="G32" s="180">
        <v>17282</v>
      </c>
      <c r="H32" s="180">
        <v>32168</v>
      </c>
      <c r="I32" s="180">
        <v>29436</v>
      </c>
      <c r="J32" s="180">
        <v>36915</v>
      </c>
      <c r="K32" s="180">
        <v>16361</v>
      </c>
      <c r="L32" s="181">
        <v>1279</v>
      </c>
    </row>
    <row r="33" spans="1:12" ht="10.35" customHeight="1">
      <c r="A33" s="105">
        <f>IF(F33&lt;&gt;"",COUNTA($F$8:F33),"")</f>
        <v>26</v>
      </c>
      <c r="B33" s="205"/>
      <c r="C33" s="164" t="s">
        <v>239</v>
      </c>
      <c r="D33" s="207" t="s">
        <v>156</v>
      </c>
      <c r="E33" s="180">
        <v>189331</v>
      </c>
      <c r="F33" s="180">
        <v>5387</v>
      </c>
      <c r="G33" s="180">
        <v>24594</v>
      </c>
      <c r="H33" s="180">
        <v>44395</v>
      </c>
      <c r="I33" s="180">
        <v>41118</v>
      </c>
      <c r="J33" s="180">
        <v>49323</v>
      </c>
      <c r="K33" s="180">
        <v>22174</v>
      </c>
      <c r="L33" s="181">
        <v>2340</v>
      </c>
    </row>
    <row r="34" spans="1:12" ht="10.35" customHeight="1">
      <c r="A34" s="105" t="str">
        <f>IF(F34&lt;&gt;"",COUNTA($F$8:F34),"")</f>
        <v/>
      </c>
      <c r="B34" s="205"/>
      <c r="C34" s="164" t="s">
        <v>240</v>
      </c>
      <c r="D34" s="207"/>
      <c r="E34" s="180"/>
      <c r="F34" s="180"/>
      <c r="G34" s="180"/>
      <c r="H34" s="180"/>
      <c r="I34" s="180"/>
      <c r="J34" s="180"/>
      <c r="K34" s="180"/>
      <c r="L34" s="181"/>
    </row>
    <row r="35" spans="1:12" ht="10.35" customHeight="1">
      <c r="A35" s="105">
        <f>IF(F35&lt;&gt;"",COUNTA($F$8:F35),"")</f>
        <v>27</v>
      </c>
      <c r="B35" s="205" t="s">
        <v>43</v>
      </c>
      <c r="C35" s="164" t="s">
        <v>241</v>
      </c>
      <c r="D35" s="207" t="s">
        <v>153</v>
      </c>
      <c r="E35" s="180">
        <v>13316</v>
      </c>
      <c r="F35" s="180">
        <v>272</v>
      </c>
      <c r="G35" s="180">
        <v>1364</v>
      </c>
      <c r="H35" s="180">
        <v>3058</v>
      </c>
      <c r="I35" s="180">
        <v>3288</v>
      </c>
      <c r="J35" s="180">
        <v>3628</v>
      </c>
      <c r="K35" s="180">
        <v>1498</v>
      </c>
      <c r="L35" s="181">
        <v>208</v>
      </c>
    </row>
    <row r="36" spans="1:12" ht="10.35" customHeight="1">
      <c r="A36" s="105">
        <f>IF(F36&lt;&gt;"",COUNTA($F$8:F36),"")</f>
        <v>28</v>
      </c>
      <c r="B36" s="205"/>
      <c r="C36" s="164" t="s">
        <v>242</v>
      </c>
      <c r="D36" s="207" t="s">
        <v>156</v>
      </c>
      <c r="E36" s="180">
        <v>21475</v>
      </c>
      <c r="F36" s="180">
        <v>459</v>
      </c>
      <c r="G36" s="180">
        <v>2507</v>
      </c>
      <c r="H36" s="180">
        <v>4796</v>
      </c>
      <c r="I36" s="180">
        <v>5087</v>
      </c>
      <c r="J36" s="180">
        <v>5772</v>
      </c>
      <c r="K36" s="180">
        <v>2449</v>
      </c>
      <c r="L36" s="181">
        <v>405</v>
      </c>
    </row>
    <row r="37" spans="1:12" ht="10.35" customHeight="1">
      <c r="A37" s="105" t="str">
        <f>IF(F37&lt;&gt;"",COUNTA($F$8:F37),"")</f>
        <v/>
      </c>
      <c r="B37" s="205"/>
      <c r="C37" s="164" t="s">
        <v>243</v>
      </c>
      <c r="D37" s="207"/>
      <c r="E37" s="180"/>
      <c r="F37" s="180"/>
      <c r="G37" s="180"/>
      <c r="H37" s="180"/>
      <c r="I37" s="180"/>
      <c r="J37" s="180"/>
      <c r="K37" s="180"/>
      <c r="L37" s="181"/>
    </row>
    <row r="38" spans="1:12" ht="15" customHeight="1">
      <c r="A38" s="105" t="str">
        <f>IF(F38&lt;&gt;"",COUNTA($F$8:F38),"")</f>
        <v/>
      </c>
      <c r="B38" s="230"/>
      <c r="C38" s="169"/>
      <c r="D38" s="216"/>
      <c r="E38" s="307" t="s">
        <v>55</v>
      </c>
      <c r="F38" s="308"/>
      <c r="G38" s="308"/>
      <c r="H38" s="308"/>
      <c r="I38" s="308"/>
      <c r="J38" s="308"/>
      <c r="K38" s="308"/>
      <c r="L38" s="308"/>
    </row>
    <row r="39" spans="1:12" ht="15" customHeight="1">
      <c r="A39" s="105" t="str">
        <f>IF(F39&lt;&gt;"",COUNTA($F$8:F39),"")</f>
        <v/>
      </c>
      <c r="B39" s="205"/>
      <c r="C39" s="206"/>
      <c r="D39" s="207"/>
      <c r="E39" s="303" t="s">
        <v>205</v>
      </c>
      <c r="F39" s="304"/>
      <c r="G39" s="304"/>
      <c r="H39" s="304"/>
      <c r="I39" s="304"/>
      <c r="J39" s="304"/>
      <c r="K39" s="304"/>
      <c r="L39" s="304"/>
    </row>
    <row r="40" spans="1:12" ht="10.35" customHeight="1">
      <c r="A40" s="105">
        <f>IF(F40&lt;&gt;"",COUNTA($F$8:F40),"")</f>
        <v>29</v>
      </c>
      <c r="B40" s="230" t="s">
        <v>50</v>
      </c>
      <c r="C40" s="162" t="s">
        <v>310</v>
      </c>
      <c r="D40" s="216" t="s">
        <v>153</v>
      </c>
      <c r="E40" s="182">
        <v>276198</v>
      </c>
      <c r="F40" s="182">
        <v>6389</v>
      </c>
      <c r="G40" s="182">
        <v>31857</v>
      </c>
      <c r="H40" s="182">
        <v>63385</v>
      </c>
      <c r="I40" s="182">
        <v>61312</v>
      </c>
      <c r="J40" s="182">
        <v>77004</v>
      </c>
      <c r="K40" s="182">
        <v>33336</v>
      </c>
      <c r="L40" s="183">
        <v>2915</v>
      </c>
    </row>
    <row r="41" spans="1:12" ht="10.35" customHeight="1">
      <c r="A41" s="105">
        <f>IF(F41&lt;&gt;"",COUNTA($F$8:F41),"")</f>
        <v>30</v>
      </c>
      <c r="B41" s="230"/>
      <c r="C41" s="169"/>
      <c r="D41" s="216" t="s">
        <v>156</v>
      </c>
      <c r="E41" s="182">
        <v>539091</v>
      </c>
      <c r="F41" s="182">
        <v>15045</v>
      </c>
      <c r="G41" s="182">
        <v>67002</v>
      </c>
      <c r="H41" s="182">
        <v>124156</v>
      </c>
      <c r="I41" s="182">
        <v>120504</v>
      </c>
      <c r="J41" s="182">
        <v>143205</v>
      </c>
      <c r="K41" s="182">
        <v>61955</v>
      </c>
      <c r="L41" s="183">
        <v>7224</v>
      </c>
    </row>
    <row r="42" spans="1:12" ht="10.35" customHeight="1">
      <c r="A42" s="105">
        <f>IF(F42&lt;&gt;"",COUNTA($F$8:F42),"")</f>
        <v>31</v>
      </c>
      <c r="B42" s="205" t="s">
        <v>6</v>
      </c>
      <c r="C42" s="184" t="s">
        <v>220</v>
      </c>
      <c r="D42" s="207" t="s">
        <v>153</v>
      </c>
      <c r="E42" s="180">
        <v>3290</v>
      </c>
      <c r="F42" s="180">
        <v>127</v>
      </c>
      <c r="G42" s="180">
        <v>397</v>
      </c>
      <c r="H42" s="180">
        <v>657</v>
      </c>
      <c r="I42" s="180">
        <v>562</v>
      </c>
      <c r="J42" s="180">
        <v>1038</v>
      </c>
      <c r="K42" s="180">
        <v>459</v>
      </c>
      <c r="L42" s="181">
        <v>50</v>
      </c>
    </row>
    <row r="43" spans="1:12" ht="10.35" customHeight="1">
      <c r="A43" s="105">
        <f>IF(F43&lt;&gt;"",COUNTA($F$8:F43),"")</f>
        <v>32</v>
      </c>
      <c r="B43" s="205"/>
      <c r="C43" s="184"/>
      <c r="D43" s="207" t="s">
        <v>156</v>
      </c>
      <c r="E43" s="180">
        <v>12523</v>
      </c>
      <c r="F43" s="180">
        <v>577</v>
      </c>
      <c r="G43" s="180">
        <v>1813</v>
      </c>
      <c r="H43" s="180">
        <v>2768</v>
      </c>
      <c r="I43" s="180">
        <v>2013</v>
      </c>
      <c r="J43" s="180">
        <v>3533</v>
      </c>
      <c r="K43" s="180">
        <v>1657</v>
      </c>
      <c r="L43" s="181">
        <v>162</v>
      </c>
    </row>
    <row r="44" spans="1:12" ht="10.35" customHeight="1">
      <c r="A44" s="105">
        <f>IF(F44&lt;&gt;"",COUNTA($F$8:F44),"")</f>
        <v>33</v>
      </c>
      <c r="B44" s="205" t="s">
        <v>7</v>
      </c>
      <c r="C44" s="164" t="s">
        <v>223</v>
      </c>
      <c r="D44" s="207" t="s">
        <v>153</v>
      </c>
      <c r="E44" s="180">
        <v>24118</v>
      </c>
      <c r="F44" s="180">
        <v>446</v>
      </c>
      <c r="G44" s="180">
        <v>2185</v>
      </c>
      <c r="H44" s="180">
        <v>5263</v>
      </c>
      <c r="I44" s="180">
        <v>5498</v>
      </c>
      <c r="J44" s="180">
        <v>7279</v>
      </c>
      <c r="K44" s="180">
        <v>3196</v>
      </c>
      <c r="L44" s="181">
        <v>251</v>
      </c>
    </row>
    <row r="45" spans="1:12" ht="10.35" customHeight="1">
      <c r="A45" s="105">
        <f>IF(F45&lt;&gt;"",COUNTA($F$8:F45),"")</f>
        <v>34</v>
      </c>
      <c r="B45" s="205"/>
      <c r="C45" s="164"/>
      <c r="D45" s="207" t="s">
        <v>156</v>
      </c>
      <c r="E45" s="180">
        <v>112926</v>
      </c>
      <c r="F45" s="180">
        <v>3492</v>
      </c>
      <c r="G45" s="180">
        <v>12653</v>
      </c>
      <c r="H45" s="180">
        <v>25651</v>
      </c>
      <c r="I45" s="180">
        <v>26331</v>
      </c>
      <c r="J45" s="180">
        <v>30839</v>
      </c>
      <c r="K45" s="180">
        <v>12855</v>
      </c>
      <c r="L45" s="181">
        <v>1105</v>
      </c>
    </row>
    <row r="46" spans="1:12" ht="10.35" customHeight="1">
      <c r="A46" s="105">
        <f>IF(F46&lt;&gt;"",COUNTA($F$8:F46),"")</f>
        <v>35</v>
      </c>
      <c r="B46" s="205" t="s">
        <v>8</v>
      </c>
      <c r="C46" s="164" t="s">
        <v>224</v>
      </c>
      <c r="D46" s="207" t="s">
        <v>153</v>
      </c>
      <c r="E46" s="180">
        <v>19261</v>
      </c>
      <c r="F46" s="180">
        <v>351</v>
      </c>
      <c r="G46" s="180">
        <v>1808</v>
      </c>
      <c r="H46" s="180">
        <v>4321</v>
      </c>
      <c r="I46" s="180">
        <v>4277</v>
      </c>
      <c r="J46" s="180">
        <v>5801</v>
      </c>
      <c r="K46" s="180">
        <v>2548</v>
      </c>
      <c r="L46" s="181">
        <v>155</v>
      </c>
    </row>
    <row r="47" spans="1:12" ht="10.35" customHeight="1">
      <c r="A47" s="105">
        <f>IF(F47&lt;&gt;"",COUNTA($F$8:F47),"")</f>
        <v>36</v>
      </c>
      <c r="B47" s="205"/>
      <c r="C47" s="164"/>
      <c r="D47" s="207" t="s">
        <v>156</v>
      </c>
      <c r="E47" s="180">
        <v>73189</v>
      </c>
      <c r="F47" s="180">
        <v>1868</v>
      </c>
      <c r="G47" s="180">
        <v>8181</v>
      </c>
      <c r="H47" s="180">
        <v>17841</v>
      </c>
      <c r="I47" s="180">
        <v>16548</v>
      </c>
      <c r="J47" s="180">
        <v>19834</v>
      </c>
      <c r="K47" s="180">
        <v>8300</v>
      </c>
      <c r="L47" s="181">
        <v>617</v>
      </c>
    </row>
    <row r="48" spans="1:12" ht="10.35" customHeight="1">
      <c r="A48" s="105">
        <f>IF(F48&lt;&gt;"",COUNTA($F$8:F48),"")</f>
        <v>37</v>
      </c>
      <c r="B48" s="205" t="s">
        <v>10</v>
      </c>
      <c r="C48" s="164" t="s">
        <v>225</v>
      </c>
      <c r="D48" s="207" t="s">
        <v>153</v>
      </c>
      <c r="E48" s="180">
        <v>16407</v>
      </c>
      <c r="F48" s="180">
        <v>300</v>
      </c>
      <c r="G48" s="180">
        <v>1525</v>
      </c>
      <c r="H48" s="180">
        <v>3586</v>
      </c>
      <c r="I48" s="180">
        <v>3599</v>
      </c>
      <c r="J48" s="180">
        <v>5071</v>
      </c>
      <c r="K48" s="180">
        <v>2194</v>
      </c>
      <c r="L48" s="181">
        <v>132</v>
      </c>
    </row>
    <row r="49" spans="1:12" ht="10.35" customHeight="1">
      <c r="A49" s="105">
        <f>IF(F49&lt;&gt;"",COUNTA($F$8:F49),"")</f>
        <v>38</v>
      </c>
      <c r="B49" s="205"/>
      <c r="C49" s="164"/>
      <c r="D49" s="207" t="s">
        <v>156</v>
      </c>
      <c r="E49" s="180">
        <v>60646</v>
      </c>
      <c r="F49" s="180">
        <v>1547</v>
      </c>
      <c r="G49" s="180">
        <v>6837</v>
      </c>
      <c r="H49" s="180">
        <v>14930</v>
      </c>
      <c r="I49" s="180">
        <v>13924</v>
      </c>
      <c r="J49" s="180">
        <v>16256</v>
      </c>
      <c r="K49" s="180">
        <v>6652</v>
      </c>
      <c r="L49" s="181">
        <v>500</v>
      </c>
    </row>
    <row r="50" spans="1:12" ht="10.35" customHeight="1">
      <c r="A50" s="105">
        <f>IF(F50&lt;&gt;"",COUNTA($F$8:F50),"")</f>
        <v>39</v>
      </c>
      <c r="B50" s="205" t="s">
        <v>20</v>
      </c>
      <c r="C50" s="164" t="s">
        <v>226</v>
      </c>
      <c r="D50" s="207" t="s">
        <v>153</v>
      </c>
      <c r="E50" s="180">
        <v>4857</v>
      </c>
      <c r="F50" s="180">
        <v>95</v>
      </c>
      <c r="G50" s="180">
        <v>377</v>
      </c>
      <c r="H50" s="180">
        <v>942</v>
      </c>
      <c r="I50" s="180">
        <v>1221</v>
      </c>
      <c r="J50" s="180">
        <v>1478</v>
      </c>
      <c r="K50" s="180">
        <v>648</v>
      </c>
      <c r="L50" s="181">
        <v>96</v>
      </c>
    </row>
    <row r="51" spans="1:12" ht="10.35" customHeight="1">
      <c r="A51" s="105">
        <f>IF(F51&lt;&gt;"",COUNTA($F$8:F51),"")</f>
        <v>40</v>
      </c>
      <c r="B51" s="205"/>
      <c r="C51" s="164"/>
      <c r="D51" s="207" t="s">
        <v>156</v>
      </c>
      <c r="E51" s="180">
        <v>39737</v>
      </c>
      <c r="F51" s="180">
        <v>1624</v>
      </c>
      <c r="G51" s="180">
        <v>4472</v>
      </c>
      <c r="H51" s="180">
        <v>7810</v>
      </c>
      <c r="I51" s="180">
        <v>9783</v>
      </c>
      <c r="J51" s="180">
        <v>11005</v>
      </c>
      <c r="K51" s="180">
        <v>4555</v>
      </c>
      <c r="L51" s="181">
        <v>488</v>
      </c>
    </row>
    <row r="52" spans="1:12" ht="10.35" customHeight="1">
      <c r="A52" s="105">
        <f>IF(F52&lt;&gt;"",COUNTA($F$8:F52),"")</f>
        <v>41</v>
      </c>
      <c r="B52" s="205" t="s">
        <v>22</v>
      </c>
      <c r="C52" s="164" t="s">
        <v>227</v>
      </c>
      <c r="D52" s="207" t="s">
        <v>153</v>
      </c>
      <c r="E52" s="180">
        <v>248790</v>
      </c>
      <c r="F52" s="180">
        <v>5816</v>
      </c>
      <c r="G52" s="180">
        <v>29275</v>
      </c>
      <c r="H52" s="180">
        <v>57465</v>
      </c>
      <c r="I52" s="180">
        <v>55252</v>
      </c>
      <c r="J52" s="180">
        <v>68687</v>
      </c>
      <c r="K52" s="180">
        <v>29681</v>
      </c>
      <c r="L52" s="181">
        <v>2614</v>
      </c>
    </row>
    <row r="53" spans="1:12" ht="10.35" customHeight="1">
      <c r="A53" s="105">
        <f>IF(F53&lt;&gt;"",COUNTA($F$8:F53),"")</f>
        <v>42</v>
      </c>
      <c r="B53" s="205"/>
      <c r="C53" s="164"/>
      <c r="D53" s="207" t="s">
        <v>156</v>
      </c>
      <c r="E53" s="180">
        <v>413642</v>
      </c>
      <c r="F53" s="180">
        <v>10976</v>
      </c>
      <c r="G53" s="180">
        <v>52536</v>
      </c>
      <c r="H53" s="180">
        <v>95737</v>
      </c>
      <c r="I53" s="180">
        <v>92160</v>
      </c>
      <c r="J53" s="180">
        <v>108833</v>
      </c>
      <c r="K53" s="180">
        <v>47443</v>
      </c>
      <c r="L53" s="181">
        <v>5957</v>
      </c>
    </row>
    <row r="54" spans="1:12" ht="10.35" customHeight="1">
      <c r="A54" s="105">
        <f>IF(F54&lt;&gt;"",COUNTA($F$8:F54),"")</f>
        <v>43</v>
      </c>
      <c r="B54" s="205" t="s">
        <v>23</v>
      </c>
      <c r="C54" s="164" t="s">
        <v>228</v>
      </c>
      <c r="D54" s="207" t="s">
        <v>153</v>
      </c>
      <c r="E54" s="180">
        <v>60606</v>
      </c>
      <c r="F54" s="180">
        <v>1639</v>
      </c>
      <c r="G54" s="180">
        <v>6855</v>
      </c>
      <c r="H54" s="180">
        <v>13326</v>
      </c>
      <c r="I54" s="180">
        <v>13584</v>
      </c>
      <c r="J54" s="180">
        <v>17447</v>
      </c>
      <c r="K54" s="180">
        <v>7117</v>
      </c>
      <c r="L54" s="181">
        <v>638</v>
      </c>
    </row>
    <row r="55" spans="1:12" ht="10.35" customHeight="1">
      <c r="A55" s="105">
        <f>IF(F55&lt;&gt;"",COUNTA($F$8:F55),"")</f>
        <v>44</v>
      </c>
      <c r="B55" s="205"/>
      <c r="C55" s="164"/>
      <c r="D55" s="207" t="s">
        <v>156</v>
      </c>
      <c r="E55" s="180">
        <v>124325</v>
      </c>
      <c r="F55" s="180">
        <v>4060</v>
      </c>
      <c r="G55" s="180">
        <v>16232</v>
      </c>
      <c r="H55" s="180">
        <v>27868</v>
      </c>
      <c r="I55" s="180">
        <v>27451</v>
      </c>
      <c r="J55" s="180">
        <v>33075</v>
      </c>
      <c r="K55" s="180">
        <v>13793</v>
      </c>
      <c r="L55" s="181">
        <v>1846</v>
      </c>
    </row>
    <row r="56" spans="1:12" ht="10.35" customHeight="1">
      <c r="A56" s="105">
        <f>IF(F56&lt;&gt;"",COUNTA($F$8:F56),"")</f>
        <v>45</v>
      </c>
      <c r="B56" s="205" t="s">
        <v>27</v>
      </c>
      <c r="C56" s="164" t="s">
        <v>229</v>
      </c>
      <c r="D56" s="207" t="s">
        <v>153</v>
      </c>
      <c r="E56" s="180">
        <v>2868</v>
      </c>
      <c r="F56" s="180">
        <v>27</v>
      </c>
      <c r="G56" s="180">
        <v>409</v>
      </c>
      <c r="H56" s="180">
        <v>779</v>
      </c>
      <c r="I56" s="180">
        <v>661</v>
      </c>
      <c r="J56" s="180">
        <v>684</v>
      </c>
      <c r="K56" s="180">
        <v>279</v>
      </c>
      <c r="L56" s="181">
        <v>29</v>
      </c>
    </row>
    <row r="57" spans="1:12" ht="10.35" customHeight="1">
      <c r="A57" s="105">
        <f>IF(F57&lt;&gt;"",COUNTA($F$8:F57),"")</f>
        <v>46</v>
      </c>
      <c r="B57" s="205"/>
      <c r="C57" s="164"/>
      <c r="D57" s="207" t="s">
        <v>156</v>
      </c>
      <c r="E57" s="180">
        <v>8488</v>
      </c>
      <c r="F57" s="180">
        <v>127</v>
      </c>
      <c r="G57" s="180">
        <v>1349</v>
      </c>
      <c r="H57" s="180">
        <v>2425</v>
      </c>
      <c r="I57" s="180">
        <v>2029</v>
      </c>
      <c r="J57" s="180">
        <v>1795</v>
      </c>
      <c r="K57" s="180">
        <v>674</v>
      </c>
      <c r="L57" s="181">
        <v>89</v>
      </c>
    </row>
    <row r="58" spans="1:12" ht="10.35" customHeight="1">
      <c r="A58" s="105">
        <f>IF(F58&lt;&gt;"",COUNTA($F$8:F58),"")</f>
        <v>47</v>
      </c>
      <c r="B58" s="205" t="s">
        <v>30</v>
      </c>
      <c r="C58" s="164" t="s">
        <v>230</v>
      </c>
      <c r="D58" s="207" t="s">
        <v>153</v>
      </c>
      <c r="E58" s="180">
        <v>4905</v>
      </c>
      <c r="F58" s="180">
        <v>54</v>
      </c>
      <c r="G58" s="180">
        <v>519</v>
      </c>
      <c r="H58" s="180">
        <v>935</v>
      </c>
      <c r="I58" s="180">
        <v>1141</v>
      </c>
      <c r="J58" s="180">
        <v>1727</v>
      </c>
      <c r="K58" s="180">
        <v>504</v>
      </c>
      <c r="L58" s="181">
        <v>25</v>
      </c>
    </row>
    <row r="59" spans="1:12" ht="10.35" customHeight="1">
      <c r="A59" s="105">
        <f>IF(F59&lt;&gt;"",COUNTA($F$8:F59),"")</f>
        <v>48</v>
      </c>
      <c r="B59" s="205"/>
      <c r="C59" s="164"/>
      <c r="D59" s="207" t="s">
        <v>156</v>
      </c>
      <c r="E59" s="180">
        <v>7642</v>
      </c>
      <c r="F59" s="180">
        <v>108</v>
      </c>
      <c r="G59" s="180">
        <v>1044</v>
      </c>
      <c r="H59" s="180">
        <v>1528</v>
      </c>
      <c r="I59" s="180">
        <v>1783</v>
      </c>
      <c r="J59" s="180">
        <v>2413</v>
      </c>
      <c r="K59" s="180">
        <v>710</v>
      </c>
      <c r="L59" s="181">
        <v>56</v>
      </c>
    </row>
    <row r="60" spans="1:12" ht="10.35" customHeight="1">
      <c r="A60" s="105">
        <f>IF(F60&lt;&gt;"",COUNTA($F$8:F60),"")</f>
        <v>49</v>
      </c>
      <c r="B60" s="205" t="s">
        <v>32</v>
      </c>
      <c r="C60" s="164" t="s">
        <v>231</v>
      </c>
      <c r="D60" s="207" t="s">
        <v>153</v>
      </c>
      <c r="E60" s="180">
        <v>3657</v>
      </c>
      <c r="F60" s="180">
        <v>58</v>
      </c>
      <c r="G60" s="180">
        <v>365</v>
      </c>
      <c r="H60" s="180">
        <v>763</v>
      </c>
      <c r="I60" s="180">
        <v>904</v>
      </c>
      <c r="J60" s="180">
        <v>1031</v>
      </c>
      <c r="K60" s="180">
        <v>474</v>
      </c>
      <c r="L60" s="181">
        <v>62</v>
      </c>
    </row>
    <row r="61" spans="1:12" ht="10.35" customHeight="1">
      <c r="A61" s="105">
        <f>IF(F61&lt;&gt;"",COUNTA($F$8:F61),"")</f>
        <v>50</v>
      </c>
      <c r="B61" s="205"/>
      <c r="C61" s="164"/>
      <c r="D61" s="207" t="s">
        <v>156</v>
      </c>
      <c r="E61" s="180">
        <v>7405</v>
      </c>
      <c r="F61" s="180">
        <v>105</v>
      </c>
      <c r="G61" s="180">
        <v>653</v>
      </c>
      <c r="H61" s="180">
        <v>1400</v>
      </c>
      <c r="I61" s="180">
        <v>1814</v>
      </c>
      <c r="J61" s="180">
        <v>2222</v>
      </c>
      <c r="K61" s="180">
        <v>1048</v>
      </c>
      <c r="L61" s="181">
        <v>163</v>
      </c>
    </row>
    <row r="62" spans="1:12" ht="10.35" customHeight="1">
      <c r="A62" s="105">
        <f>IF(F62&lt;&gt;"",COUNTA($F$8:F62),"")</f>
        <v>51</v>
      </c>
      <c r="B62" s="205" t="s">
        <v>49</v>
      </c>
      <c r="C62" s="164" t="s">
        <v>236</v>
      </c>
      <c r="D62" s="207" t="s">
        <v>153</v>
      </c>
      <c r="E62" s="180">
        <v>30627</v>
      </c>
      <c r="F62" s="180">
        <v>373</v>
      </c>
      <c r="G62" s="180">
        <v>3451</v>
      </c>
      <c r="H62" s="180">
        <v>7799</v>
      </c>
      <c r="I62" s="180">
        <v>7275</v>
      </c>
      <c r="J62" s="180">
        <v>7775</v>
      </c>
      <c r="K62" s="180">
        <v>3558</v>
      </c>
      <c r="L62" s="181">
        <v>396</v>
      </c>
    </row>
    <row r="63" spans="1:12" ht="10.35" customHeight="1">
      <c r="A63" s="105">
        <f>IF(F63&lt;&gt;"",COUNTA($F$8:F63),"")</f>
        <v>52</v>
      </c>
      <c r="B63" s="205"/>
      <c r="C63" s="164" t="s">
        <v>237</v>
      </c>
      <c r="D63" s="207" t="s">
        <v>156</v>
      </c>
      <c r="E63" s="180">
        <v>61809</v>
      </c>
      <c r="F63" s="180">
        <v>859</v>
      </c>
      <c r="G63" s="180">
        <v>7951</v>
      </c>
      <c r="H63" s="180">
        <v>15680</v>
      </c>
      <c r="I63" s="180">
        <v>14439</v>
      </c>
      <c r="J63" s="180">
        <v>15004</v>
      </c>
      <c r="K63" s="180">
        <v>6772</v>
      </c>
      <c r="L63" s="181">
        <v>1104</v>
      </c>
    </row>
    <row r="64" spans="1:12" ht="10.35" customHeight="1">
      <c r="A64" s="105">
        <f>IF(F64&lt;&gt;"",COUNTA($F$8:F64),"")</f>
        <v>53</v>
      </c>
      <c r="B64" s="205" t="s">
        <v>38</v>
      </c>
      <c r="C64" s="164" t="s">
        <v>238</v>
      </c>
      <c r="D64" s="207" t="s">
        <v>153</v>
      </c>
      <c r="E64" s="180">
        <v>133653</v>
      </c>
      <c r="F64" s="180">
        <v>3407</v>
      </c>
      <c r="G64" s="180">
        <v>16512</v>
      </c>
      <c r="H64" s="180">
        <v>31031</v>
      </c>
      <c r="I64" s="180">
        <v>28623</v>
      </c>
      <c r="J64" s="180">
        <v>36534</v>
      </c>
      <c r="K64" s="180">
        <v>16283</v>
      </c>
      <c r="L64" s="181">
        <v>1263</v>
      </c>
    </row>
    <row r="65" spans="1:12" ht="10.35" customHeight="1">
      <c r="A65" s="105">
        <f>IF(F65&lt;&gt;"",COUNTA($F$8:F65),"")</f>
        <v>54</v>
      </c>
      <c r="B65" s="205"/>
      <c r="C65" s="164" t="s">
        <v>239</v>
      </c>
      <c r="D65" s="207" t="s">
        <v>156</v>
      </c>
      <c r="E65" s="180">
        <v>184172</v>
      </c>
      <c r="F65" s="180">
        <v>5289</v>
      </c>
      <c r="G65" s="180">
        <v>23305</v>
      </c>
      <c r="H65" s="180">
        <v>42501</v>
      </c>
      <c r="I65" s="180">
        <v>39931</v>
      </c>
      <c r="J65" s="180">
        <v>48789</v>
      </c>
      <c r="K65" s="180">
        <v>22048</v>
      </c>
      <c r="L65" s="181">
        <v>2309</v>
      </c>
    </row>
    <row r="66" spans="1:12" ht="10.35" customHeight="1">
      <c r="A66" s="105" t="str">
        <f>IF(F66&lt;&gt;"",COUNTA($F$8:F66),"")</f>
        <v/>
      </c>
      <c r="B66" s="205"/>
      <c r="C66" s="164" t="s">
        <v>240</v>
      </c>
      <c r="D66" s="207"/>
      <c r="E66" s="180"/>
      <c r="F66" s="180"/>
      <c r="G66" s="180"/>
      <c r="H66" s="180"/>
      <c r="I66" s="180"/>
      <c r="J66" s="180"/>
      <c r="K66" s="180"/>
      <c r="L66" s="181"/>
    </row>
    <row r="67" spans="1:12" ht="10.35" customHeight="1">
      <c r="A67" s="105">
        <f>IF(F67&lt;&gt;"",COUNTA($F$8:F67),"")</f>
        <v>55</v>
      </c>
      <c r="B67" s="205" t="s">
        <v>43</v>
      </c>
      <c r="C67" s="164" t="s">
        <v>241</v>
      </c>
      <c r="D67" s="207" t="s">
        <v>153</v>
      </c>
      <c r="E67" s="180">
        <v>12474</v>
      </c>
      <c r="F67" s="180">
        <v>258</v>
      </c>
      <c r="G67" s="180">
        <v>1164</v>
      </c>
      <c r="H67" s="180">
        <v>2832</v>
      </c>
      <c r="I67" s="180">
        <v>3064</v>
      </c>
      <c r="J67" s="180">
        <v>3489</v>
      </c>
      <c r="K67" s="180">
        <v>1466</v>
      </c>
      <c r="L67" s="181">
        <v>201</v>
      </c>
    </row>
    <row r="68" spans="1:12" ht="10.35" customHeight="1">
      <c r="A68" s="105">
        <f>IF(F68&lt;&gt;"",COUNTA($F$8:F68),"")</f>
        <v>56</v>
      </c>
      <c r="B68" s="205"/>
      <c r="C68" s="164" t="s">
        <v>242</v>
      </c>
      <c r="D68" s="207" t="s">
        <v>156</v>
      </c>
      <c r="E68" s="180">
        <v>19801</v>
      </c>
      <c r="F68" s="180">
        <v>428</v>
      </c>
      <c r="G68" s="180">
        <v>2002</v>
      </c>
      <c r="H68" s="180">
        <v>4335</v>
      </c>
      <c r="I68" s="180">
        <v>4713</v>
      </c>
      <c r="J68" s="180">
        <v>5535</v>
      </c>
      <c r="K68" s="180">
        <v>2398</v>
      </c>
      <c r="L68" s="181">
        <v>390</v>
      </c>
    </row>
    <row r="69" spans="1:12" ht="10.35" customHeight="1">
      <c r="A69" s="105" t="str">
        <f>IF(F69&lt;&gt;"",COUNTA($F$8:F69),"")</f>
        <v/>
      </c>
      <c r="B69" s="205"/>
      <c r="C69" s="164" t="s">
        <v>243</v>
      </c>
      <c r="D69" s="207"/>
      <c r="E69" s="180"/>
      <c r="F69" s="180"/>
      <c r="G69" s="180"/>
      <c r="H69" s="180"/>
      <c r="I69" s="180"/>
      <c r="J69" s="180"/>
      <c r="K69" s="180"/>
      <c r="L69" s="181"/>
    </row>
  </sheetData>
  <mergeCells count="18">
    <mergeCell ref="E39:L39"/>
    <mergeCell ref="E7:L7"/>
    <mergeCell ref="E38:L38"/>
    <mergeCell ref="A1:D1"/>
    <mergeCell ref="E1:L1"/>
    <mergeCell ref="A2:A5"/>
    <mergeCell ref="B2:B5"/>
    <mergeCell ref="C2:C5"/>
    <mergeCell ref="D2:D5"/>
    <mergeCell ref="E2:E5"/>
    <mergeCell ref="F2:L2"/>
    <mergeCell ref="L3:L5"/>
    <mergeCell ref="F3:F5"/>
    <mergeCell ref="G3:G5"/>
    <mergeCell ref="H3:H5"/>
    <mergeCell ref="I3:I5"/>
    <mergeCell ref="J3:J5"/>
    <mergeCell ref="K3:K5"/>
  </mergeCells>
  <conditionalFormatting sqref="E38 E8:L37">
    <cfRule type="cellIs" dxfId="33" priority="3" stopIfTrue="1" operator="between">
      <formula>0.1</formula>
      <formula>2.9</formula>
    </cfRule>
  </conditionalFormatting>
  <conditionalFormatting sqref="E42:L69">
    <cfRule type="cellIs" dxfId="32" priority="2" stopIfTrue="1" operator="between">
      <formula>0.1</formula>
      <formula>2.9</formula>
    </cfRule>
  </conditionalFormatting>
  <conditionalFormatting sqref="E40:L41">
    <cfRule type="cellIs" dxfId="31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O67"/>
  <sheetViews>
    <sheetView zoomScale="140" zoomScaleNormal="140" workbookViewId="0">
      <pane xSplit="3" ySplit="6" topLeftCell="D7" activePane="bottomRight" state="frozen"/>
      <selection sqref="A1:B1"/>
      <selection pane="topRight" sqref="A1:B1"/>
      <selection pane="bottomLeft" sqref="A1:B1"/>
      <selection pane="bottomRight" activeCell="D7" sqref="D7:H7"/>
    </sheetView>
  </sheetViews>
  <sheetFormatPr baseColWidth="10" defaultColWidth="10.42578125" defaultRowHeight="11.45" customHeight="1"/>
  <cols>
    <col min="1" max="1" width="3.7109375" style="97" customWidth="1"/>
    <col min="2" max="2" width="5.7109375" style="97" customWidth="1"/>
    <col min="3" max="3" width="38.28515625" style="107" customWidth="1"/>
    <col min="4" max="8" width="8.7109375" style="97" customWidth="1"/>
    <col min="9" max="9" width="11.28515625" style="97" customWidth="1"/>
    <col min="10" max="248" width="11.42578125" style="97" customWidth="1"/>
    <col min="249" max="249" width="6.140625" style="97" customWidth="1"/>
    <col min="250" max="250" width="33.7109375" style="97" customWidth="1"/>
    <col min="251" max="16384" width="10.42578125" style="97"/>
  </cols>
  <sheetData>
    <row r="1" spans="1:15" s="156" customFormat="1" ht="54" customHeight="1">
      <c r="A1" s="287" t="s">
        <v>85</v>
      </c>
      <c r="B1" s="288"/>
      <c r="C1" s="288"/>
      <c r="D1" s="289" t="s">
        <v>395</v>
      </c>
      <c r="E1" s="289"/>
      <c r="F1" s="289"/>
      <c r="G1" s="289"/>
      <c r="H1" s="290"/>
    </row>
    <row r="2" spans="1:15" ht="11.45" customHeight="1">
      <c r="A2" s="291" t="s">
        <v>84</v>
      </c>
      <c r="B2" s="293" t="s">
        <v>86</v>
      </c>
      <c r="C2" s="293" t="s">
        <v>54</v>
      </c>
      <c r="D2" s="293" t="s">
        <v>1</v>
      </c>
      <c r="E2" s="298" t="s">
        <v>186</v>
      </c>
      <c r="F2" s="295"/>
      <c r="G2" s="295"/>
      <c r="H2" s="299"/>
    </row>
    <row r="3" spans="1:15" ht="11.45" customHeight="1">
      <c r="A3" s="300"/>
      <c r="B3" s="294"/>
      <c r="C3" s="294"/>
      <c r="D3" s="294"/>
      <c r="E3" s="293" t="s">
        <v>311</v>
      </c>
      <c r="F3" s="293" t="s">
        <v>312</v>
      </c>
      <c r="G3" s="293" t="s">
        <v>178</v>
      </c>
      <c r="H3" s="302" t="s">
        <v>179</v>
      </c>
    </row>
    <row r="4" spans="1:15" ht="11.45" customHeight="1">
      <c r="A4" s="300"/>
      <c r="B4" s="294"/>
      <c r="C4" s="294"/>
      <c r="D4" s="294"/>
      <c r="E4" s="294"/>
      <c r="F4" s="294"/>
      <c r="G4" s="294"/>
      <c r="H4" s="301"/>
    </row>
    <row r="5" spans="1:15" ht="11.45" customHeight="1">
      <c r="A5" s="300"/>
      <c r="B5" s="294"/>
      <c r="C5" s="294"/>
      <c r="D5" s="294"/>
      <c r="E5" s="294"/>
      <c r="F5" s="294"/>
      <c r="G5" s="294"/>
      <c r="H5" s="301"/>
    </row>
    <row r="6" spans="1:15" s="103" customFormat="1" ht="11.45" customHeight="1">
      <c r="A6" s="110">
        <v>1</v>
      </c>
      <c r="B6" s="99">
        <v>2</v>
      </c>
      <c r="C6" s="100">
        <v>3</v>
      </c>
      <c r="D6" s="99">
        <v>4</v>
      </c>
      <c r="E6" s="99">
        <v>5</v>
      </c>
      <c r="F6" s="99">
        <v>6</v>
      </c>
      <c r="G6" s="100">
        <v>7</v>
      </c>
      <c r="H6" s="108">
        <v>8</v>
      </c>
    </row>
    <row r="7" spans="1:15" ht="20.100000000000001" customHeight="1">
      <c r="A7" s="111"/>
      <c r="B7" s="112"/>
      <c r="C7" s="113"/>
      <c r="D7" s="310" t="s">
        <v>1</v>
      </c>
      <c r="E7" s="306"/>
      <c r="F7" s="306"/>
      <c r="G7" s="306"/>
      <c r="H7" s="306"/>
    </row>
    <row r="8" spans="1:15" ht="11.1" customHeight="1">
      <c r="A8" s="105">
        <f>IF(E8&lt;&gt;"",COUNTA($E8:E$8),"")</f>
        <v>1</v>
      </c>
      <c r="B8" s="169" t="s">
        <v>50</v>
      </c>
      <c r="C8" s="162" t="s">
        <v>310</v>
      </c>
      <c r="D8" s="183">
        <v>575246</v>
      </c>
      <c r="E8" s="183">
        <v>399321</v>
      </c>
      <c r="F8" s="183">
        <v>79752</v>
      </c>
      <c r="G8" s="183">
        <v>51443</v>
      </c>
      <c r="H8" s="183">
        <v>44730</v>
      </c>
    </row>
    <row r="9" spans="1:15" ht="6" customHeight="1">
      <c r="A9" s="105" t="str">
        <f>IF(E9&lt;&gt;"",COUNTA($E$8:E9),"")</f>
        <v/>
      </c>
      <c r="B9" s="114"/>
      <c r="C9" s="115"/>
      <c r="D9" s="166"/>
      <c r="E9" s="166"/>
      <c r="F9" s="166"/>
      <c r="G9" s="166"/>
      <c r="H9" s="166"/>
    </row>
    <row r="10" spans="1:15" ht="10.35" customHeight="1">
      <c r="A10" s="105">
        <f>IF(E10&lt;&gt;"",COUNTA($E$8:E10),"")</f>
        <v>2</v>
      </c>
      <c r="B10" s="164" t="s">
        <v>6</v>
      </c>
      <c r="C10" s="164" t="s">
        <v>220</v>
      </c>
      <c r="D10" s="181">
        <v>14383</v>
      </c>
      <c r="E10" s="181">
        <v>9792</v>
      </c>
      <c r="F10" s="181">
        <v>1138</v>
      </c>
      <c r="G10" s="181">
        <v>1415</v>
      </c>
      <c r="H10" s="181">
        <v>2038</v>
      </c>
      <c r="I10" s="116"/>
      <c r="J10" s="116"/>
      <c r="K10" s="116"/>
      <c r="L10" s="116"/>
      <c r="M10" s="116"/>
      <c r="N10" s="116"/>
      <c r="O10" s="116"/>
    </row>
    <row r="11" spans="1:15" ht="10.35" customHeight="1">
      <c r="A11" s="105">
        <f>IF(E11&lt;&gt;"",COUNTA($E$8:E11),"")</f>
        <v>3</v>
      </c>
      <c r="B11" s="164" t="s">
        <v>7</v>
      </c>
      <c r="C11" s="164" t="s">
        <v>223</v>
      </c>
      <c r="D11" s="181">
        <v>120851</v>
      </c>
      <c r="E11" s="181">
        <v>91668</v>
      </c>
      <c r="F11" s="181">
        <v>10158</v>
      </c>
      <c r="G11" s="181">
        <v>9377</v>
      </c>
      <c r="H11" s="181">
        <v>9648</v>
      </c>
      <c r="I11" s="116"/>
      <c r="J11" s="116"/>
      <c r="K11" s="116"/>
      <c r="L11" s="116"/>
      <c r="M11" s="116"/>
      <c r="N11" s="116"/>
      <c r="O11" s="116"/>
    </row>
    <row r="12" spans="1:15" ht="10.35" customHeight="1">
      <c r="A12" s="105">
        <f>IF(E12&lt;&gt;"",COUNTA($E$8:E12),"")</f>
        <v>4</v>
      </c>
      <c r="B12" s="164" t="s">
        <v>8</v>
      </c>
      <c r="C12" s="164" t="s">
        <v>224</v>
      </c>
      <c r="D12" s="181">
        <v>78584</v>
      </c>
      <c r="E12" s="181">
        <v>59702</v>
      </c>
      <c r="F12" s="181">
        <v>8188</v>
      </c>
      <c r="G12" s="181">
        <v>5600</v>
      </c>
      <c r="H12" s="181">
        <v>5094</v>
      </c>
      <c r="I12" s="116"/>
    </row>
    <row r="13" spans="1:15" ht="10.35" customHeight="1">
      <c r="A13" s="105">
        <f>IF(E13&lt;&gt;"",COUNTA($E$8:E13),"")</f>
        <v>5</v>
      </c>
      <c r="B13" s="164" t="s">
        <v>10</v>
      </c>
      <c r="C13" s="164" t="s">
        <v>225</v>
      </c>
      <c r="D13" s="181">
        <v>65838</v>
      </c>
      <c r="E13" s="181">
        <v>50007</v>
      </c>
      <c r="F13" s="181">
        <v>6265</v>
      </c>
      <c r="G13" s="181">
        <v>4895</v>
      </c>
      <c r="H13" s="181">
        <v>4671</v>
      </c>
      <c r="I13" s="116"/>
    </row>
    <row r="14" spans="1:15" ht="10.35" customHeight="1">
      <c r="A14" s="105">
        <f>IF(E14&lt;&gt;"",COUNTA($E$8:E14),"")</f>
        <v>6</v>
      </c>
      <c r="B14" s="164" t="s">
        <v>20</v>
      </c>
      <c r="C14" s="164" t="s">
        <v>226</v>
      </c>
      <c r="D14" s="181">
        <v>42267</v>
      </c>
      <c r="E14" s="181">
        <v>31966</v>
      </c>
      <c r="F14" s="181">
        <v>1970</v>
      </c>
      <c r="G14" s="181">
        <v>3777</v>
      </c>
      <c r="H14" s="181">
        <v>4554</v>
      </c>
      <c r="I14" s="116"/>
    </row>
    <row r="15" spans="1:15" ht="10.35" customHeight="1">
      <c r="A15" s="105">
        <f>IF(E15&lt;&gt;"",COUNTA($E$8:E15),"")</f>
        <v>7</v>
      </c>
      <c r="B15" s="164" t="s">
        <v>22</v>
      </c>
      <c r="C15" s="164" t="s">
        <v>227</v>
      </c>
      <c r="D15" s="181">
        <v>440012</v>
      </c>
      <c r="E15" s="181">
        <v>297861</v>
      </c>
      <c r="F15" s="181">
        <v>68456</v>
      </c>
      <c r="G15" s="181">
        <v>40651</v>
      </c>
      <c r="H15" s="181">
        <v>33044</v>
      </c>
      <c r="I15" s="116"/>
    </row>
    <row r="16" spans="1:15" ht="10.35" customHeight="1">
      <c r="A16" s="105">
        <f>IF(E16&lt;&gt;"",COUNTA($E$8:E16),"")</f>
        <v>8</v>
      </c>
      <c r="B16" s="164" t="s">
        <v>23</v>
      </c>
      <c r="C16" s="164" t="s">
        <v>228</v>
      </c>
      <c r="D16" s="181">
        <v>137518</v>
      </c>
      <c r="E16" s="181">
        <v>100010</v>
      </c>
      <c r="F16" s="181">
        <v>7483</v>
      </c>
      <c r="G16" s="181">
        <v>13676</v>
      </c>
      <c r="H16" s="181">
        <v>16349</v>
      </c>
      <c r="I16" s="116"/>
    </row>
    <row r="17" spans="1:15" ht="10.35" customHeight="1">
      <c r="A17" s="105">
        <f>IF(E17&lt;&gt;"",COUNTA($E$8:E17),"")</f>
        <v>9</v>
      </c>
      <c r="B17" s="164" t="s">
        <v>27</v>
      </c>
      <c r="C17" s="164" t="s">
        <v>229</v>
      </c>
      <c r="D17" s="181">
        <v>8786</v>
      </c>
      <c r="E17" s="181">
        <v>4555</v>
      </c>
      <c r="F17" s="181">
        <v>2850</v>
      </c>
      <c r="G17" s="181">
        <v>772</v>
      </c>
      <c r="H17" s="181">
        <v>609</v>
      </c>
      <c r="I17" s="116"/>
    </row>
    <row r="18" spans="1:15" ht="10.35" customHeight="1">
      <c r="A18" s="105">
        <f>IF(E18&lt;&gt;"",COUNTA($E$8:E18),"")</f>
        <v>10</v>
      </c>
      <c r="B18" s="164" t="s">
        <v>30</v>
      </c>
      <c r="C18" s="164" t="s">
        <v>230</v>
      </c>
      <c r="D18" s="181">
        <v>7765</v>
      </c>
      <c r="E18" s="181">
        <v>5720</v>
      </c>
      <c r="F18" s="181">
        <v>1260</v>
      </c>
      <c r="G18" s="181">
        <v>467</v>
      </c>
      <c r="H18" s="181">
        <v>318</v>
      </c>
      <c r="I18" s="116"/>
    </row>
    <row r="19" spans="1:15" ht="10.35" customHeight="1">
      <c r="A19" s="105">
        <f>IF(E19&lt;&gt;"",COUNTA($E$8:E19),"")</f>
        <v>11</v>
      </c>
      <c r="B19" s="164" t="s">
        <v>32</v>
      </c>
      <c r="C19" s="164" t="s">
        <v>231</v>
      </c>
      <c r="D19" s="181">
        <v>7769</v>
      </c>
      <c r="E19" s="181">
        <v>5588</v>
      </c>
      <c r="F19" s="181">
        <v>1190</v>
      </c>
      <c r="G19" s="181">
        <v>388</v>
      </c>
      <c r="H19" s="181">
        <v>603</v>
      </c>
      <c r="I19" s="116"/>
    </row>
    <row r="20" spans="1:15" s="117" customFormat="1" ht="19.899999999999999" customHeight="1">
      <c r="A20" s="105">
        <f>IF(E20&lt;&gt;"",COUNTA($E$8:E20),"")</f>
        <v>12</v>
      </c>
      <c r="B20" s="168" t="s">
        <v>49</v>
      </c>
      <c r="C20" s="164" t="s">
        <v>289</v>
      </c>
      <c r="D20" s="181">
        <v>67368</v>
      </c>
      <c r="E20" s="181">
        <v>43035</v>
      </c>
      <c r="F20" s="181">
        <v>11302</v>
      </c>
      <c r="G20" s="181">
        <v>6631</v>
      </c>
      <c r="H20" s="181">
        <v>6400</v>
      </c>
      <c r="I20" s="116"/>
    </row>
    <row r="21" spans="1:15" s="107" customFormat="1" ht="19.899999999999999" customHeight="1">
      <c r="A21" s="105">
        <f>IF(E21&lt;&gt;"",COUNTA($E$8:E21),"")</f>
        <v>13</v>
      </c>
      <c r="B21" s="168" t="s">
        <v>38</v>
      </c>
      <c r="C21" s="164" t="s">
        <v>232</v>
      </c>
      <c r="D21" s="181">
        <v>189331</v>
      </c>
      <c r="E21" s="181">
        <v>124803</v>
      </c>
      <c r="F21" s="181">
        <v>40731</v>
      </c>
      <c r="G21" s="181">
        <v>17015</v>
      </c>
      <c r="H21" s="181">
        <v>6782</v>
      </c>
      <c r="I21" s="116"/>
    </row>
    <row r="22" spans="1:15" s="107" customFormat="1" ht="19.899999999999999" customHeight="1">
      <c r="A22" s="105">
        <f>IF(E22&lt;&gt;"",COUNTA($E$8:E22),"")</f>
        <v>14</v>
      </c>
      <c r="B22" s="168" t="s">
        <v>43</v>
      </c>
      <c r="C22" s="164" t="s">
        <v>290</v>
      </c>
      <c r="D22" s="181">
        <v>21475</v>
      </c>
      <c r="E22" s="181">
        <v>14150</v>
      </c>
      <c r="F22" s="181">
        <v>3640</v>
      </c>
      <c r="G22" s="181">
        <v>1702</v>
      </c>
      <c r="H22" s="181">
        <v>1983</v>
      </c>
      <c r="I22" s="116"/>
    </row>
    <row r="23" spans="1:15" ht="10.35" customHeight="1">
      <c r="A23" s="105" t="str">
        <f>IF(E23&lt;&gt;"",COUNTA($E$8:E23),"")</f>
        <v/>
      </c>
      <c r="B23" s="165"/>
      <c r="C23" s="169"/>
      <c r="D23" s="181"/>
      <c r="E23" s="181"/>
      <c r="F23" s="181"/>
      <c r="G23" s="181"/>
      <c r="H23" s="181"/>
      <c r="I23" s="116"/>
    </row>
    <row r="24" spans="1:15" ht="10.35" customHeight="1">
      <c r="A24" s="105">
        <f>IF(E24&lt;&gt;"",COUNTA($E$8:E24),"")</f>
        <v>15</v>
      </c>
      <c r="B24" s="165"/>
      <c r="C24" s="164" t="s">
        <v>56</v>
      </c>
      <c r="D24" s="181">
        <v>15650</v>
      </c>
      <c r="E24" s="181">
        <v>1413</v>
      </c>
      <c r="F24" s="181">
        <v>21</v>
      </c>
      <c r="G24" s="181">
        <v>12553</v>
      </c>
      <c r="H24" s="181">
        <v>1663</v>
      </c>
      <c r="I24" s="116"/>
      <c r="J24" s="116"/>
      <c r="K24" s="116"/>
      <c r="L24" s="116"/>
      <c r="M24" s="116"/>
      <c r="N24" s="116"/>
      <c r="O24" s="116"/>
    </row>
    <row r="25" spans="1:15" ht="10.35" customHeight="1">
      <c r="A25" s="105">
        <f>IF(E25&lt;&gt;"",COUNTA($E$8:E25),"")</f>
        <v>16</v>
      </c>
      <c r="B25" s="165"/>
      <c r="C25" s="164" t="s">
        <v>57</v>
      </c>
      <c r="D25" s="181">
        <v>37876</v>
      </c>
      <c r="E25" s="181">
        <v>18662</v>
      </c>
      <c r="F25" s="181">
        <v>1248</v>
      </c>
      <c r="G25" s="181">
        <v>14840</v>
      </c>
      <c r="H25" s="181">
        <v>3126</v>
      </c>
      <c r="I25" s="116"/>
    </row>
    <row r="26" spans="1:15" ht="10.35" customHeight="1">
      <c r="A26" s="105">
        <f>IF(E26&lt;&gt;"",COUNTA($E$8:E26),"")</f>
        <v>17</v>
      </c>
      <c r="B26" s="165"/>
      <c r="C26" s="164" t="s">
        <v>58</v>
      </c>
      <c r="D26" s="181">
        <v>39138</v>
      </c>
      <c r="E26" s="181">
        <v>23501</v>
      </c>
      <c r="F26" s="181">
        <v>6466</v>
      </c>
      <c r="G26" s="181">
        <v>6484</v>
      </c>
      <c r="H26" s="181">
        <v>2687</v>
      </c>
      <c r="I26" s="116"/>
    </row>
    <row r="27" spans="1:15" ht="10.35" customHeight="1">
      <c r="A27" s="105">
        <f>IF(E27&lt;&gt;"",COUNTA($E$8:E27),"")</f>
        <v>18</v>
      </c>
      <c r="B27" s="165"/>
      <c r="C27" s="164" t="s">
        <v>59</v>
      </c>
      <c r="D27" s="181">
        <v>59816</v>
      </c>
      <c r="E27" s="181">
        <v>41249</v>
      </c>
      <c r="F27" s="181">
        <v>10637</v>
      </c>
      <c r="G27" s="181">
        <v>4555</v>
      </c>
      <c r="H27" s="181">
        <v>3375</v>
      </c>
      <c r="I27" s="116"/>
    </row>
    <row r="28" spans="1:15" ht="10.35" customHeight="1">
      <c r="A28" s="105">
        <f>IF(E28&lt;&gt;"",COUNTA($E$8:E28),"")</f>
        <v>19</v>
      </c>
      <c r="B28" s="165"/>
      <c r="C28" s="164" t="s">
        <v>60</v>
      </c>
      <c r="D28" s="181">
        <v>75211</v>
      </c>
      <c r="E28" s="181">
        <v>54870</v>
      </c>
      <c r="F28" s="181">
        <v>12017</v>
      </c>
      <c r="G28" s="181">
        <v>3600</v>
      </c>
      <c r="H28" s="181">
        <v>4724</v>
      </c>
      <c r="I28" s="116"/>
    </row>
    <row r="29" spans="1:15" ht="10.35" customHeight="1">
      <c r="A29" s="105">
        <f>IF(E29&lt;&gt;"",COUNTA($E$8:E29),"")</f>
        <v>20</v>
      </c>
      <c r="B29" s="165"/>
      <c r="C29" s="164" t="s">
        <v>61</v>
      </c>
      <c r="D29" s="181">
        <v>71629</v>
      </c>
      <c r="E29" s="181">
        <v>52761</v>
      </c>
      <c r="F29" s="181">
        <v>10618</v>
      </c>
      <c r="G29" s="181">
        <v>2870</v>
      </c>
      <c r="H29" s="181">
        <v>5380</v>
      </c>
      <c r="I29" s="116"/>
    </row>
    <row r="30" spans="1:15" ht="10.35" customHeight="1">
      <c r="A30" s="105">
        <f>IF(E30&lt;&gt;"",COUNTA($E$8:E30),"")</f>
        <v>21</v>
      </c>
      <c r="B30" s="165"/>
      <c r="C30" s="164" t="s">
        <v>62</v>
      </c>
      <c r="D30" s="181">
        <v>57496</v>
      </c>
      <c r="E30" s="181">
        <v>42442</v>
      </c>
      <c r="F30" s="181">
        <v>8050</v>
      </c>
      <c r="G30" s="181">
        <v>2071</v>
      </c>
      <c r="H30" s="181">
        <v>4933</v>
      </c>
      <c r="I30" s="116"/>
    </row>
    <row r="31" spans="1:15" ht="10.35" customHeight="1">
      <c r="A31" s="105">
        <f>IF(E31&lt;&gt;"",COUNTA($E$8:E31),"")</f>
        <v>22</v>
      </c>
      <c r="B31" s="165"/>
      <c r="C31" s="164" t="s">
        <v>63</v>
      </c>
      <c r="D31" s="181">
        <v>66116</v>
      </c>
      <c r="E31" s="181">
        <v>50929</v>
      </c>
      <c r="F31" s="181">
        <v>7886</v>
      </c>
      <c r="G31" s="181">
        <v>1565</v>
      </c>
      <c r="H31" s="181">
        <v>5736</v>
      </c>
      <c r="I31" s="116"/>
    </row>
    <row r="32" spans="1:15" ht="10.35" customHeight="1">
      <c r="A32" s="105">
        <f>IF(E32&lt;&gt;"",COUNTA($E$8:E32),"")</f>
        <v>23</v>
      </c>
      <c r="B32" s="165"/>
      <c r="C32" s="164" t="s">
        <v>64</v>
      </c>
      <c r="D32" s="181">
        <v>81981</v>
      </c>
      <c r="E32" s="181">
        <v>62474</v>
      </c>
      <c r="F32" s="181">
        <v>11277</v>
      </c>
      <c r="G32" s="181">
        <v>1564</v>
      </c>
      <c r="H32" s="181">
        <v>6666</v>
      </c>
      <c r="I32" s="116"/>
    </row>
    <row r="33" spans="1:15" ht="10.35" customHeight="1">
      <c r="A33" s="105">
        <f>IF(E33&lt;&gt;"",COUNTA($E$8:E33),"")</f>
        <v>24</v>
      </c>
      <c r="B33" s="165"/>
      <c r="C33" s="164" t="s">
        <v>52</v>
      </c>
      <c r="D33" s="181">
        <v>62887</v>
      </c>
      <c r="E33" s="181">
        <v>46816</v>
      </c>
      <c r="F33" s="181">
        <v>9450</v>
      </c>
      <c r="G33" s="181">
        <v>1213</v>
      </c>
      <c r="H33" s="181">
        <v>5408</v>
      </c>
      <c r="I33" s="116"/>
    </row>
    <row r="34" spans="1:15" ht="10.35" customHeight="1">
      <c r="A34" s="105">
        <f>IF(E34&lt;&gt;"",COUNTA($E$8:E34),"")</f>
        <v>25</v>
      </c>
      <c r="B34" s="165"/>
      <c r="C34" s="164" t="s">
        <v>53</v>
      </c>
      <c r="D34" s="181">
        <v>7446</v>
      </c>
      <c r="E34" s="181">
        <v>4204</v>
      </c>
      <c r="F34" s="181">
        <v>2082</v>
      </c>
      <c r="G34" s="181">
        <v>128</v>
      </c>
      <c r="H34" s="181">
        <v>1032</v>
      </c>
      <c r="I34" s="116"/>
    </row>
    <row r="35" spans="1:15" ht="15" customHeight="1">
      <c r="A35" s="105" t="str">
        <f>IF(E35&lt;&gt;"",COUNTA($E$8:E35),"")</f>
        <v/>
      </c>
      <c r="B35" s="165"/>
      <c r="C35" s="164"/>
      <c r="D35" s="307" t="s">
        <v>55</v>
      </c>
      <c r="E35" s="308"/>
      <c r="F35" s="308"/>
      <c r="G35" s="308"/>
      <c r="H35" s="308"/>
      <c r="I35" s="116"/>
    </row>
    <row r="36" spans="1:15" ht="15" customHeight="1">
      <c r="A36" s="105" t="str">
        <f>IF(E36&lt;&gt;"",COUNTA($E$8:E36),"")</f>
        <v/>
      </c>
      <c r="B36" s="165"/>
      <c r="C36" s="164"/>
      <c r="D36" s="303" t="s">
        <v>158</v>
      </c>
      <c r="E36" s="309"/>
      <c r="F36" s="309"/>
      <c r="G36" s="309"/>
      <c r="H36" s="309"/>
    </row>
    <row r="37" spans="1:15" ht="11.1" customHeight="1">
      <c r="A37" s="105">
        <f>IF(E37&lt;&gt;"",COUNTA($E$8:E37),"")</f>
        <v>26</v>
      </c>
      <c r="B37" s="169" t="s">
        <v>50</v>
      </c>
      <c r="C37" s="162" t="s">
        <v>310</v>
      </c>
      <c r="D37" s="183">
        <v>290046</v>
      </c>
      <c r="E37" s="183">
        <v>204068</v>
      </c>
      <c r="F37" s="183">
        <v>44565</v>
      </c>
      <c r="G37" s="183">
        <v>21742</v>
      </c>
      <c r="H37" s="183">
        <v>19671</v>
      </c>
    </row>
    <row r="38" spans="1:15" ht="6" customHeight="1">
      <c r="A38" s="105" t="str">
        <f>IF(E38&lt;&gt;"",COUNTA($E$8:E38),"")</f>
        <v/>
      </c>
      <c r="B38" s="164"/>
      <c r="C38" s="164"/>
      <c r="D38" s="173"/>
      <c r="E38" s="173"/>
      <c r="F38" s="173"/>
      <c r="G38" s="173"/>
      <c r="H38" s="173"/>
    </row>
    <row r="39" spans="1:15" ht="10.35" customHeight="1">
      <c r="A39" s="105">
        <f>IF(E39&lt;&gt;"",COUNTA($E$8:E39),"")</f>
        <v>27</v>
      </c>
      <c r="B39" s="164" t="s">
        <v>6</v>
      </c>
      <c r="C39" s="164" t="s">
        <v>220</v>
      </c>
      <c r="D39" s="181">
        <v>3713</v>
      </c>
      <c r="E39" s="181">
        <v>2379</v>
      </c>
      <c r="F39" s="181">
        <v>465</v>
      </c>
      <c r="G39" s="181">
        <v>351</v>
      </c>
      <c r="H39" s="181">
        <v>518</v>
      </c>
      <c r="I39" s="116"/>
      <c r="J39" s="116"/>
      <c r="K39" s="116"/>
      <c r="L39" s="116"/>
      <c r="M39" s="116"/>
      <c r="N39" s="116"/>
      <c r="O39" s="116"/>
    </row>
    <row r="40" spans="1:15" ht="10.35" customHeight="1">
      <c r="A40" s="105">
        <f>IF(E40&lt;&gt;"",COUNTA($E$8:E40),"")</f>
        <v>28</v>
      </c>
      <c r="B40" s="164" t="s">
        <v>7</v>
      </c>
      <c r="C40" s="164" t="s">
        <v>223</v>
      </c>
      <c r="D40" s="181">
        <v>25812</v>
      </c>
      <c r="E40" s="181">
        <v>18929</v>
      </c>
      <c r="F40" s="181">
        <v>3436</v>
      </c>
      <c r="G40" s="181">
        <v>1581</v>
      </c>
      <c r="H40" s="181">
        <v>1866</v>
      </c>
      <c r="I40" s="116"/>
      <c r="J40" s="116"/>
      <c r="K40" s="116"/>
      <c r="L40" s="116"/>
      <c r="M40" s="116"/>
      <c r="N40" s="116"/>
      <c r="O40" s="116"/>
    </row>
    <row r="41" spans="1:15" ht="10.35" customHeight="1">
      <c r="A41" s="105">
        <f>IF(E41&lt;&gt;"",COUNTA($E$8:E41),"")</f>
        <v>29</v>
      </c>
      <c r="B41" s="164" t="s">
        <v>8</v>
      </c>
      <c r="C41" s="164" t="s">
        <v>224</v>
      </c>
      <c r="D41" s="181">
        <v>20831</v>
      </c>
      <c r="E41" s="181">
        <v>15256</v>
      </c>
      <c r="F41" s="181">
        <v>2776</v>
      </c>
      <c r="G41" s="181">
        <v>1314</v>
      </c>
      <c r="H41" s="181">
        <v>1485</v>
      </c>
    </row>
    <row r="42" spans="1:15" ht="10.35" customHeight="1">
      <c r="A42" s="105">
        <f>IF(E42&lt;&gt;"",COUNTA($E$8:E42),"")</f>
        <v>30</v>
      </c>
      <c r="B42" s="164" t="s">
        <v>10</v>
      </c>
      <c r="C42" s="164" t="s">
        <v>225</v>
      </c>
      <c r="D42" s="181">
        <v>17934</v>
      </c>
      <c r="E42" s="181">
        <v>13273</v>
      </c>
      <c r="F42" s="181">
        <v>2027</v>
      </c>
      <c r="G42" s="181">
        <v>1207</v>
      </c>
      <c r="H42" s="181">
        <v>1427</v>
      </c>
    </row>
    <row r="43" spans="1:15" ht="10.35" customHeight="1">
      <c r="A43" s="105">
        <f>IF(E43&lt;&gt;"",COUNTA($E$8:E43),"")</f>
        <v>31</v>
      </c>
      <c r="B43" s="164" t="s">
        <v>20</v>
      </c>
      <c r="C43" s="164" t="s">
        <v>226</v>
      </c>
      <c r="D43" s="181">
        <v>4981</v>
      </c>
      <c r="E43" s="181">
        <v>3673</v>
      </c>
      <c r="F43" s="181">
        <v>660</v>
      </c>
      <c r="G43" s="181">
        <v>267</v>
      </c>
      <c r="H43" s="181">
        <v>381</v>
      </c>
    </row>
    <row r="44" spans="1:15" ht="10.35" customHeight="1">
      <c r="A44" s="105">
        <f>IF(E44&lt;&gt;"",COUNTA($E$8:E44),"")</f>
        <v>32</v>
      </c>
      <c r="B44" s="164" t="s">
        <v>22</v>
      </c>
      <c r="C44" s="164" t="s">
        <v>227</v>
      </c>
      <c r="D44" s="181">
        <v>260521</v>
      </c>
      <c r="E44" s="181">
        <v>182760</v>
      </c>
      <c r="F44" s="181">
        <v>40664</v>
      </c>
      <c r="G44" s="181">
        <v>19810</v>
      </c>
      <c r="H44" s="181">
        <v>17287</v>
      </c>
    </row>
    <row r="45" spans="1:15" ht="10.35" customHeight="1">
      <c r="A45" s="105">
        <f>IF(E45&lt;&gt;"",COUNTA($E$8:E45),"")</f>
        <v>33</v>
      </c>
      <c r="B45" s="164" t="s">
        <v>23</v>
      </c>
      <c r="C45" s="164" t="s">
        <v>228</v>
      </c>
      <c r="D45" s="181">
        <v>65578</v>
      </c>
      <c r="E45" s="181">
        <v>47964</v>
      </c>
      <c r="F45" s="181">
        <v>4010</v>
      </c>
      <c r="G45" s="181">
        <v>5699</v>
      </c>
      <c r="H45" s="181">
        <v>7905</v>
      </c>
    </row>
    <row r="46" spans="1:15" ht="10.35" customHeight="1">
      <c r="A46" s="105">
        <f>IF(E46&lt;&gt;"",COUNTA($E$8:E46),"")</f>
        <v>34</v>
      </c>
      <c r="B46" s="164" t="s">
        <v>27</v>
      </c>
      <c r="C46" s="164" t="s">
        <v>229</v>
      </c>
      <c r="D46" s="181">
        <v>2980</v>
      </c>
      <c r="E46" s="181">
        <v>1585</v>
      </c>
      <c r="F46" s="181">
        <v>940</v>
      </c>
      <c r="G46" s="181">
        <v>210</v>
      </c>
      <c r="H46" s="181">
        <v>245</v>
      </c>
    </row>
    <row r="47" spans="1:15" ht="10.35" customHeight="1">
      <c r="A47" s="105">
        <f>IF(E47&lt;&gt;"",COUNTA($E$8:E47),"")</f>
        <v>35</v>
      </c>
      <c r="B47" s="164" t="s">
        <v>30</v>
      </c>
      <c r="C47" s="164" t="s">
        <v>230</v>
      </c>
      <c r="D47" s="181">
        <v>4980</v>
      </c>
      <c r="E47" s="181">
        <v>3871</v>
      </c>
      <c r="F47" s="181">
        <v>674</v>
      </c>
      <c r="G47" s="181">
        <v>207</v>
      </c>
      <c r="H47" s="181">
        <v>228</v>
      </c>
    </row>
    <row r="48" spans="1:15" ht="10.35" customHeight="1">
      <c r="A48" s="105">
        <f>IF(E48&lt;&gt;"",COUNTA($E$8:E48),"")</f>
        <v>36</v>
      </c>
      <c r="B48" s="164" t="s">
        <v>32</v>
      </c>
      <c r="C48" s="164" t="s">
        <v>231</v>
      </c>
      <c r="D48" s="181">
        <v>3838</v>
      </c>
      <c r="E48" s="181">
        <v>2738</v>
      </c>
      <c r="F48" s="181">
        <v>639</v>
      </c>
      <c r="G48" s="181">
        <v>193</v>
      </c>
      <c r="H48" s="181">
        <v>268</v>
      </c>
    </row>
    <row r="49" spans="1:15" ht="19.899999999999999" customHeight="1">
      <c r="A49" s="105">
        <f>IF(E49&lt;&gt;"",COUNTA($E$8:E49),"")</f>
        <v>37</v>
      </c>
      <c r="B49" s="168" t="s">
        <v>49</v>
      </c>
      <c r="C49" s="164" t="s">
        <v>289</v>
      </c>
      <c r="D49" s="181">
        <v>32912</v>
      </c>
      <c r="E49" s="181">
        <v>21494</v>
      </c>
      <c r="F49" s="181">
        <v>5307</v>
      </c>
      <c r="G49" s="181">
        <v>2599</v>
      </c>
      <c r="H49" s="181">
        <v>3512</v>
      </c>
    </row>
    <row r="50" spans="1:15" ht="19.899999999999999" customHeight="1">
      <c r="A50" s="105">
        <f>IF(E50&lt;&gt;"",COUNTA($E$8:E50),"")</f>
        <v>38</v>
      </c>
      <c r="B50" s="168" t="s">
        <v>38</v>
      </c>
      <c r="C50" s="164" t="s">
        <v>232</v>
      </c>
      <c r="D50" s="181">
        <v>136917</v>
      </c>
      <c r="E50" s="181">
        <v>95951</v>
      </c>
      <c r="F50" s="181">
        <v>26889</v>
      </c>
      <c r="G50" s="181">
        <v>10040</v>
      </c>
      <c r="H50" s="181">
        <v>4037</v>
      </c>
    </row>
    <row r="51" spans="1:15" ht="19.899999999999999" customHeight="1">
      <c r="A51" s="105">
        <f>IF(E51&lt;&gt;"",COUNTA($E$8:E51),"")</f>
        <v>39</v>
      </c>
      <c r="B51" s="168" t="s">
        <v>43</v>
      </c>
      <c r="C51" s="164" t="s">
        <v>290</v>
      </c>
      <c r="D51" s="181">
        <v>13316</v>
      </c>
      <c r="E51" s="181">
        <v>9157</v>
      </c>
      <c r="F51" s="181">
        <v>2205</v>
      </c>
      <c r="G51" s="181">
        <v>862</v>
      </c>
      <c r="H51" s="181">
        <v>1092</v>
      </c>
    </row>
    <row r="52" spans="1:15" ht="10.35" customHeight="1">
      <c r="A52" s="105" t="str">
        <f>IF(E52&lt;&gt;"",COUNTA($E$8:E52),"")</f>
        <v/>
      </c>
      <c r="B52" s="165"/>
      <c r="C52" s="169"/>
      <c r="D52" s="181"/>
      <c r="E52" s="181"/>
      <c r="F52" s="181"/>
      <c r="G52" s="181"/>
      <c r="H52" s="181"/>
    </row>
    <row r="53" spans="1:15" ht="10.35" customHeight="1">
      <c r="A53" s="105">
        <f>IF(E53&lt;&gt;"",COUNTA($E$8:E53),"")</f>
        <v>40</v>
      </c>
      <c r="B53" s="165"/>
      <c r="C53" s="164" t="s">
        <v>56</v>
      </c>
      <c r="D53" s="181">
        <v>6633</v>
      </c>
      <c r="E53" s="181">
        <v>628</v>
      </c>
      <c r="F53" s="181">
        <v>14</v>
      </c>
      <c r="G53" s="181">
        <v>5319</v>
      </c>
      <c r="H53" s="181">
        <v>672</v>
      </c>
      <c r="I53" s="116"/>
      <c r="J53" s="116"/>
      <c r="K53" s="116"/>
      <c r="L53" s="116"/>
      <c r="M53" s="116"/>
      <c r="N53" s="116"/>
      <c r="O53" s="116"/>
    </row>
    <row r="54" spans="1:15" ht="10.35" customHeight="1">
      <c r="A54" s="105">
        <f>IF(E54&lt;&gt;"",COUNTA($E$8:E54),"")</f>
        <v>41</v>
      </c>
      <c r="B54" s="165"/>
      <c r="C54" s="164" t="s">
        <v>57</v>
      </c>
      <c r="D54" s="181">
        <v>17122</v>
      </c>
      <c r="E54" s="181">
        <v>8591</v>
      </c>
      <c r="F54" s="181">
        <v>783</v>
      </c>
      <c r="G54" s="181">
        <v>6480</v>
      </c>
      <c r="H54" s="181">
        <v>1268</v>
      </c>
    </row>
    <row r="55" spans="1:15" ht="10.35" customHeight="1">
      <c r="A55" s="105">
        <f>IF(E55&lt;&gt;"",COUNTA($E$8:E55),"")</f>
        <v>42</v>
      </c>
      <c r="B55" s="165"/>
      <c r="C55" s="164" t="s">
        <v>58</v>
      </c>
      <c r="D55" s="181">
        <v>18529</v>
      </c>
      <c r="E55" s="181">
        <v>11374</v>
      </c>
      <c r="F55" s="181">
        <v>3693</v>
      </c>
      <c r="G55" s="181">
        <v>2507</v>
      </c>
      <c r="H55" s="181">
        <v>955</v>
      </c>
    </row>
    <row r="56" spans="1:15" ht="10.35" customHeight="1">
      <c r="A56" s="105">
        <f>IF(E56&lt;&gt;"",COUNTA($E$8:E56),"")</f>
        <v>43</v>
      </c>
      <c r="B56" s="165"/>
      <c r="C56" s="164" t="s">
        <v>59</v>
      </c>
      <c r="D56" s="181">
        <v>29666</v>
      </c>
      <c r="E56" s="181">
        <v>20744</v>
      </c>
      <c r="F56" s="181">
        <v>5952</v>
      </c>
      <c r="G56" s="181">
        <v>1760</v>
      </c>
      <c r="H56" s="181">
        <v>1210</v>
      </c>
    </row>
    <row r="57" spans="1:15" ht="10.35" customHeight="1">
      <c r="A57" s="105">
        <f>IF(E57&lt;&gt;"",COUNTA($E$8:E57),"")</f>
        <v>44</v>
      </c>
      <c r="B57" s="165"/>
      <c r="C57" s="164" t="s">
        <v>60</v>
      </c>
      <c r="D57" s="181">
        <v>37733</v>
      </c>
      <c r="E57" s="181">
        <v>27685</v>
      </c>
      <c r="F57" s="181">
        <v>6781</v>
      </c>
      <c r="G57" s="181">
        <v>1446</v>
      </c>
      <c r="H57" s="181">
        <v>1821</v>
      </c>
    </row>
    <row r="58" spans="1:15" ht="10.35" customHeight="1">
      <c r="A58" s="105">
        <f>IF(E58&lt;&gt;"",COUNTA($E$8:E58),"")</f>
        <v>45</v>
      </c>
      <c r="B58" s="165"/>
      <c r="C58" s="164" t="s">
        <v>61</v>
      </c>
      <c r="D58" s="181">
        <v>35920</v>
      </c>
      <c r="E58" s="181">
        <v>26571</v>
      </c>
      <c r="F58" s="181">
        <v>5997</v>
      </c>
      <c r="G58" s="181">
        <v>1140</v>
      </c>
      <c r="H58" s="181">
        <v>2212</v>
      </c>
    </row>
    <row r="59" spans="1:15" ht="10.35" customHeight="1">
      <c r="A59" s="105">
        <f>IF(E59&lt;&gt;"",COUNTA($E$8:E59),"")</f>
        <v>46</v>
      </c>
      <c r="B59" s="165"/>
      <c r="C59" s="164" t="s">
        <v>62</v>
      </c>
      <c r="D59" s="181">
        <v>28887</v>
      </c>
      <c r="E59" s="181">
        <v>21523</v>
      </c>
      <c r="F59" s="181">
        <v>4335</v>
      </c>
      <c r="G59" s="181">
        <v>886</v>
      </c>
      <c r="H59" s="181">
        <v>2143</v>
      </c>
    </row>
    <row r="60" spans="1:15" ht="10.35" customHeight="1">
      <c r="A60" s="105">
        <f>IF(E60&lt;&gt;"",COUNTA($E$8:E60),"")</f>
        <v>47</v>
      </c>
      <c r="B60" s="165"/>
      <c r="C60" s="164" t="s">
        <v>63</v>
      </c>
      <c r="D60" s="181">
        <v>34679</v>
      </c>
      <c r="E60" s="181">
        <v>26711</v>
      </c>
      <c r="F60" s="181">
        <v>4444</v>
      </c>
      <c r="G60" s="181">
        <v>764</v>
      </c>
      <c r="H60" s="181">
        <v>2760</v>
      </c>
    </row>
    <row r="61" spans="1:15" ht="10.35" customHeight="1">
      <c r="A61" s="105">
        <f>IF(E61&lt;&gt;"",COUNTA($E$8:E61),"")</f>
        <v>48</v>
      </c>
      <c r="B61" s="165"/>
      <c r="C61" s="164" t="s">
        <v>64</v>
      </c>
      <c r="D61" s="181">
        <v>44230</v>
      </c>
      <c r="E61" s="181">
        <v>33575</v>
      </c>
      <c r="F61" s="181">
        <v>6501</v>
      </c>
      <c r="G61" s="181">
        <v>784</v>
      </c>
      <c r="H61" s="181">
        <v>3370</v>
      </c>
    </row>
    <row r="62" spans="1:15" ht="10.35" customHeight="1">
      <c r="A62" s="105">
        <f>IF(E62&lt;&gt;"",COUNTA($E$8:E62),"")</f>
        <v>49</v>
      </c>
      <c r="B62" s="165"/>
      <c r="C62" s="164" t="s">
        <v>52</v>
      </c>
      <c r="D62" s="181">
        <v>33672</v>
      </c>
      <c r="E62" s="181">
        <v>24947</v>
      </c>
      <c r="F62" s="181">
        <v>5258</v>
      </c>
      <c r="G62" s="181">
        <v>603</v>
      </c>
      <c r="H62" s="181">
        <v>2864</v>
      </c>
    </row>
    <row r="63" spans="1:15" ht="10.35" customHeight="1">
      <c r="A63" s="105">
        <f>IF(E63&lt;&gt;"",COUNTA($E$8:E63),"")</f>
        <v>50</v>
      </c>
      <c r="B63" s="165"/>
      <c r="C63" s="164" t="s">
        <v>53</v>
      </c>
      <c r="D63" s="181">
        <v>2975</v>
      </c>
      <c r="E63" s="181">
        <v>1719</v>
      </c>
      <c r="F63" s="181">
        <v>807</v>
      </c>
      <c r="G63" s="181">
        <v>53</v>
      </c>
      <c r="H63" s="181">
        <v>396</v>
      </c>
    </row>
    <row r="64" spans="1:15" ht="11.45" customHeight="1">
      <c r="A64" s="118"/>
      <c r="B64" s="199"/>
      <c r="C64" s="200"/>
      <c r="D64" s="199"/>
      <c r="E64" s="199"/>
      <c r="F64" s="199"/>
      <c r="G64" s="199"/>
      <c r="H64" s="199"/>
    </row>
    <row r="65" spans="3:8" ht="11.45" customHeight="1">
      <c r="C65" s="97"/>
      <c r="D65" s="116"/>
      <c r="E65" s="116"/>
      <c r="F65" s="116"/>
      <c r="G65" s="116"/>
      <c r="H65" s="116"/>
    </row>
    <row r="66" spans="3:8" ht="11.45" customHeight="1">
      <c r="C66" s="97"/>
      <c r="D66" s="116"/>
      <c r="E66" s="116"/>
      <c r="F66" s="116"/>
      <c r="G66" s="116"/>
      <c r="H66" s="116"/>
    </row>
    <row r="67" spans="3:8" ht="11.45" customHeight="1">
      <c r="D67" s="116"/>
      <c r="E67" s="116"/>
      <c r="F67" s="116"/>
      <c r="G67" s="116"/>
      <c r="H67" s="116"/>
    </row>
  </sheetData>
  <mergeCells count="14">
    <mergeCell ref="D36:H36"/>
    <mergeCell ref="A1:C1"/>
    <mergeCell ref="D1:H1"/>
    <mergeCell ref="A2:A5"/>
    <mergeCell ref="B2:B5"/>
    <mergeCell ref="C2:C5"/>
    <mergeCell ref="D2:D5"/>
    <mergeCell ref="E2:H2"/>
    <mergeCell ref="E3:E5"/>
    <mergeCell ref="F3:F5"/>
    <mergeCell ref="G3:G5"/>
    <mergeCell ref="D35:H35"/>
    <mergeCell ref="H3:H5"/>
    <mergeCell ref="D7:H7"/>
  </mergeCells>
  <conditionalFormatting sqref="D35 D10:H34 D8:H8 D39:H63 D37:H37">
    <cfRule type="cellIs" dxfId="30" priority="2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K45"/>
  <sheetViews>
    <sheetView zoomScale="140" zoomScaleNormal="140" workbookViewId="0">
      <pane xSplit="3" ySplit="5" topLeftCell="D6" activePane="bottomRight" state="frozen"/>
      <selection sqref="A1:B1"/>
      <selection pane="topRight" sqref="A1:B1"/>
      <selection pane="bottomLeft" sqref="A1:B1"/>
      <selection pane="bottomRight" activeCell="D6" sqref="D6"/>
    </sheetView>
  </sheetViews>
  <sheetFormatPr baseColWidth="10" defaultColWidth="36.42578125" defaultRowHeight="10.7" customHeight="1"/>
  <cols>
    <col min="1" max="1" width="3.28515625" style="126" customWidth="1"/>
    <col min="2" max="2" width="5.7109375" style="126" customWidth="1"/>
    <col min="3" max="3" width="39.7109375" style="126" customWidth="1"/>
    <col min="4" max="4" width="8.7109375" style="126" customWidth="1"/>
    <col min="5" max="6" width="6.7109375" style="126" customWidth="1"/>
    <col min="7" max="7" width="7.7109375" style="126" customWidth="1"/>
    <col min="8" max="9" width="6.7109375" style="126" customWidth="1"/>
    <col min="10" max="10" width="7.7109375" style="126" customWidth="1"/>
    <col min="11" max="255" width="11.42578125" style="126" customWidth="1"/>
    <col min="256" max="16384" width="36.42578125" style="126"/>
  </cols>
  <sheetData>
    <row r="1" spans="1:11" s="156" customFormat="1" ht="54" customHeight="1">
      <c r="A1" s="311" t="s">
        <v>174</v>
      </c>
      <c r="B1" s="312"/>
      <c r="C1" s="312"/>
      <c r="D1" s="289" t="s">
        <v>404</v>
      </c>
      <c r="E1" s="289"/>
      <c r="F1" s="289"/>
      <c r="G1" s="289"/>
      <c r="H1" s="289"/>
      <c r="I1" s="290"/>
      <c r="J1" s="176"/>
    </row>
    <row r="2" spans="1:11" s="97" customFormat="1" ht="11.45" customHeight="1">
      <c r="A2" s="291" t="s">
        <v>81</v>
      </c>
      <c r="B2" s="293" t="s">
        <v>86</v>
      </c>
      <c r="C2" s="293" t="s">
        <v>89</v>
      </c>
      <c r="D2" s="313" t="s">
        <v>313</v>
      </c>
      <c r="E2" s="293" t="s">
        <v>2</v>
      </c>
      <c r="F2" s="294"/>
      <c r="G2" s="294"/>
      <c r="H2" s="294"/>
      <c r="I2" s="301"/>
    </row>
    <row r="3" spans="1:11" s="97" customFormat="1" ht="11.45" customHeight="1">
      <c r="A3" s="300"/>
      <c r="B3" s="294"/>
      <c r="C3" s="294"/>
      <c r="D3" s="314"/>
      <c r="E3" s="313" t="s">
        <v>3</v>
      </c>
      <c r="F3" s="313" t="s">
        <v>4</v>
      </c>
      <c r="G3" s="313" t="s">
        <v>294</v>
      </c>
      <c r="H3" s="293" t="s">
        <v>188</v>
      </c>
      <c r="I3" s="302" t="s">
        <v>88</v>
      </c>
    </row>
    <row r="4" spans="1:11" s="97" customFormat="1" ht="11.45" customHeight="1">
      <c r="A4" s="300"/>
      <c r="B4" s="294"/>
      <c r="C4" s="294"/>
      <c r="D4" s="314"/>
      <c r="E4" s="315"/>
      <c r="F4" s="315"/>
      <c r="G4" s="315"/>
      <c r="H4" s="294"/>
      <c r="I4" s="301"/>
    </row>
    <row r="5" spans="1:11" s="103" customFormat="1" ht="11.45" customHeight="1">
      <c r="A5" s="119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120">
        <v>9</v>
      </c>
      <c r="J5" s="121"/>
    </row>
    <row r="6" spans="1:11" s="97" customFormat="1" ht="11.1" customHeight="1">
      <c r="A6" s="122"/>
      <c r="B6" s="228"/>
      <c r="C6" s="194"/>
      <c r="D6" s="181"/>
      <c r="E6" s="181"/>
      <c r="F6" s="181"/>
      <c r="G6" s="181"/>
      <c r="H6" s="181"/>
      <c r="I6" s="181"/>
      <c r="J6" s="123"/>
    </row>
    <row r="7" spans="1:11" s="97" customFormat="1" ht="11.1" customHeight="1">
      <c r="A7" s="105">
        <f>IF(E7&lt;&gt;"",COUNTA($E7:E$7),"")</f>
        <v>1</v>
      </c>
      <c r="B7" s="195"/>
      <c r="C7" s="196" t="s">
        <v>314</v>
      </c>
      <c r="D7" s="183">
        <v>575246</v>
      </c>
      <c r="E7" s="183">
        <v>285200</v>
      </c>
      <c r="F7" s="183">
        <v>290046</v>
      </c>
      <c r="G7" s="183">
        <v>183841</v>
      </c>
      <c r="H7" s="183">
        <v>36155</v>
      </c>
      <c r="I7" s="183">
        <v>23694</v>
      </c>
      <c r="J7" s="123"/>
    </row>
    <row r="8" spans="1:11" s="97" customFormat="1" ht="11.1" customHeight="1">
      <c r="A8" s="105" t="str">
        <f>IF(E8&lt;&gt;"",COUNTA($E$7:E8),"")</f>
        <v/>
      </c>
      <c r="B8" s="229"/>
      <c r="C8" s="194"/>
      <c r="D8" s="181"/>
      <c r="E8" s="181"/>
      <c r="F8" s="181"/>
      <c r="G8" s="181"/>
      <c r="H8" s="181"/>
      <c r="I8" s="181"/>
      <c r="J8" s="123"/>
    </row>
    <row r="9" spans="1:11" ht="11.1" customHeight="1">
      <c r="A9" s="105">
        <f>IF(E9&lt;&gt;"",COUNTA($E$7:E9),"")</f>
        <v>2</v>
      </c>
      <c r="B9" s="198">
        <v>11</v>
      </c>
      <c r="C9" s="164" t="s">
        <v>331</v>
      </c>
      <c r="D9" s="181">
        <v>13498</v>
      </c>
      <c r="E9" s="181">
        <v>10408</v>
      </c>
      <c r="F9" s="181">
        <v>3090</v>
      </c>
      <c r="G9" s="181">
        <v>1444</v>
      </c>
      <c r="H9" s="181">
        <v>1617</v>
      </c>
      <c r="I9" s="181">
        <v>897</v>
      </c>
      <c r="J9" s="124"/>
      <c r="K9" s="125"/>
    </row>
    <row r="10" spans="1:11" ht="11.1" customHeight="1">
      <c r="A10" s="105">
        <f>IF(E10&lt;&gt;"",COUNTA($E$7:E10),"")</f>
        <v>3</v>
      </c>
      <c r="B10" s="198">
        <v>12</v>
      </c>
      <c r="C10" s="164" t="s">
        <v>332</v>
      </c>
      <c r="D10" s="181">
        <v>5532</v>
      </c>
      <c r="E10" s="181">
        <v>3866</v>
      </c>
      <c r="F10" s="181">
        <v>1666</v>
      </c>
      <c r="G10" s="181">
        <v>1408</v>
      </c>
      <c r="H10" s="181">
        <v>204</v>
      </c>
      <c r="I10" s="181">
        <v>185</v>
      </c>
      <c r="J10" s="124"/>
      <c r="K10" s="125"/>
    </row>
    <row r="11" spans="1:11" ht="21" customHeight="1">
      <c r="A11" s="105">
        <f>IF(E11&lt;&gt;"",COUNTA($E$7:E11),"")</f>
        <v>4</v>
      </c>
      <c r="B11" s="198">
        <v>21</v>
      </c>
      <c r="C11" s="164" t="s">
        <v>363</v>
      </c>
      <c r="D11" s="181">
        <v>1390</v>
      </c>
      <c r="E11" s="181">
        <v>1287</v>
      </c>
      <c r="F11" s="181">
        <v>103</v>
      </c>
      <c r="G11" s="181">
        <v>73</v>
      </c>
      <c r="H11" s="181">
        <v>52</v>
      </c>
      <c r="I11" s="181">
        <v>21</v>
      </c>
      <c r="J11" s="124"/>
      <c r="K11" s="125"/>
    </row>
    <row r="12" spans="1:11" ht="21" customHeight="1">
      <c r="A12" s="105">
        <f>IF(E12&lt;&gt;"",COUNTA($E$7:E12),"")</f>
        <v>5</v>
      </c>
      <c r="B12" s="195">
        <v>22</v>
      </c>
      <c r="C12" s="164" t="s">
        <v>364</v>
      </c>
      <c r="D12" s="181">
        <v>7141</v>
      </c>
      <c r="E12" s="181">
        <v>6409</v>
      </c>
      <c r="F12" s="181">
        <v>732</v>
      </c>
      <c r="G12" s="181">
        <v>338</v>
      </c>
      <c r="H12" s="181">
        <v>510</v>
      </c>
      <c r="I12" s="181">
        <v>448</v>
      </c>
      <c r="J12" s="124"/>
      <c r="K12" s="125"/>
    </row>
    <row r="13" spans="1:11" ht="11.1" customHeight="1">
      <c r="A13" s="105">
        <f>IF(E13&lt;&gt;"",COUNTA($E$7:E13),"")</f>
        <v>6</v>
      </c>
      <c r="B13" s="198">
        <v>23</v>
      </c>
      <c r="C13" s="164" t="s">
        <v>333</v>
      </c>
      <c r="D13" s="181">
        <v>2368</v>
      </c>
      <c r="E13" s="181">
        <v>1427</v>
      </c>
      <c r="F13" s="181">
        <v>941</v>
      </c>
      <c r="G13" s="181">
        <v>378</v>
      </c>
      <c r="H13" s="181">
        <v>75</v>
      </c>
      <c r="I13" s="181">
        <v>90</v>
      </c>
      <c r="J13" s="124"/>
      <c r="K13" s="125"/>
    </row>
    <row r="14" spans="1:11" ht="11.1" customHeight="1">
      <c r="A14" s="105">
        <f>IF(E14&lt;&gt;"",COUNTA($E$7:E14),"")</f>
        <v>7</v>
      </c>
      <c r="B14" s="198">
        <v>24</v>
      </c>
      <c r="C14" s="164" t="s">
        <v>334</v>
      </c>
      <c r="D14" s="181">
        <v>13073</v>
      </c>
      <c r="E14" s="181">
        <v>12460</v>
      </c>
      <c r="F14" s="181">
        <v>613</v>
      </c>
      <c r="G14" s="181">
        <v>445</v>
      </c>
      <c r="H14" s="181">
        <v>1040</v>
      </c>
      <c r="I14" s="181">
        <v>578</v>
      </c>
      <c r="J14" s="124"/>
      <c r="K14" s="125"/>
    </row>
    <row r="15" spans="1:11" ht="11.1" customHeight="1">
      <c r="A15" s="105">
        <f>IF(E15&lt;&gt;"",COUNTA($E$7:E15),"")</f>
        <v>8</v>
      </c>
      <c r="B15" s="198">
        <v>25</v>
      </c>
      <c r="C15" s="164" t="s">
        <v>335</v>
      </c>
      <c r="D15" s="181">
        <v>23372</v>
      </c>
      <c r="E15" s="181">
        <v>21746</v>
      </c>
      <c r="F15" s="181">
        <v>1626</v>
      </c>
      <c r="G15" s="181">
        <v>1193</v>
      </c>
      <c r="H15" s="181">
        <v>1252</v>
      </c>
      <c r="I15" s="181">
        <v>1628</v>
      </c>
      <c r="J15" s="124"/>
      <c r="K15" s="125"/>
    </row>
    <row r="16" spans="1:11" ht="11.1" customHeight="1">
      <c r="A16" s="105">
        <f>IF(E16&lt;&gt;"",COUNTA($E$7:E16),"")</f>
        <v>9</v>
      </c>
      <c r="B16" s="198">
        <v>26</v>
      </c>
      <c r="C16" s="164" t="s">
        <v>336</v>
      </c>
      <c r="D16" s="181">
        <v>14287</v>
      </c>
      <c r="E16" s="181">
        <v>13270</v>
      </c>
      <c r="F16" s="181">
        <v>1017</v>
      </c>
      <c r="G16" s="181">
        <v>722</v>
      </c>
      <c r="H16" s="181">
        <v>700</v>
      </c>
      <c r="I16" s="181">
        <v>1301</v>
      </c>
      <c r="J16" s="124"/>
      <c r="K16" s="125"/>
    </row>
    <row r="17" spans="1:11" ht="21" customHeight="1">
      <c r="A17" s="105">
        <f>IF(E17&lt;&gt;"",COUNTA($E$7:E17),"")</f>
        <v>10</v>
      </c>
      <c r="B17" s="198">
        <v>27</v>
      </c>
      <c r="C17" s="164" t="s">
        <v>337</v>
      </c>
      <c r="D17" s="181">
        <v>9432</v>
      </c>
      <c r="E17" s="181">
        <v>6766</v>
      </c>
      <c r="F17" s="181">
        <v>2666</v>
      </c>
      <c r="G17" s="181">
        <v>1070</v>
      </c>
      <c r="H17" s="181">
        <v>311</v>
      </c>
      <c r="I17" s="181">
        <v>118</v>
      </c>
      <c r="J17" s="124"/>
      <c r="K17" s="125"/>
    </row>
    <row r="18" spans="1:11" ht="11.1" customHeight="1">
      <c r="A18" s="105">
        <f>IF(E18&lt;&gt;"",COUNTA($E$7:E18),"")</f>
        <v>11</v>
      </c>
      <c r="B18" s="198">
        <v>28</v>
      </c>
      <c r="C18" s="164" t="s">
        <v>338</v>
      </c>
      <c r="D18" s="181">
        <v>1231</v>
      </c>
      <c r="E18" s="181">
        <v>529</v>
      </c>
      <c r="F18" s="181">
        <v>702</v>
      </c>
      <c r="G18" s="181">
        <v>270</v>
      </c>
      <c r="H18" s="181">
        <v>127</v>
      </c>
      <c r="I18" s="181">
        <v>44</v>
      </c>
      <c r="J18" s="124"/>
      <c r="K18" s="125"/>
    </row>
    <row r="19" spans="1:11" ht="11.1" customHeight="1">
      <c r="A19" s="105">
        <f>IF(E19&lt;&gt;"",COUNTA($E$7:E19),"")</f>
        <v>12</v>
      </c>
      <c r="B19" s="198">
        <v>29</v>
      </c>
      <c r="C19" s="164" t="s">
        <v>339</v>
      </c>
      <c r="D19" s="181">
        <v>21350</v>
      </c>
      <c r="E19" s="181">
        <v>12244</v>
      </c>
      <c r="F19" s="181">
        <v>9106</v>
      </c>
      <c r="G19" s="181">
        <v>5413</v>
      </c>
      <c r="H19" s="181">
        <v>4512</v>
      </c>
      <c r="I19" s="181">
        <v>857</v>
      </c>
      <c r="J19" s="124"/>
      <c r="K19" s="125"/>
    </row>
    <row r="20" spans="1:11" ht="11.1" customHeight="1">
      <c r="A20" s="105">
        <f>IF(E20&lt;&gt;"",COUNTA($E$7:E20),"")</f>
        <v>13</v>
      </c>
      <c r="B20" s="198">
        <v>31</v>
      </c>
      <c r="C20" s="164" t="s">
        <v>340</v>
      </c>
      <c r="D20" s="181">
        <v>4232</v>
      </c>
      <c r="E20" s="181">
        <v>3155</v>
      </c>
      <c r="F20" s="181">
        <v>1077</v>
      </c>
      <c r="G20" s="181">
        <v>563</v>
      </c>
      <c r="H20" s="181">
        <v>168</v>
      </c>
      <c r="I20" s="181">
        <v>121</v>
      </c>
      <c r="J20" s="124"/>
      <c r="K20" s="125"/>
    </row>
    <row r="21" spans="1:11" ht="11.1" customHeight="1">
      <c r="A21" s="105">
        <f>IF(E21&lt;&gt;"",COUNTA($E$7:E21),"")</f>
        <v>14</v>
      </c>
      <c r="B21" s="198">
        <v>32</v>
      </c>
      <c r="C21" s="164" t="s">
        <v>341</v>
      </c>
      <c r="D21" s="181">
        <v>14542</v>
      </c>
      <c r="E21" s="181">
        <v>14281</v>
      </c>
      <c r="F21" s="181">
        <v>261</v>
      </c>
      <c r="G21" s="181">
        <v>826</v>
      </c>
      <c r="H21" s="181">
        <v>1185</v>
      </c>
      <c r="I21" s="181">
        <v>772</v>
      </c>
      <c r="J21" s="124"/>
      <c r="K21" s="125"/>
    </row>
    <row r="22" spans="1:11" ht="11.1" customHeight="1">
      <c r="A22" s="105">
        <f>IF(E22&lt;&gt;"",COUNTA($E$7:E22),"")</f>
        <v>15</v>
      </c>
      <c r="B22" s="198">
        <v>33</v>
      </c>
      <c r="C22" s="164" t="s">
        <v>342</v>
      </c>
      <c r="D22" s="181">
        <v>8744</v>
      </c>
      <c r="E22" s="181">
        <v>8450</v>
      </c>
      <c r="F22" s="181">
        <v>294</v>
      </c>
      <c r="G22" s="181">
        <v>584</v>
      </c>
      <c r="H22" s="181">
        <v>508</v>
      </c>
      <c r="I22" s="181">
        <v>588</v>
      </c>
      <c r="J22" s="124"/>
      <c r="K22" s="125"/>
    </row>
    <row r="23" spans="1:11" ht="11.1" customHeight="1">
      <c r="A23" s="105">
        <f>IF(E23&lt;&gt;"",COUNTA($E$7:E23),"")</f>
        <v>16</v>
      </c>
      <c r="B23" s="198">
        <v>34</v>
      </c>
      <c r="C23" s="164" t="s">
        <v>343</v>
      </c>
      <c r="D23" s="181">
        <v>18778</v>
      </c>
      <c r="E23" s="181">
        <v>18154</v>
      </c>
      <c r="F23" s="181">
        <v>624</v>
      </c>
      <c r="G23" s="181">
        <v>3370</v>
      </c>
      <c r="H23" s="181">
        <v>691</v>
      </c>
      <c r="I23" s="181">
        <v>741</v>
      </c>
      <c r="J23" s="124"/>
      <c r="K23" s="125"/>
    </row>
    <row r="24" spans="1:11" ht="11.1" customHeight="1">
      <c r="A24" s="105">
        <f>IF(E24&lt;&gt;"",COUNTA($E$7:E24),"")</f>
        <v>17</v>
      </c>
      <c r="B24" s="198" t="s">
        <v>95</v>
      </c>
      <c r="C24" s="164" t="s">
        <v>344</v>
      </c>
      <c r="D24" s="181">
        <v>4607</v>
      </c>
      <c r="E24" s="181">
        <v>2026</v>
      </c>
      <c r="F24" s="181">
        <v>2581</v>
      </c>
      <c r="G24" s="181">
        <v>903</v>
      </c>
      <c r="H24" s="181">
        <v>411</v>
      </c>
      <c r="I24" s="181">
        <v>100</v>
      </c>
      <c r="J24" s="124"/>
      <c r="K24" s="125"/>
    </row>
    <row r="25" spans="1:11" ht="11.1" customHeight="1">
      <c r="A25" s="105">
        <f>IF(E25&lt;&gt;"",COUNTA($E$7:E25),"")</f>
        <v>18</v>
      </c>
      <c r="B25" s="198" t="s">
        <v>100</v>
      </c>
      <c r="C25" s="164" t="s">
        <v>345</v>
      </c>
      <c r="D25" s="181">
        <v>766</v>
      </c>
      <c r="E25" s="181">
        <v>555</v>
      </c>
      <c r="F25" s="181">
        <v>211</v>
      </c>
      <c r="G25" s="181">
        <v>117</v>
      </c>
      <c r="H25" s="181">
        <v>26</v>
      </c>
      <c r="I25" s="181">
        <v>41</v>
      </c>
      <c r="J25" s="124"/>
      <c r="K25" s="125"/>
    </row>
    <row r="26" spans="1:11" ht="11.1" customHeight="1">
      <c r="A26" s="105">
        <f>IF(E26&lt;&gt;"",COUNTA($E$7:E26),"")</f>
        <v>19</v>
      </c>
      <c r="B26" s="198" t="s">
        <v>106</v>
      </c>
      <c r="C26" s="164" t="s">
        <v>346</v>
      </c>
      <c r="D26" s="181">
        <v>6671</v>
      </c>
      <c r="E26" s="181">
        <v>5584</v>
      </c>
      <c r="F26" s="181">
        <v>1087</v>
      </c>
      <c r="G26" s="181">
        <v>846</v>
      </c>
      <c r="H26" s="181">
        <v>283</v>
      </c>
      <c r="I26" s="181">
        <v>421</v>
      </c>
      <c r="J26" s="124"/>
      <c r="K26" s="125"/>
    </row>
    <row r="27" spans="1:11" ht="11.1" customHeight="1">
      <c r="A27" s="105">
        <f>IF(E27&lt;&gt;"",COUNTA($E$7:E27),"")</f>
        <v>20</v>
      </c>
      <c r="B27" s="198" t="s">
        <v>96</v>
      </c>
      <c r="C27" s="164" t="s">
        <v>347</v>
      </c>
      <c r="D27" s="181">
        <v>29952</v>
      </c>
      <c r="E27" s="181">
        <v>21782</v>
      </c>
      <c r="F27" s="181">
        <v>8170</v>
      </c>
      <c r="G27" s="181">
        <v>6394</v>
      </c>
      <c r="H27" s="181">
        <v>2666</v>
      </c>
      <c r="I27" s="181">
        <v>944</v>
      </c>
      <c r="J27" s="124"/>
      <c r="K27" s="125"/>
    </row>
    <row r="28" spans="1:11" ht="11.1" customHeight="1">
      <c r="A28" s="105">
        <f>IF(E28&lt;&gt;"",COUNTA($E$7:E28),"")</f>
        <v>21</v>
      </c>
      <c r="B28" s="198" t="s">
        <v>101</v>
      </c>
      <c r="C28" s="164" t="s">
        <v>348</v>
      </c>
      <c r="D28" s="181">
        <v>23902</v>
      </c>
      <c r="E28" s="181">
        <v>22782</v>
      </c>
      <c r="F28" s="181">
        <v>1120</v>
      </c>
      <c r="G28" s="181">
        <v>2892</v>
      </c>
      <c r="H28" s="181">
        <v>2510</v>
      </c>
      <c r="I28" s="181">
        <v>213</v>
      </c>
      <c r="J28" s="124"/>
      <c r="K28" s="125"/>
    </row>
    <row r="29" spans="1:11" ht="11.1" customHeight="1">
      <c r="A29" s="105">
        <f>IF(E29&lt;&gt;"",COUNTA($E$7:E29),"")</f>
        <v>22</v>
      </c>
      <c r="B29" s="198" t="s">
        <v>107</v>
      </c>
      <c r="C29" s="164" t="s">
        <v>349</v>
      </c>
      <c r="D29" s="181">
        <v>6483</v>
      </c>
      <c r="E29" s="181">
        <v>4868</v>
      </c>
      <c r="F29" s="181">
        <v>1615</v>
      </c>
      <c r="G29" s="181">
        <v>1284</v>
      </c>
      <c r="H29" s="181">
        <v>247</v>
      </c>
      <c r="I29" s="181">
        <v>55</v>
      </c>
      <c r="J29" s="124"/>
      <c r="K29" s="125"/>
    </row>
    <row r="30" spans="1:11" ht="11.1" customHeight="1">
      <c r="A30" s="105">
        <f>IF(E30&lt;&gt;"",COUNTA($E$7:E30),"")</f>
        <v>23</v>
      </c>
      <c r="B30" s="198" t="s">
        <v>112</v>
      </c>
      <c r="C30" s="164" t="s">
        <v>350</v>
      </c>
      <c r="D30" s="181">
        <v>17804</v>
      </c>
      <c r="E30" s="181">
        <v>4896</v>
      </c>
      <c r="F30" s="181">
        <v>12908</v>
      </c>
      <c r="G30" s="181">
        <v>11856</v>
      </c>
      <c r="H30" s="181">
        <v>2713</v>
      </c>
      <c r="I30" s="181">
        <v>45</v>
      </c>
      <c r="J30" s="124"/>
      <c r="K30" s="125"/>
    </row>
    <row r="31" spans="1:11" ht="11.1" customHeight="1">
      <c r="A31" s="105">
        <f>IF(E31&lt;&gt;"",COUNTA($E$7:E31),"")</f>
        <v>24</v>
      </c>
      <c r="B31" s="198" t="s">
        <v>97</v>
      </c>
      <c r="C31" s="164" t="s">
        <v>351</v>
      </c>
      <c r="D31" s="181">
        <v>10787</v>
      </c>
      <c r="E31" s="181">
        <v>6141</v>
      </c>
      <c r="F31" s="181">
        <v>4646</v>
      </c>
      <c r="G31" s="181">
        <v>1609</v>
      </c>
      <c r="H31" s="181">
        <v>258</v>
      </c>
      <c r="I31" s="181">
        <v>545</v>
      </c>
      <c r="J31" s="124"/>
      <c r="K31" s="125"/>
    </row>
    <row r="32" spans="1:11" ht="11.1" customHeight="1">
      <c r="A32" s="105">
        <f>IF(E32&lt;&gt;"",COUNTA($E$7:E32),"")</f>
        <v>25</v>
      </c>
      <c r="B32" s="198" t="s">
        <v>102</v>
      </c>
      <c r="C32" s="164" t="s">
        <v>352</v>
      </c>
      <c r="D32" s="181">
        <v>41692</v>
      </c>
      <c r="E32" s="181">
        <v>10528</v>
      </c>
      <c r="F32" s="181">
        <v>31164</v>
      </c>
      <c r="G32" s="181">
        <v>24947</v>
      </c>
      <c r="H32" s="181">
        <v>1327</v>
      </c>
      <c r="I32" s="181">
        <v>2097</v>
      </c>
      <c r="J32" s="124"/>
      <c r="K32" s="125"/>
    </row>
    <row r="33" spans="1:11" ht="11.1" customHeight="1">
      <c r="A33" s="105">
        <f>IF(E33&lt;&gt;"",COUNTA($E$7:E33),"")</f>
        <v>26</v>
      </c>
      <c r="B33" s="198" t="s">
        <v>108</v>
      </c>
      <c r="C33" s="164" t="s">
        <v>353</v>
      </c>
      <c r="D33" s="181">
        <v>21407</v>
      </c>
      <c r="E33" s="181">
        <v>6623</v>
      </c>
      <c r="F33" s="181">
        <v>14784</v>
      </c>
      <c r="G33" s="181">
        <v>7387</v>
      </c>
      <c r="H33" s="181">
        <v>4892</v>
      </c>
      <c r="I33" s="181">
        <v>1450</v>
      </c>
      <c r="J33" s="124"/>
      <c r="K33" s="125"/>
    </row>
    <row r="34" spans="1:11" ht="11.1" customHeight="1">
      <c r="A34" s="105">
        <f>IF(E34&lt;&gt;"",COUNTA($E$7:E34),"")</f>
        <v>27</v>
      </c>
      <c r="B34" s="198" t="s">
        <v>98</v>
      </c>
      <c r="C34" s="164" t="s">
        <v>354</v>
      </c>
      <c r="D34" s="181">
        <v>56723</v>
      </c>
      <c r="E34" s="181">
        <v>17394</v>
      </c>
      <c r="F34" s="181">
        <v>39329</v>
      </c>
      <c r="G34" s="181">
        <v>18741</v>
      </c>
      <c r="H34" s="181">
        <v>1221</v>
      </c>
      <c r="I34" s="181">
        <v>1233</v>
      </c>
      <c r="J34" s="124"/>
      <c r="K34" s="125"/>
    </row>
    <row r="35" spans="1:11" ht="21" customHeight="1">
      <c r="A35" s="105">
        <f>IF(E35&lt;&gt;"",COUNTA($E$7:E35),"")</f>
        <v>28</v>
      </c>
      <c r="B35" s="198" t="s">
        <v>103</v>
      </c>
      <c r="C35" s="164" t="s">
        <v>355</v>
      </c>
      <c r="D35" s="181">
        <v>15632</v>
      </c>
      <c r="E35" s="181">
        <v>4269</v>
      </c>
      <c r="F35" s="181">
        <v>11363</v>
      </c>
      <c r="G35" s="181">
        <v>4923</v>
      </c>
      <c r="H35" s="181">
        <v>274</v>
      </c>
      <c r="I35" s="181">
        <v>660</v>
      </c>
      <c r="J35" s="124"/>
      <c r="K35" s="125"/>
    </row>
    <row r="36" spans="1:11" ht="11.1" customHeight="1">
      <c r="A36" s="105">
        <f>IF(E36&lt;&gt;"",COUNTA($E$7:E36),"")</f>
        <v>29</v>
      </c>
      <c r="B36" s="198" t="s">
        <v>109</v>
      </c>
      <c r="C36" s="164" t="s">
        <v>356</v>
      </c>
      <c r="D36" s="181">
        <v>23824</v>
      </c>
      <c r="E36" s="181">
        <v>5368</v>
      </c>
      <c r="F36" s="181">
        <v>18456</v>
      </c>
      <c r="G36" s="181">
        <v>7567</v>
      </c>
      <c r="H36" s="181">
        <v>188</v>
      </c>
      <c r="I36" s="181">
        <v>1115</v>
      </c>
      <c r="J36" s="124"/>
      <c r="K36" s="125"/>
    </row>
    <row r="37" spans="1:11" ht="11.1" customHeight="1">
      <c r="A37" s="105">
        <f>IF(E37&lt;&gt;"",COUNTA($E$7:E37),"")</f>
        <v>30</v>
      </c>
      <c r="B37" s="198">
        <v>81</v>
      </c>
      <c r="C37" s="164" t="s">
        <v>357</v>
      </c>
      <c r="D37" s="181">
        <v>57160</v>
      </c>
      <c r="E37" s="181">
        <v>11183</v>
      </c>
      <c r="F37" s="181">
        <v>45977</v>
      </c>
      <c r="G37" s="181">
        <v>23896</v>
      </c>
      <c r="H37" s="181">
        <v>2504</v>
      </c>
      <c r="I37" s="181">
        <v>4130</v>
      </c>
      <c r="J37" s="124"/>
      <c r="K37" s="125"/>
    </row>
    <row r="38" spans="1:11" ht="21" customHeight="1">
      <c r="A38" s="105">
        <f>IF(E38&lt;&gt;"",COUNTA($E$7:E38),"")</f>
        <v>31</v>
      </c>
      <c r="B38" s="198" t="s">
        <v>104</v>
      </c>
      <c r="C38" s="164" t="s">
        <v>365</v>
      </c>
      <c r="D38" s="181">
        <v>22791</v>
      </c>
      <c r="E38" s="181">
        <v>4197</v>
      </c>
      <c r="F38" s="181">
        <v>18594</v>
      </c>
      <c r="G38" s="181">
        <v>13793</v>
      </c>
      <c r="H38" s="181">
        <v>963</v>
      </c>
      <c r="I38" s="181">
        <v>1303</v>
      </c>
      <c r="J38" s="124"/>
      <c r="K38" s="125"/>
    </row>
    <row r="39" spans="1:11" ht="11.1" customHeight="1">
      <c r="A39" s="105">
        <f>IF(E39&lt;&gt;"",COUNTA($E$7:E39),"")</f>
        <v>32</v>
      </c>
      <c r="B39" s="198" t="s">
        <v>110</v>
      </c>
      <c r="C39" s="164" t="s">
        <v>358</v>
      </c>
      <c r="D39" s="181">
        <v>36529</v>
      </c>
      <c r="E39" s="181">
        <v>6147</v>
      </c>
      <c r="F39" s="181">
        <v>30382</v>
      </c>
      <c r="G39" s="181">
        <v>23963</v>
      </c>
      <c r="H39" s="181">
        <v>908</v>
      </c>
      <c r="I39" s="181">
        <v>622</v>
      </c>
      <c r="J39" s="124"/>
      <c r="K39" s="125"/>
    </row>
    <row r="40" spans="1:11" ht="11.1" customHeight="1">
      <c r="A40" s="105">
        <f>IF(E40&lt;&gt;"",COUNTA($E$7:E40),"")</f>
        <v>33</v>
      </c>
      <c r="B40" s="198" t="s">
        <v>113</v>
      </c>
      <c r="C40" s="164" t="s">
        <v>359</v>
      </c>
      <c r="D40" s="181">
        <v>18714</v>
      </c>
      <c r="E40" s="181">
        <v>6694</v>
      </c>
      <c r="F40" s="181">
        <v>12020</v>
      </c>
      <c r="G40" s="181">
        <v>7721</v>
      </c>
      <c r="H40" s="181">
        <v>1214</v>
      </c>
      <c r="I40" s="181">
        <v>109</v>
      </c>
      <c r="J40" s="124"/>
      <c r="K40" s="125"/>
    </row>
    <row r="41" spans="1:11" ht="21" customHeight="1">
      <c r="A41" s="105">
        <f>IF(E41&lt;&gt;"",COUNTA($E$7:E41),"")</f>
        <v>34</v>
      </c>
      <c r="B41" s="198" t="s">
        <v>99</v>
      </c>
      <c r="C41" s="164" t="s">
        <v>360</v>
      </c>
      <c r="D41" s="181">
        <v>1075</v>
      </c>
      <c r="E41" s="181">
        <v>362</v>
      </c>
      <c r="F41" s="181">
        <v>713</v>
      </c>
      <c r="G41" s="181">
        <v>511</v>
      </c>
      <c r="H41" s="181">
        <v>35</v>
      </c>
      <c r="I41" s="181">
        <v>6</v>
      </c>
      <c r="J41" s="124"/>
      <c r="K41" s="125"/>
    </row>
    <row r="42" spans="1:11" ht="21" customHeight="1">
      <c r="A42" s="105">
        <f>IF(E42&lt;&gt;"",COUNTA($E$7:E42),"")</f>
        <v>35</v>
      </c>
      <c r="B42" s="198" t="s">
        <v>105</v>
      </c>
      <c r="C42" s="164" t="s">
        <v>366</v>
      </c>
      <c r="D42" s="181">
        <v>11650</v>
      </c>
      <c r="E42" s="181">
        <v>4383</v>
      </c>
      <c r="F42" s="181">
        <v>7267</v>
      </c>
      <c r="G42" s="181">
        <v>4842</v>
      </c>
      <c r="H42" s="181">
        <v>204</v>
      </c>
      <c r="I42" s="181">
        <v>70</v>
      </c>
      <c r="J42" s="124"/>
      <c r="K42" s="125"/>
    </row>
    <row r="43" spans="1:11" ht="21" customHeight="1">
      <c r="A43" s="105">
        <f>IF(E43&lt;&gt;"",COUNTA($E$7:E43),"")</f>
        <v>36</v>
      </c>
      <c r="B43" s="198" t="s">
        <v>111</v>
      </c>
      <c r="C43" s="164" t="s">
        <v>361</v>
      </c>
      <c r="D43" s="181">
        <v>629</v>
      </c>
      <c r="E43" s="181">
        <v>310</v>
      </c>
      <c r="F43" s="181">
        <v>319</v>
      </c>
      <c r="G43" s="181">
        <v>170</v>
      </c>
      <c r="H43" s="181">
        <v>23</v>
      </c>
      <c r="I43" s="181">
        <v>48</v>
      </c>
      <c r="J43" s="124"/>
      <c r="K43" s="125"/>
    </row>
    <row r="44" spans="1:11" ht="11.1" customHeight="1">
      <c r="A44" s="105">
        <f>IF(E44&lt;&gt;"",COUNTA($E$7:E44),"")</f>
        <v>37</v>
      </c>
      <c r="B44" s="198" t="s">
        <v>114</v>
      </c>
      <c r="C44" s="164" t="s">
        <v>362</v>
      </c>
      <c r="D44" s="181">
        <v>2025</v>
      </c>
      <c r="E44" s="181">
        <v>1307</v>
      </c>
      <c r="F44" s="181">
        <v>718</v>
      </c>
      <c r="G44" s="181">
        <v>457</v>
      </c>
      <c r="H44" s="181">
        <v>304</v>
      </c>
      <c r="I44" s="181">
        <v>98</v>
      </c>
      <c r="J44" s="124"/>
      <c r="K44" s="125"/>
    </row>
    <row r="45" spans="1:11" ht="10.7" customHeight="1">
      <c r="D45" s="127"/>
    </row>
  </sheetData>
  <mergeCells count="12">
    <mergeCell ref="A1:C1"/>
    <mergeCell ref="D1:I1"/>
    <mergeCell ref="A2:A4"/>
    <mergeCell ref="B2:B4"/>
    <mergeCell ref="C2:C4"/>
    <mergeCell ref="D2:D4"/>
    <mergeCell ref="E2:I2"/>
    <mergeCell ref="E3:E4"/>
    <mergeCell ref="F3:F4"/>
    <mergeCell ref="G3:G4"/>
    <mergeCell ref="H3:H4"/>
    <mergeCell ref="I3:I4"/>
  </mergeCells>
  <conditionalFormatting sqref="D9:I44">
    <cfRule type="cellIs" dxfId="29" priority="2" stopIfTrue="1" operator="between">
      <formula>0.1</formula>
      <formula>2.9</formula>
    </cfRule>
  </conditionalFormatting>
  <conditionalFormatting sqref="D7:I7">
    <cfRule type="cellIs" dxfId="28" priority="1" stopIfTrue="1" operator="between">
      <formula>0.1</formula>
      <formula>2.9</formula>
    </cfRule>
  </conditionalFormatting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A653 2023 41&amp;R&amp;"-,Standard"&amp;7&amp;P</oddFooter>
    <evenFooter>&amp;L&amp;"-,Standard"&amp;7&amp;P&amp;R&amp;"-,Standard"&amp;7StatA MV, Statistischer Bericht A653 2023 41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9</vt:i4>
      </vt:variant>
    </vt:vector>
  </HeadingPairs>
  <TitlesOfParts>
    <vt:vector size="28" baseType="lpstr">
      <vt:lpstr>Deckblatt</vt:lpstr>
      <vt:lpstr>Inhalt</vt:lpstr>
      <vt:lpstr>Vorbemerkungen</vt:lpstr>
      <vt:lpstr>Von der Meldung zur Statistik</vt:lpstr>
      <vt:lpstr>Grafiken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Fußnotenerläuterungen</vt:lpstr>
      <vt:lpstr>Vorbemerkungen!_GoBack</vt:lpstr>
      <vt:lpstr>Vorbemerkungen!_Toc194992340</vt:lpstr>
      <vt:lpstr>Vorbemerkungen!_Toc194992341</vt:lpstr>
      <vt:lpstr>Vorbemerkungen!_Toc194992342</vt:lpstr>
      <vt:lpstr>Vorbemerkungen!_Toc276123388</vt:lpstr>
      <vt:lpstr>'13'!Drucktitel</vt:lpstr>
      <vt:lpstr>'6'!Drucktitel</vt:lpstr>
      <vt:lpstr>'13'!Print_Titles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A653 Sozialversicherungspflichtig Beschäftigte 31.03.2023</dc:title>
  <dc:subject>Erwerbstätigkeit</dc:subject>
  <dc:creator>FB 420</dc:creator>
  <cp:lastModifiedBy>Luptowski, Simone</cp:lastModifiedBy>
  <cp:lastPrinted>2023-11-02T08:16:39Z</cp:lastPrinted>
  <dcterms:created xsi:type="dcterms:W3CDTF">2019-07-24T08:41:15Z</dcterms:created>
  <dcterms:modified xsi:type="dcterms:W3CDTF">2023-11-03T09:12:53Z</dcterms:modified>
</cp:coreProperties>
</file>