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794"/>
  </bookViews>
  <sheets>
    <sheet name="Deckblatt" sheetId="114" r:id="rId1"/>
    <sheet name="Inhalt" sheetId="133" r:id="rId2"/>
    <sheet name="Vorbemerkungen" sheetId="147" r:id="rId3"/>
    <sheet name="Grafiken" sheetId="39" r:id="rId4"/>
    <sheet name="1" sheetId="116" r:id="rId5"/>
    <sheet name="2" sheetId="117" r:id="rId6"/>
    <sheet name="3" sheetId="118" r:id="rId7"/>
    <sheet name="4" sheetId="113" r:id="rId8"/>
    <sheet name="5" sheetId="119" r:id="rId9"/>
    <sheet name="6" sheetId="112" r:id="rId10"/>
    <sheet name="7" sheetId="120" r:id="rId11"/>
    <sheet name="8" sheetId="111" r:id="rId12"/>
    <sheet name="9" sheetId="136" r:id="rId13"/>
    <sheet name="10" sheetId="146" r:id="rId14"/>
    <sheet name="11" sheetId="138" r:id="rId15"/>
    <sheet name="12" sheetId="139" r:id="rId16"/>
    <sheet name="13" sheetId="140" r:id="rId17"/>
    <sheet name="14" sheetId="126" r:id="rId18"/>
    <sheet name="15" sheetId="131" r:id="rId19"/>
    <sheet name="16" sheetId="127" r:id="rId20"/>
    <sheet name="17" sheetId="132" r:id="rId21"/>
    <sheet name="18" sheetId="141" r:id="rId22"/>
    <sheet name="Von der Meldung zur Statistik" sheetId="135" r:id="rId23"/>
    <sheet name="Fußnotenerläuterungen" sheetId="142" r:id="rId24"/>
  </sheets>
  <definedNames>
    <definedName name="_FilterDatabase" localSheetId="4" hidden="1">'1'!$B$6:$B$65</definedName>
    <definedName name="_FilterDatabase" localSheetId="14" hidden="1">'11'!$B$6:$B$65</definedName>
    <definedName name="_xlnm.Print_Titles" localSheetId="21">'18'!$A:$C</definedName>
    <definedName name="_xlnm.Print_Titles" localSheetId="12">'9'!$A:$C</definedName>
    <definedName name="Print_Titles" localSheetId="21">'18'!$A:$C,'18'!$1:$6</definedName>
    <definedName name="Print_Titles" localSheetId="12">'9'!$A:$C,'9'!$1:$6</definedName>
  </definedNames>
  <calcPr calcId="162913"/>
</workbook>
</file>

<file path=xl/calcChain.xml><?xml version="1.0" encoding="utf-8"?>
<calcChain xmlns="http://schemas.openxmlformats.org/spreadsheetml/2006/main">
  <c r="A46" i="146" l="1"/>
  <c r="A22" i="146"/>
  <c r="A9" i="131" l="1"/>
  <c r="A10" i="131"/>
  <c r="A11" i="131"/>
  <c r="A12" i="131"/>
  <c r="A13" i="131"/>
  <c r="A14" i="131"/>
  <c r="A15" i="131"/>
  <c r="A16" i="131"/>
  <c r="A17" i="131"/>
  <c r="A18" i="131"/>
  <c r="A19" i="131"/>
  <c r="A20" i="131"/>
  <c r="A21" i="131"/>
  <c r="A22" i="131"/>
  <c r="A23" i="131"/>
  <c r="A24" i="131"/>
  <c r="A25" i="131"/>
  <c r="A26" i="131"/>
  <c r="A27" i="131"/>
  <c r="A28" i="131"/>
  <c r="A29" i="131"/>
  <c r="A30" i="131"/>
  <c r="A31" i="131"/>
  <c r="A32" i="131"/>
  <c r="A33" i="131"/>
  <c r="A34" i="131"/>
  <c r="A35" i="131"/>
  <c r="A36" i="131"/>
  <c r="A37" i="131"/>
  <c r="A38" i="131"/>
  <c r="A39" i="131"/>
  <c r="A40" i="131"/>
  <c r="A41" i="131"/>
  <c r="A42" i="131"/>
  <c r="A43" i="131"/>
  <c r="A44" i="131"/>
  <c r="A45" i="131"/>
  <c r="A46" i="131"/>
  <c r="A47" i="131"/>
  <c r="A48" i="131"/>
  <c r="A49" i="131"/>
  <c r="A50" i="131"/>
  <c r="A51" i="131"/>
  <c r="A52" i="131"/>
  <c r="A53" i="131"/>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5" i="140"/>
  <c r="A36" i="140"/>
  <c r="A37" i="140"/>
  <c r="A38" i="140"/>
  <c r="A39" i="140"/>
  <c r="A40" i="140"/>
  <c r="A41" i="140"/>
  <c r="A42" i="140"/>
  <c r="A43" i="140"/>
  <c r="A44" i="140"/>
  <c r="A45" i="140"/>
  <c r="A46" i="140"/>
  <c r="A47" i="140"/>
  <c r="A48" i="140"/>
  <c r="A49" i="140"/>
  <c r="A50" i="140"/>
  <c r="A51" i="140"/>
  <c r="A52" i="140"/>
  <c r="A53" i="140"/>
  <c r="A54" i="140"/>
  <c r="A55" i="140"/>
  <c r="A56" i="140"/>
  <c r="A57" i="140"/>
  <c r="A58" i="140"/>
  <c r="A59" i="140"/>
  <c r="A60" i="140"/>
  <c r="A61" i="140"/>
  <c r="A62" i="140"/>
  <c r="A63" i="140"/>
  <c r="A9" i="139"/>
  <c r="A10" i="139"/>
  <c r="A11" i="139"/>
  <c r="A12" i="139"/>
  <c r="A13" i="139"/>
  <c r="A14" i="139"/>
  <c r="A15" i="139"/>
  <c r="A16" i="139"/>
  <c r="A17" i="139"/>
  <c r="A18" i="139"/>
  <c r="A19" i="139"/>
  <c r="A20" i="139"/>
  <c r="A21" i="139"/>
  <c r="A22" i="139"/>
  <c r="A23" i="139"/>
  <c r="A24" i="139"/>
  <c r="A25" i="139"/>
  <c r="A26" i="139"/>
  <c r="A27" i="139"/>
  <c r="A28" i="139"/>
  <c r="A29" i="139"/>
  <c r="A30" i="139"/>
  <c r="A31" i="139"/>
  <c r="A32" i="139"/>
  <c r="A33" i="139"/>
  <c r="A34" i="139"/>
  <c r="A35" i="139"/>
  <c r="A36" i="139"/>
  <c r="A37" i="139"/>
  <c r="A38" i="139"/>
  <c r="A39" i="139"/>
  <c r="A40" i="139"/>
  <c r="A41" i="139"/>
  <c r="A42" i="139"/>
  <c r="A43" i="139"/>
  <c r="A44" i="139"/>
  <c r="A45" i="139"/>
  <c r="A46" i="139"/>
  <c r="A47" i="139"/>
  <c r="A48" i="139"/>
  <c r="A49" i="139"/>
  <c r="A50" i="139"/>
  <c r="A51" i="139"/>
  <c r="A52" i="139"/>
  <c r="A53" i="139"/>
  <c r="A54" i="139"/>
  <c r="A55" i="139"/>
  <c r="A56" i="139"/>
  <c r="A57" i="139"/>
  <c r="A58" i="139"/>
  <c r="A59" i="139"/>
  <c r="A60" i="139"/>
  <c r="A61" i="139"/>
  <c r="A62" i="139"/>
  <c r="A63" i="139"/>
  <c r="A64" i="139"/>
  <c r="A65" i="139"/>
  <c r="A66" i="139"/>
  <c r="A67" i="139"/>
  <c r="A68" i="139"/>
  <c r="A69" i="139"/>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11" i="146"/>
  <c r="A12" i="146"/>
  <c r="A13" i="146"/>
  <c r="A14" i="146"/>
  <c r="A15" i="146"/>
  <c r="A16" i="146"/>
  <c r="A17" i="146"/>
  <c r="A18" i="146"/>
  <c r="A19" i="146"/>
  <c r="A20" i="146"/>
  <c r="A21" i="146"/>
  <c r="A23" i="146"/>
  <c r="A24" i="146"/>
  <c r="A25" i="146"/>
  <c r="A26" i="146"/>
  <c r="A27" i="146"/>
  <c r="A28" i="146"/>
  <c r="A29" i="146"/>
  <c r="A30" i="146"/>
  <c r="A31" i="146"/>
  <c r="A32" i="146"/>
  <c r="A33" i="146"/>
  <c r="A34" i="146"/>
  <c r="A35" i="146"/>
  <c r="A36" i="146"/>
  <c r="A37" i="146"/>
  <c r="A38" i="146"/>
  <c r="A39" i="146"/>
  <c r="A40" i="146"/>
  <c r="A41" i="146"/>
  <c r="A42" i="146"/>
  <c r="A43" i="146"/>
  <c r="A44" i="146"/>
  <c r="A45" i="146"/>
  <c r="A47" i="146"/>
  <c r="A48" i="146"/>
  <c r="A49" i="146"/>
  <c r="A50" i="146"/>
  <c r="A51" i="146"/>
  <c r="A52" i="146"/>
  <c r="A53" i="146"/>
  <c r="A54" i="146"/>
  <c r="A55" i="146"/>
  <c r="A56" i="146"/>
  <c r="A9" i="136"/>
  <c r="A10" i="136"/>
  <c r="A11" i="136"/>
  <c r="A12" i="136"/>
  <c r="A13" i="136"/>
  <c r="A14" i="136"/>
  <c r="A15" i="136"/>
  <c r="A16" i="136"/>
  <c r="A17" i="136"/>
  <c r="A18" i="136"/>
  <c r="A19" i="136"/>
  <c r="A20" i="136"/>
  <c r="A21" i="136"/>
  <c r="A22" i="136"/>
  <c r="A23" i="136"/>
  <c r="A24" i="136"/>
  <c r="A25" i="136"/>
  <c r="A26" i="136"/>
  <c r="A27" i="136"/>
  <c r="A28" i="136"/>
  <c r="A29" i="136"/>
  <c r="A30" i="136"/>
  <c r="A31" i="136"/>
  <c r="A32" i="136"/>
  <c r="A33" i="136"/>
  <c r="A34" i="136"/>
  <c r="A35" i="136"/>
  <c r="A36" i="136"/>
  <c r="A37" i="136"/>
  <c r="A38" i="136"/>
  <c r="A39" i="136"/>
  <c r="A40" i="136"/>
  <c r="A41" i="136"/>
  <c r="A42" i="136"/>
  <c r="A43" i="136"/>
  <c r="A44" i="136"/>
  <c r="A45" i="136"/>
  <c r="A46" i="136"/>
  <c r="A47" i="136"/>
  <c r="A48" i="136"/>
  <c r="A49" i="136"/>
  <c r="A50" i="136"/>
  <c r="A51" i="136"/>
  <c r="A52" i="136"/>
  <c r="A53" i="136"/>
  <c r="A54" i="136"/>
  <c r="A55" i="136"/>
  <c r="A56" i="136"/>
  <c r="A57" i="136"/>
  <c r="A58" i="136"/>
  <c r="A59" i="136"/>
  <c r="A9" i="111"/>
  <c r="A10" i="111"/>
  <c r="A11" i="111"/>
  <c r="A12" i="111"/>
  <c r="A13" i="111"/>
  <c r="A14" i="111"/>
  <c r="A15" i="111"/>
  <c r="A16" i="111"/>
  <c r="A17" i="111"/>
  <c r="A18" i="111"/>
  <c r="A19" i="111"/>
  <c r="A20" i="111"/>
  <c r="A21" i="111"/>
  <c r="A22" i="111"/>
  <c r="A23" i="111"/>
  <c r="A24" i="111"/>
  <c r="A25" i="111"/>
  <c r="A26" i="111"/>
  <c r="A27" i="111"/>
  <c r="A28" i="111"/>
  <c r="A29" i="111"/>
  <c r="A30" i="111"/>
  <c r="A31" i="111"/>
  <c r="A32" i="111"/>
  <c r="A33" i="111"/>
  <c r="A34" i="111"/>
  <c r="A35" i="111"/>
  <c r="A36" i="111"/>
  <c r="A37" i="111"/>
  <c r="A38" i="111"/>
  <c r="A39" i="111"/>
  <c r="A40" i="111"/>
  <c r="A41" i="111"/>
  <c r="A42" i="111"/>
  <c r="A43" i="111"/>
  <c r="A44" i="111"/>
  <c r="A45" i="111"/>
  <c r="A46" i="111"/>
  <c r="A47" i="111"/>
  <c r="A48" i="111"/>
  <c r="A49" i="111"/>
  <c r="A50" i="111"/>
  <c r="A51" i="111"/>
  <c r="A52" i="111"/>
  <c r="A53" i="111"/>
  <c r="A54" i="111"/>
  <c r="A55" i="111"/>
  <c r="A56" i="111"/>
  <c r="A57" i="111"/>
  <c r="A58" i="111"/>
  <c r="A59" i="111"/>
  <c r="A60" i="111"/>
  <c r="A61" i="111"/>
  <c r="A62" i="111"/>
  <c r="A63" i="111"/>
  <c r="A64" i="111"/>
  <c r="A65" i="111"/>
  <c r="A9" i="120"/>
  <c r="A10" i="120"/>
  <c r="A11" i="120"/>
  <c r="A12" i="120"/>
  <c r="A13" i="120"/>
  <c r="A14" i="120"/>
  <c r="A15" i="120"/>
  <c r="A16" i="120"/>
  <c r="A17"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47" i="120"/>
  <c r="A48" i="120"/>
  <c r="A49" i="120"/>
  <c r="A50" i="120"/>
  <c r="A51" i="120"/>
  <c r="A52" i="120"/>
  <c r="A53" i="120"/>
  <c r="A54" i="120"/>
  <c r="A9" i="112"/>
  <c r="A10" i="112"/>
  <c r="A11" i="112"/>
  <c r="A12" i="112"/>
  <c r="A13" i="112"/>
  <c r="A14" i="112"/>
  <c r="A15" i="112"/>
  <c r="A16" i="112"/>
  <c r="A17" i="112"/>
  <c r="A18" i="112"/>
  <c r="A19" i="112"/>
  <c r="A20" i="112"/>
  <c r="A21" i="112"/>
  <c r="A22" i="112"/>
  <c r="A23" i="112"/>
  <c r="A24" i="112"/>
  <c r="A25" i="112"/>
  <c r="A26" i="112"/>
  <c r="A27" i="112"/>
  <c r="A28" i="112"/>
  <c r="A29" i="112"/>
  <c r="A30" i="112"/>
  <c r="A31" i="112"/>
  <c r="A32" i="112"/>
  <c r="A33" i="112"/>
  <c r="A34" i="112"/>
  <c r="A35" i="112"/>
  <c r="A36" i="112"/>
  <c r="A37" i="112"/>
  <c r="A38" i="112"/>
  <c r="A39" i="112"/>
  <c r="A40" i="112"/>
  <c r="A41" i="112"/>
  <c r="A42" i="112"/>
  <c r="A43" i="112"/>
  <c r="A44" i="112"/>
  <c r="A45" i="112"/>
  <c r="A46" i="112"/>
  <c r="A47" i="112"/>
  <c r="A48" i="112"/>
  <c r="A49" i="112"/>
  <c r="A50" i="112"/>
  <c r="A51" i="112"/>
  <c r="A52" i="112"/>
  <c r="A53" i="112"/>
  <c r="A8" i="119"/>
  <c r="A9" i="119"/>
  <c r="A10" i="119"/>
  <c r="A11" i="119"/>
  <c r="A12" i="119"/>
  <c r="A13" i="119"/>
  <c r="A14" i="119"/>
  <c r="A15" i="119"/>
  <c r="A16" i="119"/>
  <c r="A17" i="119"/>
  <c r="A18" i="119"/>
  <c r="A19" i="119"/>
  <c r="A20" i="119"/>
  <c r="A21" i="119"/>
  <c r="A22" i="119"/>
  <c r="A23" i="119"/>
  <c r="A24" i="119"/>
  <c r="A25" i="119"/>
  <c r="A26" i="119"/>
  <c r="A27" i="119"/>
  <c r="A28" i="119"/>
  <c r="A29" i="119"/>
  <c r="A30" i="119"/>
  <c r="A31" i="119"/>
  <c r="A32" i="119"/>
  <c r="A33" i="119"/>
  <c r="A34" i="119"/>
  <c r="A35" i="119"/>
  <c r="A36" i="119"/>
  <c r="A37" i="119"/>
  <c r="A38" i="119"/>
  <c r="A39" i="119"/>
  <c r="A40" i="119"/>
  <c r="A41" i="119"/>
  <c r="A42" i="119"/>
  <c r="A43" i="119"/>
  <c r="A44" i="119"/>
  <c r="A45" i="119"/>
  <c r="A46" i="119"/>
  <c r="A47" i="119"/>
  <c r="A48" i="119"/>
  <c r="A49" i="119"/>
  <c r="A50" i="119"/>
  <c r="A51" i="119"/>
  <c r="A52" i="119"/>
  <c r="A10" i="113"/>
  <c r="A11" i="113"/>
  <c r="A12" i="113"/>
  <c r="A13" i="113"/>
  <c r="A14" i="113"/>
  <c r="A15" i="113"/>
  <c r="A16" i="113"/>
  <c r="A17" i="113"/>
  <c r="A18" i="113"/>
  <c r="A19" i="113"/>
  <c r="A20" i="113"/>
  <c r="A21" i="113"/>
  <c r="A22" i="113"/>
  <c r="A23" i="113"/>
  <c r="A24" i="113"/>
  <c r="A25" i="113"/>
  <c r="A26" i="113"/>
  <c r="A27" i="113"/>
  <c r="A28" i="113"/>
  <c r="A29" i="113"/>
  <c r="A30" i="113"/>
  <c r="A31" i="113"/>
  <c r="A32" i="113"/>
  <c r="A33" i="113"/>
  <c r="A34" i="113"/>
  <c r="A35" i="113"/>
  <c r="A36" i="113"/>
  <c r="A37" i="113"/>
  <c r="A38" i="113"/>
  <c r="A39" i="113"/>
  <c r="A40" i="113"/>
  <c r="A41" i="113"/>
  <c r="A42" i="113"/>
  <c r="A43" i="113"/>
  <c r="A44" i="113"/>
  <c r="A45" i="113"/>
  <c r="A46" i="113"/>
  <c r="A47" i="113"/>
  <c r="A48" i="113"/>
  <c r="A49" i="113"/>
  <c r="A50" i="113"/>
  <c r="A51" i="113"/>
  <c r="A52" i="113"/>
  <c r="A53" i="113"/>
  <c r="A54" i="113"/>
  <c r="A55" i="113"/>
  <c r="A9" i="118"/>
  <c r="A10" i="118"/>
  <c r="A11" i="118"/>
  <c r="A12" i="118"/>
  <c r="A13" i="118"/>
  <c r="A14" i="118"/>
  <c r="A15" i="118"/>
  <c r="A16" i="118"/>
  <c r="A17" i="118"/>
  <c r="A18" i="118"/>
  <c r="A19" i="118"/>
  <c r="A20" i="118"/>
  <c r="A21" i="118"/>
  <c r="A22" i="118"/>
  <c r="A23" i="118"/>
  <c r="A24" i="118"/>
  <c r="A25" i="118"/>
  <c r="A26" i="118"/>
  <c r="A27" i="118"/>
  <c r="A28" i="118"/>
  <c r="A29" i="118"/>
  <c r="A30" i="118"/>
  <c r="A31" i="118"/>
  <c r="A32" i="118"/>
  <c r="A33" i="118"/>
  <c r="A34" i="118"/>
  <c r="A35" i="118"/>
  <c r="A36" i="118"/>
  <c r="A37" i="118"/>
  <c r="A38" i="118"/>
  <c r="A39" i="118"/>
  <c r="A40" i="118"/>
  <c r="A41" i="118"/>
  <c r="A42" i="118"/>
  <c r="A43" i="118"/>
  <c r="A44" i="118"/>
  <c r="A45" i="118"/>
  <c r="A46" i="118"/>
  <c r="A47" i="118"/>
  <c r="A48" i="118"/>
  <c r="A49" i="118"/>
  <c r="A50" i="118"/>
  <c r="A51" i="118"/>
  <c r="A52" i="118"/>
  <c r="A53" i="118"/>
  <c r="A54" i="118"/>
  <c r="A55" i="118"/>
  <c r="A56" i="118"/>
  <c r="A57" i="118"/>
  <c r="A58" i="118"/>
  <c r="A59" i="118"/>
  <c r="A60" i="118"/>
  <c r="A61" i="118"/>
  <c r="A62" i="118"/>
  <c r="A63" i="118"/>
  <c r="A9" i="117"/>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35" i="117"/>
  <c r="A36" i="117"/>
  <c r="A37" i="117"/>
  <c r="A38" i="117"/>
  <c r="A39" i="117"/>
  <c r="A40" i="117"/>
  <c r="A41" i="117"/>
  <c r="A42" i="117"/>
  <c r="A43" i="117"/>
  <c r="A44" i="117"/>
  <c r="A45" i="117"/>
  <c r="A46" i="117"/>
  <c r="A47" i="117"/>
  <c r="A48" i="117"/>
  <c r="A49" i="117"/>
  <c r="A50" i="117"/>
  <c r="A51" i="117"/>
  <c r="A52" i="117"/>
  <c r="A53" i="117"/>
  <c r="A54" i="117"/>
  <c r="A55" i="117"/>
  <c r="A56" i="117"/>
  <c r="A57" i="117"/>
  <c r="A58" i="117"/>
  <c r="A59" i="117"/>
  <c r="A60" i="117"/>
  <c r="A61" i="117"/>
  <c r="A62" i="117"/>
  <c r="A63" i="117"/>
  <c r="A64" i="117"/>
  <c r="A65" i="117"/>
  <c r="A66" i="117"/>
  <c r="A67" i="117"/>
  <c r="A68" i="117"/>
  <c r="A69" i="117"/>
  <c r="A9" i="116" l="1"/>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43" i="116"/>
  <c r="A44" i="116"/>
  <c r="A45" i="116"/>
  <c r="A46" i="116"/>
  <c r="A47" i="116"/>
  <c r="A48" i="116"/>
  <c r="A49" i="116"/>
  <c r="A50" i="116"/>
  <c r="A51" i="116"/>
  <c r="A52" i="116"/>
  <c r="A53" i="116"/>
  <c r="A54" i="116"/>
  <c r="A55" i="116"/>
  <c r="A56" i="116"/>
  <c r="A57" i="116"/>
  <c r="A58" i="116"/>
  <c r="A59" i="116"/>
  <c r="A60" i="116"/>
  <c r="A61" i="116"/>
  <c r="A62" i="116"/>
  <c r="A63" i="116"/>
  <c r="A64" i="116"/>
  <c r="A65" i="116"/>
  <c r="D8" i="39" l="1"/>
  <c r="D7" i="39"/>
  <c r="D12" i="39"/>
  <c r="D11" i="39"/>
  <c r="D10" i="39"/>
  <c r="D9" i="39"/>
  <c r="D13" i="39"/>
  <c r="A10" i="146"/>
  <c r="A9" i="141"/>
  <c r="A10" i="141"/>
  <c r="A11" i="141"/>
  <c r="A12" i="141"/>
  <c r="A13" i="141"/>
  <c r="A14" i="141"/>
  <c r="A15" i="141"/>
  <c r="A16" i="141"/>
  <c r="A17" i="141"/>
  <c r="A18" i="141"/>
  <c r="A19" i="141"/>
  <c r="A20" i="141"/>
  <c r="A21" i="141"/>
  <c r="A22" i="141"/>
  <c r="A23" i="141"/>
  <c r="A24" i="141"/>
  <c r="A25" i="141"/>
  <c r="A26" i="141"/>
  <c r="A27" i="141"/>
  <c r="A28" i="141"/>
  <c r="A29" i="141"/>
  <c r="A30" i="141"/>
  <c r="A31" i="141"/>
  <c r="A32" i="141"/>
  <c r="A33" i="141"/>
  <c r="A34" i="141"/>
  <c r="A35" i="141"/>
  <c r="A36" i="141"/>
  <c r="A37" i="141"/>
  <c r="A38" i="141"/>
  <c r="A39" i="141"/>
  <c r="A40" i="141"/>
  <c r="A41" i="141"/>
  <c r="A42" i="141"/>
  <c r="A43" i="141"/>
  <c r="A44" i="141"/>
  <c r="A45" i="141"/>
  <c r="A46" i="141"/>
  <c r="A47" i="141"/>
  <c r="A48" i="141"/>
  <c r="A49" i="141"/>
  <c r="A50" i="141"/>
  <c r="A51" i="141"/>
  <c r="A52" i="141"/>
  <c r="A53" i="141"/>
  <c r="A54" i="141"/>
  <c r="A55" i="141"/>
  <c r="A56" i="141"/>
  <c r="A57" i="141"/>
  <c r="A58" i="141"/>
  <c r="A59" i="141"/>
  <c r="A8" i="116"/>
  <c r="A8" i="117"/>
  <c r="A8" i="118"/>
  <c r="A9" i="113"/>
  <c r="A8" i="136"/>
  <c r="A8" i="138"/>
  <c r="A7" i="126"/>
  <c r="A8" i="131"/>
  <c r="A7" i="119"/>
  <c r="A8" i="112"/>
  <c r="A8" i="139"/>
  <c r="A8" i="140"/>
  <c r="A8" i="141"/>
  <c r="A9" i="132"/>
  <c r="A10" i="132"/>
  <c r="A11" i="132"/>
  <c r="A12" i="132"/>
  <c r="A13" i="132"/>
  <c r="A14" i="132"/>
  <c r="A15" i="132"/>
  <c r="A16" i="132"/>
  <c r="A17" i="132"/>
  <c r="A18" i="132"/>
  <c r="A19" i="132"/>
  <c r="A20" i="132"/>
  <c r="A21" i="132"/>
  <c r="A22" i="132"/>
  <c r="A23" i="132"/>
  <c r="A24" i="132"/>
  <c r="A25" i="132"/>
  <c r="A26" i="132"/>
  <c r="A27" i="132"/>
  <c r="A28" i="132"/>
  <c r="A29" i="132"/>
  <c r="A30" i="132"/>
  <c r="A31" i="132"/>
  <c r="A32" i="132"/>
  <c r="A33" i="132"/>
  <c r="A34" i="132"/>
  <c r="A35" i="132"/>
  <c r="A36" i="132"/>
  <c r="A37" i="132"/>
  <c r="A38" i="132"/>
  <c r="A39" i="132"/>
  <c r="A40" i="132"/>
  <c r="A41" i="132"/>
  <c r="A42" i="132"/>
  <c r="A43" i="132"/>
  <c r="A44" i="132"/>
  <c r="A45" i="132"/>
  <c r="A46" i="132"/>
  <c r="A47" i="132"/>
  <c r="A48" i="132"/>
  <c r="A49" i="132"/>
  <c r="A50" i="132"/>
  <c r="A51" i="132"/>
  <c r="A52" i="132"/>
  <c r="A53" i="132"/>
  <c r="A54" i="132"/>
  <c r="A55" i="132"/>
  <c r="A56" i="132"/>
  <c r="A57" i="132"/>
  <c r="A58" i="132"/>
  <c r="A59" i="132"/>
  <c r="A60" i="132"/>
  <c r="A61" i="132"/>
  <c r="A62" i="132"/>
  <c r="A63" i="132"/>
  <c r="A64" i="132"/>
  <c r="A65" i="132"/>
  <c r="A8" i="132"/>
  <c r="A9" i="127"/>
  <c r="A10" i="127"/>
  <c r="A11" i="127"/>
  <c r="A12" i="127"/>
  <c r="A13" i="127"/>
  <c r="A14" i="127"/>
  <c r="A15" i="127"/>
  <c r="A16" i="127"/>
  <c r="A17" i="127"/>
  <c r="A18" i="127"/>
  <c r="A19" i="127"/>
  <c r="A20" i="127"/>
  <c r="A21" i="127"/>
  <c r="A22" i="127"/>
  <c r="A23" i="127"/>
  <c r="A24" i="127"/>
  <c r="A25" i="127"/>
  <c r="A26" i="127"/>
  <c r="A27" i="127"/>
  <c r="A28" i="127"/>
  <c r="A29" i="127"/>
  <c r="A30" i="127"/>
  <c r="A31" i="127"/>
  <c r="A32" i="127"/>
  <c r="A33" i="127"/>
  <c r="A34" i="127"/>
  <c r="A35" i="127"/>
  <c r="A36" i="127"/>
  <c r="A37" i="127"/>
  <c r="A38" i="127"/>
  <c r="A39" i="127"/>
  <c r="A40" i="127"/>
  <c r="A41" i="127"/>
  <c r="A42" i="127"/>
  <c r="A43" i="127"/>
  <c r="A44" i="127"/>
  <c r="A45" i="127"/>
  <c r="A46" i="127"/>
  <c r="A47" i="127"/>
  <c r="A48" i="127"/>
  <c r="A49" i="127"/>
  <c r="A50" i="127"/>
  <c r="A51" i="127"/>
  <c r="A52" i="127"/>
  <c r="A53" i="127"/>
  <c r="A54" i="127"/>
  <c r="A8" i="127"/>
  <c r="A8" i="111"/>
  <c r="A8" i="120"/>
</calcChain>
</file>

<file path=xl/comments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0.xml><?xml version="1.0" encoding="utf-8"?>
<comments xmlns="http://schemas.openxmlformats.org/spreadsheetml/2006/main">
  <authors>
    <author>Angelika Etzien</author>
  </authors>
  <commentList>
    <comment ref="C2" authorId="0" shapeId="0">
      <text>
        <r>
          <rPr>
            <sz val="7"/>
            <color indexed="81"/>
            <rFont val="Calibri"/>
            <family val="2"/>
            <scheme val="minor"/>
          </rPr>
          <t xml:space="preserve">Einschließlich Fälle ohne Angabe zur Arbeitszeit.
Einschließlich Fälle mit fehlender Information zur Staatsangehörigkeit.
Einschließlich Fälle ohne Angabe zur Wirtschaftsgliederung.
</t>
        </r>
      </text>
    </comment>
  </commentList>
</comments>
</file>

<file path=xl/comments1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1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14.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15.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beruflichen Gliederung.</t>
        </r>
      </text>
    </comment>
  </commentList>
</comments>
</file>

<file path=xl/comments16.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17.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List>
</comments>
</file>

<file path=xl/comments18.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4.xml><?xml version="1.0" encoding="utf-8"?>
<comments xmlns="http://schemas.openxmlformats.org/spreadsheetml/2006/main">
  <authors>
    <author>S. Beck</author>
    <author>Etzien, Angelika</author>
    <author>Angelika Etzien</author>
  </authors>
  <commentList>
    <comment ref="D2" authorId="0" shapeId="0">
      <text>
        <r>
          <rPr>
            <sz val="7"/>
            <color indexed="81"/>
            <rFont val="Calibri"/>
            <family val="2"/>
            <scheme val="minor"/>
          </rPr>
          <t>Einschließlich Fälle ohne Angabe zur Arbeitszeit.</t>
        </r>
      </text>
    </comment>
    <comment ref="E4" authorId="1" shapeId="0">
      <text>
        <r>
          <rPr>
            <sz val="7"/>
            <color indexed="81"/>
            <rFont val="Calibri"/>
            <family val="2"/>
            <scheme val="minor"/>
          </rPr>
          <t>Einschließlich Fälle mit fehlender Information zur Staatsangehörigkeit.</t>
        </r>
      </text>
    </comment>
    <comment ref="H4" authorId="1" shapeId="0">
      <text>
        <r>
          <rPr>
            <sz val="7"/>
            <color indexed="81"/>
            <rFont val="Calibri"/>
            <family val="2"/>
            <scheme val="minor"/>
          </rPr>
          <t>Einschließlich Fälle mit fehlender Information zur Staatsangehörigkeit.</t>
        </r>
      </text>
    </comment>
    <comment ref="C9" authorId="2" shapeId="0">
      <text>
        <r>
          <rPr>
            <sz val="7"/>
            <color indexed="81"/>
            <rFont val="Calibri"/>
            <family val="2"/>
            <scheme val="minor"/>
          </rPr>
          <t>Einschließlich Fälle ohne Angabe zur Wirtschaftsgliederung.</t>
        </r>
      </text>
    </comment>
    <comment ref="C25" authorId="2" shapeId="0">
      <text>
        <r>
          <rPr>
            <sz val="7"/>
            <color indexed="81"/>
            <rFont val="Calibri"/>
            <family val="2"/>
            <scheme val="minor"/>
          </rPr>
          <t>Einschließlich Fälle ohne Angabe zur Wirtschaftsgliederung.</t>
        </r>
      </text>
    </comment>
    <comment ref="C41" authorId="2" shapeId="0">
      <text>
        <r>
          <rPr>
            <sz val="7"/>
            <color indexed="81"/>
            <rFont val="Calibri"/>
            <family val="2"/>
            <scheme val="minor"/>
          </rPr>
          <t>Einschließlich Fälle ohne Angabe zur Wirtschaftsgliederung.</t>
        </r>
      </text>
    </comment>
  </commentList>
</comments>
</file>

<file path=xl/comments5.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6.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0"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beruflichen Gliederung.</t>
        </r>
      </text>
    </comment>
  </commentList>
</comments>
</file>

<file path=xl/comments7.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8.xml><?xml version="1.0" encoding="utf-8"?>
<comments xmlns="http://schemas.openxmlformats.org/spreadsheetml/2006/main">
  <authors>
    <author>S. Beck</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0" shapeId="0">
      <text>
        <r>
          <rPr>
            <sz val="7"/>
            <color indexed="81"/>
            <rFont val="Calibri"/>
            <family val="2"/>
            <scheme val="minor"/>
          </rPr>
          <t>Bachelor, Diplom, Magister, Master, Staatsexamen oder Promotion.</t>
        </r>
      </text>
    </comment>
  </commentList>
</comments>
</file>

<file path=xl/comments9.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sharedStrings.xml><?xml version="1.0" encoding="utf-8"?>
<sst xmlns="http://schemas.openxmlformats.org/spreadsheetml/2006/main" count="1818" uniqueCount="431">
  <si>
    <t>Wirtschaftsgliederung nach WZ 2008</t>
  </si>
  <si>
    <t>Insgesamt</t>
  </si>
  <si>
    <t>Und zwar</t>
  </si>
  <si>
    <t>männlich</t>
  </si>
  <si>
    <t>weiblich</t>
  </si>
  <si>
    <t>Auszubildende</t>
  </si>
  <si>
    <t>A</t>
  </si>
  <si>
    <t>B-F</t>
  </si>
  <si>
    <t>B-E</t>
  </si>
  <si>
    <t>B</t>
  </si>
  <si>
    <t>C</t>
  </si>
  <si>
    <t xml:space="preserve">10-12 </t>
  </si>
  <si>
    <t>13-15</t>
  </si>
  <si>
    <t xml:space="preserve">16-18 </t>
  </si>
  <si>
    <t xml:space="preserve">22-23 </t>
  </si>
  <si>
    <t>24-25</t>
  </si>
  <si>
    <t xml:space="preserve">29-30 </t>
  </si>
  <si>
    <t xml:space="preserve">31-33 </t>
  </si>
  <si>
    <t>D</t>
  </si>
  <si>
    <t>E</t>
  </si>
  <si>
    <t>F</t>
  </si>
  <si>
    <t>41-42</t>
  </si>
  <si>
    <t>G-U</t>
  </si>
  <si>
    <t>G-I</t>
  </si>
  <si>
    <t>G</t>
  </si>
  <si>
    <t>H</t>
  </si>
  <si>
    <t>I</t>
  </si>
  <si>
    <t>J</t>
  </si>
  <si>
    <t xml:space="preserve">58-60 </t>
  </si>
  <si>
    <t>62-63</t>
  </si>
  <si>
    <t>K</t>
  </si>
  <si>
    <t>65-66</t>
  </si>
  <si>
    <t>L</t>
  </si>
  <si>
    <t>M</t>
  </si>
  <si>
    <t xml:space="preserve">69-71 </t>
  </si>
  <si>
    <t xml:space="preserve">73-75 </t>
  </si>
  <si>
    <t>N</t>
  </si>
  <si>
    <t>78.2, 78.3</t>
  </si>
  <si>
    <t>O-Q</t>
  </si>
  <si>
    <t>O</t>
  </si>
  <si>
    <t>P</t>
  </si>
  <si>
    <t>Q</t>
  </si>
  <si>
    <t xml:space="preserve">87-88 </t>
  </si>
  <si>
    <t>R-U</t>
  </si>
  <si>
    <t>R</t>
  </si>
  <si>
    <t>S</t>
  </si>
  <si>
    <t>T</t>
  </si>
  <si>
    <t>U</t>
  </si>
  <si>
    <t>______</t>
  </si>
  <si>
    <t>M-N</t>
  </si>
  <si>
    <t>A-U</t>
  </si>
  <si>
    <t>Davon im Alter von … bis unter … Jahren</t>
  </si>
  <si>
    <t>60 - 65</t>
  </si>
  <si>
    <t>65 und mehr</t>
  </si>
  <si>
    <t>Wirtschaftsgliederung nach WZ 2008
Altersgruppen
(von … bis unter … Jahren)</t>
  </si>
  <si>
    <t>Darunter</t>
  </si>
  <si>
    <t>Unter 20</t>
  </si>
  <si>
    <t xml:space="preserve">20 - 25 </t>
  </si>
  <si>
    <t>25 - 30</t>
  </si>
  <si>
    <t xml:space="preserve">30 - 35 </t>
  </si>
  <si>
    <t xml:space="preserve">35 - 40 </t>
  </si>
  <si>
    <t xml:space="preserve">40 - 45 </t>
  </si>
  <si>
    <t xml:space="preserve">45 - 50 </t>
  </si>
  <si>
    <t xml:space="preserve">50 - 55 </t>
  </si>
  <si>
    <t>55 - 60</t>
  </si>
  <si>
    <t>Rostock</t>
  </si>
  <si>
    <t>Schwerin</t>
  </si>
  <si>
    <t>Mecklenburg-Vorpommern</t>
  </si>
  <si>
    <t>Vorbemerkungen</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</si>
  <si>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</si>
  <si>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</si>
  <si>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</si>
  <si>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</si>
  <si>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</si>
  <si>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</si>
  <si>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</si>
  <si>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nach § 282a SGB III</t>
  </si>
  <si>
    <t>- Untersuchungen des Instituts für 
   Arbeitsmarkt- und Berufsforschung 
   der Bundesagentur für Arbeit (IAB)</t>
  </si>
  <si>
    <t>Statistisches Bundesamt</t>
  </si>
  <si>
    <t>Statistische Nutzung der Versichertenkonten</t>
  </si>
  <si>
    <t>darunter</t>
  </si>
  <si>
    <t>Inhaltsverzeichnis</t>
  </si>
  <si>
    <t>Seite</t>
  </si>
  <si>
    <t>Grafiken</t>
  </si>
  <si>
    <t>Stralsund</t>
  </si>
  <si>
    <t>Wismar</t>
  </si>
  <si>
    <t>Lfd.
Nr.</t>
  </si>
  <si>
    <t>Tabelle 1</t>
  </si>
  <si>
    <t>Tabelle 2</t>
  </si>
  <si>
    <t>Lfd. 
Nr.</t>
  </si>
  <si>
    <t>Tabelle 3</t>
  </si>
  <si>
    <t>Nr. der 
Klassi-
fikation</t>
  </si>
  <si>
    <t>Teilzeit-
beschäf-
tigte</t>
  </si>
  <si>
    <t>Auszu-
bildende</t>
  </si>
  <si>
    <t>Klassifikation der Berufe
(Ausgabe 2010)</t>
  </si>
  <si>
    <t>Tabelle 9</t>
  </si>
  <si>
    <t>Teilzeitbe-
schäftigte</t>
  </si>
  <si>
    <t>Tabelle 10</t>
  </si>
  <si>
    <t>deutsche 
Beschäftigte</t>
  </si>
  <si>
    <t>Vollzeitbe-
schäftigte</t>
  </si>
  <si>
    <t>41</t>
  </si>
  <si>
    <t>51</t>
  </si>
  <si>
    <t>61</t>
  </si>
  <si>
    <t>71</t>
  </si>
  <si>
    <t>91</t>
  </si>
  <si>
    <t>42</t>
  </si>
  <si>
    <t>52</t>
  </si>
  <si>
    <t>62</t>
  </si>
  <si>
    <t>72</t>
  </si>
  <si>
    <t>82</t>
  </si>
  <si>
    <t>92</t>
  </si>
  <si>
    <t>43</t>
  </si>
  <si>
    <t>53</t>
  </si>
  <si>
    <t>63</t>
  </si>
  <si>
    <t>73</t>
  </si>
  <si>
    <t>83</t>
  </si>
  <si>
    <t>93</t>
  </si>
  <si>
    <t>54</t>
  </si>
  <si>
    <t>84</t>
  </si>
  <si>
    <t>94</t>
  </si>
  <si>
    <t>Landkreis 
Rostock</t>
  </si>
  <si>
    <t>Tabelle 11</t>
  </si>
  <si>
    <t>Fußnotenerläuterungen</t>
  </si>
  <si>
    <t>Jahr</t>
  </si>
  <si>
    <t>Land- und 
Forst-
wirtschaft, 
Fischerei 
(A)</t>
  </si>
  <si>
    <t>Handel, 
Verkehr,
Gast-
gewerbe
(G-I)</t>
  </si>
  <si>
    <t>Tabelle 12</t>
  </si>
  <si>
    <t>Tabelle 13</t>
  </si>
  <si>
    <t xml:space="preserve">1)  </t>
  </si>
  <si>
    <t xml:space="preserve">2)  </t>
  </si>
  <si>
    <t xml:space="preserve">4)  </t>
  </si>
  <si>
    <t xml:space="preserve">5)  </t>
  </si>
  <si>
    <t xml:space="preserve">6)  </t>
  </si>
  <si>
    <t>Tabelle 5</t>
  </si>
  <si>
    <t>Tabelle 7</t>
  </si>
  <si>
    <t>-</t>
  </si>
  <si>
    <t>.</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</si>
  <si>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</si>
  <si>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</si>
  <si>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</si>
  <si>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</si>
  <si>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</si>
  <si>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</si>
  <si>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</si>
  <si>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</si>
  <si>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</si>
  <si>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</si>
  <si>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</si>
  <si>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</si>
  <si>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</si>
  <si>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</si>
  <si>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Erwerbstätigkeit</t>
  </si>
  <si>
    <t>A VI - vj</t>
  </si>
  <si>
    <t>Sozialversicherungspflichtig Beschäftigte</t>
  </si>
  <si>
    <t>in Mecklenburg-Vorpommern</t>
  </si>
  <si>
    <t>ins-
gesamt</t>
  </si>
  <si>
    <t>männ-
lich</t>
  </si>
  <si>
    <t>weib-
lich</t>
  </si>
  <si>
    <t xml:space="preserve">   Produzierendes Gewerbe ohne Baugewerbe</t>
  </si>
  <si>
    <t xml:space="preserve">      Verarbeitendes Gewerbe</t>
  </si>
  <si>
    <t xml:space="preserve">   Handel, Verkehr und Gastgewerbe</t>
  </si>
  <si>
    <t>weibl.</t>
  </si>
  <si>
    <t>Ge-
schl.</t>
  </si>
  <si>
    <t>65
und 
mehr</t>
  </si>
  <si>
    <t>insg.</t>
  </si>
  <si>
    <t xml:space="preserve">Teilzeitbe-
schäftigte </t>
  </si>
  <si>
    <t>Männlich</t>
  </si>
  <si>
    <t>Weiblich</t>
  </si>
  <si>
    <t>Neubran-
denburg</t>
  </si>
  <si>
    <t>Vor-
pommern-
Rügen</t>
  </si>
  <si>
    <t>Nordwest-
mecklen-
burg</t>
  </si>
  <si>
    <t>Ludwigs-
lust-
Parchim</t>
  </si>
  <si>
    <t>unter
20</t>
  </si>
  <si>
    <t xml:space="preserve">   Baugewerbe</t>
  </si>
  <si>
    <t xml:space="preserve">   Information und Kommunikation</t>
  </si>
  <si>
    <t xml:space="preserve">   Grundstücks- und Wohnungswesen</t>
  </si>
  <si>
    <t>Grafik 1</t>
  </si>
  <si>
    <t>Grafik 2</t>
  </si>
  <si>
    <t>20 - 30</t>
  </si>
  <si>
    <t>30 - 40</t>
  </si>
  <si>
    <t>40 - 50</t>
  </si>
  <si>
    <t>50 - 60</t>
  </si>
  <si>
    <t>Veränderungen zum Vorjahresquartal in Prozent</t>
  </si>
  <si>
    <t>Tabelle 4</t>
  </si>
  <si>
    <t>Tabelle 6</t>
  </si>
  <si>
    <t>Tabelle 8</t>
  </si>
  <si>
    <t xml:space="preserve">3)  </t>
  </si>
  <si>
    <t>Tabelle 14</t>
  </si>
  <si>
    <t>Tabelle 16</t>
  </si>
  <si>
    <t>Tabelle 18</t>
  </si>
  <si>
    <t>Geschlecht</t>
  </si>
  <si>
    <t>insgesamt</t>
  </si>
  <si>
    <t>Vollzeitbeschäftigte</t>
  </si>
  <si>
    <t>Teilzeitbeschäftigte</t>
  </si>
  <si>
    <t>Insge-
samt</t>
  </si>
  <si>
    <t>ohne 
berufliche
Ausbildung</t>
  </si>
  <si>
    <t>...</t>
  </si>
  <si>
    <t>Tabelle 15</t>
  </si>
  <si>
    <t>Tabelle 17</t>
  </si>
  <si>
    <t>unbekannte 
berufliche 
Ausbildung</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</si>
  <si>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</si>
  <si>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</si>
  <si>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</si>
  <si>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t>- Zwecke der Arbeitsmarktbeobachtung
   (u. a. für Bezirke der Arbeitsagenturen)</t>
  </si>
  <si>
    <t xml:space="preserve"> - nach ca. 7,5 Monaten: sozialversicherungs-
    pflichtig beschäftigte Personen zum
    Quartalsende</t>
  </si>
  <si>
    <t>Quelle: Statistisches Bundesamt</t>
  </si>
  <si>
    <t>Davon</t>
  </si>
  <si>
    <t>Aus-
länder</t>
  </si>
  <si>
    <t>Ausländer</t>
  </si>
  <si>
    <t>Wirtschaftsgliederung nach WZ 2008
(H. v. = Herstellung von)</t>
  </si>
  <si>
    <t xml:space="preserve">   Finanz- und Versicherungsdienstleistungen</t>
  </si>
  <si>
    <t xml:space="preserve">   öffentliche Verwaltung, Verteidigung, Sozialversicherung; 
      Erziehung und Unterricht; Gesundheits- und Sozialwesen</t>
  </si>
  <si>
    <t>Mecklen-
burgische 
Seen-
platte</t>
  </si>
  <si>
    <t>Vor-
pommern-
Greifs-
wald</t>
  </si>
  <si>
    <t>Greifs-
wald</t>
  </si>
  <si>
    <t>Unter-
nehmens-
dienst-
leistungen
(J-N)</t>
  </si>
  <si>
    <t>Öffentliche 
und private 
Dienst-
leistungen
(O-U)</t>
  </si>
  <si>
    <t>Produ-
zierendes 
Gewerbe
(B-F)</t>
  </si>
  <si>
    <t xml:space="preserve">   freiberufliche, wissenschaftliche, technische Dienstleistungen;
      sonstige wirtschaftliche Dienstleistungen</t>
  </si>
  <si>
    <t xml:space="preserve">   Kunst, Unterhaltung und Erholung; sonstige Dienstleistungen;
      private Haushalte; exterritoriale Organisationen</t>
  </si>
  <si>
    <t>Insgesamt nach Wirtschaftsbereichen der WZ 2008</t>
  </si>
  <si>
    <t>Kennziffer:</t>
  </si>
  <si>
    <t xml:space="preserve">     Auszugsweise Vervielfältigung und Verbreitung mit Quellenangabe gestattet.</t>
  </si>
  <si>
    <t>Nichts vorhanden</t>
  </si>
  <si>
    <t>Weniger als die Hälfte von 1 in der letzten besetzten Stelle, jedoch mehr als nichts</t>
  </si>
  <si>
    <t>Berichtigte Zahl</t>
  </si>
  <si>
    <t>Keine Angabe, da Zahlenwert nicht ausreichend genau oder nicht repräsentativ</t>
  </si>
  <si>
    <t>Einschließlich Fälle ohne Angabe zur Arbeitszeit.</t>
  </si>
  <si>
    <t>Einschließlich Fälle ohne Angabe zur Wirtschaftsgliederung.</t>
  </si>
  <si>
    <t>Umfasst Personen mit anerkannter Berufsausbildung sowie Meister-/Techniker- oder gleichwertigem
Fachschulabschluss.</t>
  </si>
  <si>
    <t>Bachelor, Diplom, Magister, Master, Staatsexamen oder Promotion.</t>
  </si>
  <si>
    <t>Einschließlich Fälle ohne Angabe zur beruflichen Gliederung.</t>
  </si>
  <si>
    <t>Deutsche Beschäftigte</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</si>
  <si>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</si>
  <si>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</si>
  <si>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</si>
  <si>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</si>
  <si>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</si>
  <si>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</si>
  <si>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</si>
  <si>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</si>
  <si>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</si>
  <si>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</si>
  <si>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</si>
  <si>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</si>
  <si>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 xml:space="preserve">Weiblich </t>
  </si>
  <si>
    <t>Sozialversicherungspflichtig Beschäftigte mit Arbeitsort in Mecklenburg-Vorpommern im Zeitvergleich
nach Geschlecht, Teilzeitbeschäftigten sowie Ausländern, Auszubildenden 
und Wirtschaftsbereichen</t>
  </si>
  <si>
    <t>Sozialversicherungspflichtig Beschäftigte mit Arbeitsort in Mecklenburg-Vorpommern im Zeitvergleich 
   nach Geschlecht, Teilzeitbeschäftigten sowie Ausländern, Auszubildenden und 
   Wirtschaftsbereichen</t>
  </si>
  <si>
    <t xml:space="preserve">   Land- und Forstwirtschaft, Fischerei</t>
  </si>
  <si>
    <t xml:space="preserve">   Freiberufliche, wissenschaftliche, technische Dienstleistungen;
      sonstige wirtschaftliche Dienstleistungen</t>
  </si>
  <si>
    <t xml:space="preserve">   Öffentliche Verwaltung, Verteidigung, Sozialversicherung; 
      Erziehung und Unterricht; Gesundheits- und Sozialwesen</t>
  </si>
  <si>
    <t xml:space="preserve">   Produzierendes Gewerbe</t>
  </si>
  <si>
    <t xml:space="preserve">      Produzierendes Gewerbe ohne Baugewerbe</t>
  </si>
  <si>
    <t xml:space="preserve">         Verarbeitendes Gewerbe</t>
  </si>
  <si>
    <t xml:space="preserve">      Baugewerbe</t>
  </si>
  <si>
    <t xml:space="preserve">   Dienstleistungsbereiche</t>
  </si>
  <si>
    <t xml:space="preserve">      Handel, Verkehr und Gastgewerbe</t>
  </si>
  <si>
    <t xml:space="preserve">      Information und Kommunikation</t>
  </si>
  <si>
    <t xml:space="preserve">      Finanz- und Versicherungsdienstleistungen</t>
  </si>
  <si>
    <t xml:space="preserve">      Grundstücks- und Wohnungswesen</t>
  </si>
  <si>
    <t xml:space="preserve">      öffentliche Verwaltung, Verteidigung, Sozialversicherung; 
         Erziehung und Unterricht; Gesundheits- und Sozialwesen</t>
  </si>
  <si>
    <t xml:space="preserve">      Öffentliche Verwaltung, Verteidigung, Sozialversicherung; 
         Erziehung und Unterricht; Gesundheits- und Sozialwesen</t>
  </si>
  <si>
    <t xml:space="preserve">      Freiberufliche, wissenschaftliche, technische Dienstleistun-
         gen; sonstige wirtschaftliche Dienstleistungen</t>
  </si>
  <si>
    <t xml:space="preserve">      freiberufliche, wissenschaftliche, technische Dienstleistun-
         gen; sonstige wirtschaftliche Dienstleistungen</t>
  </si>
  <si>
    <t xml:space="preserve">      freiberufliche, wissenschaftliche, technische Dienst-</t>
  </si>
  <si>
    <t xml:space="preserve">         leistungen; sonstige wirtschaftl. Dienstleistungen</t>
  </si>
  <si>
    <t xml:space="preserve">      öffentliche Verwaltung; Verteidigung, Sozialver-</t>
  </si>
  <si>
    <t xml:space="preserve">         sicherung; Erziehung und Unterricht; Gesund-</t>
  </si>
  <si>
    <t xml:space="preserve">         heits- und Sozialwesen</t>
  </si>
  <si>
    <t xml:space="preserve">      Kunst, Unterhaltung und Erholung; sonstige Dienst-</t>
  </si>
  <si>
    <t xml:space="preserve">         leistungen; private Haushalte; exterritoriale</t>
  </si>
  <si>
    <t xml:space="preserve">         Organisationen</t>
  </si>
  <si>
    <t xml:space="preserve">         Bergbau und Gewinnung von Steinen und Erden</t>
  </si>
  <si>
    <t xml:space="preserve">            H. v. Nahrungs- und Genussmitteln, Getränken und 
               Tabakerzeugnissen</t>
  </si>
  <si>
    <t xml:space="preserve">            H. v. Textilien, Bekleidung, Leder, Lederwaren und Schuhen</t>
  </si>
  <si>
    <t xml:space="preserve">            H. v. Holz-, Flecht-, Korb- und Korkwaren - ohne Möbel; 
               Papier, Pappe und Druckerzeugnissen</t>
  </si>
  <si>
    <t xml:space="preserve">            Kokerei und Mineralölverarbeitung</t>
  </si>
  <si>
    <t xml:space="preserve">            H. v. chemischen Erzeugnissen</t>
  </si>
  <si>
    <t xml:space="preserve">            H. v. pharmazeutischen Erzeugnissen</t>
  </si>
  <si>
    <t xml:space="preserve">            H. v. Gummi- und Kunststoffwaren, Glas und Glaswaren,
               Keramik, Verarbeitung von Steinen und Erden</t>
  </si>
  <si>
    <t xml:space="preserve">            Metallerzeugung und -bearbeitung, H. v. Metallerzeugnissen</t>
  </si>
  <si>
    <t xml:space="preserve">            H. v. DV-Geräten, elektronischen u. optischen Erzeugnissen</t>
  </si>
  <si>
    <t xml:space="preserve">            H. v. elektrischen Ausrüstungen</t>
  </si>
  <si>
    <t xml:space="preserve">            Maschinenbau</t>
  </si>
  <si>
    <t xml:space="preserve">            Fahrzeugbau</t>
  </si>
  <si>
    <t xml:space="preserve">            H. v. Möbeln und sonstigen Waren, Reparatur und Installa-
               tion von Maschinen und Ausrüstungen</t>
  </si>
  <si>
    <t xml:space="preserve">         Energieversorgung</t>
  </si>
  <si>
    <t xml:space="preserve">         Wasserversorgung; Abwasser- und Abfallentsorgung, 
            Beseitigung von Umweltverschmutzungen</t>
  </si>
  <si>
    <t xml:space="preserve">         Hoch- und Tiefbau</t>
  </si>
  <si>
    <t xml:space="preserve">         vorbereitende Baustellenarbeiten, Bauinstallation und
            sonstiges Ausbaugewerbe</t>
  </si>
  <si>
    <t xml:space="preserve">         Handel; Instandhaltung und Reparatur von Kfz</t>
  </si>
  <si>
    <t xml:space="preserve">            Handel mit Kfz; Instandhaltung und Reparatur von Kfz </t>
  </si>
  <si>
    <t xml:space="preserve">            Großhandel (ohne Handel mit Kfz)</t>
  </si>
  <si>
    <t xml:space="preserve">            Einzelhandel (ohne Handel mit Kfz)</t>
  </si>
  <si>
    <t xml:space="preserve">         Verkehr und Lagerei</t>
  </si>
  <si>
    <t xml:space="preserve">         Gastgewerbe</t>
  </si>
  <si>
    <t xml:space="preserve">         Verlagswesen, audiovisuelle Medien und Rundfunk</t>
  </si>
  <si>
    <t xml:space="preserve">         Telekommunikation</t>
  </si>
  <si>
    <t xml:space="preserve">         Informationstechnologie und Informationsdienstleistungen</t>
  </si>
  <si>
    <t xml:space="preserve">         Finanzdienstleistungen</t>
  </si>
  <si>
    <t xml:space="preserve">      freiberufliche, wissenschaftliche, technische Dienstleistungen; 
         sonstige wirtschaftliche Dienstleistungen</t>
  </si>
  <si>
    <t xml:space="preserve">         freiberufliche, wissenschaftl. und technische Dienstleistungen</t>
  </si>
  <si>
    <t xml:space="preserve">            freiberufliche und technische Dienstleistungen</t>
  </si>
  <si>
    <t xml:space="preserve">            Forschung und Entwicklung</t>
  </si>
  <si>
    <t xml:space="preserve">            sonstige freiberufl., wissenschaftl. u. technische Tätigkeiten</t>
  </si>
  <si>
    <t xml:space="preserve">         sonstige wirtschaftliche Dienstleistungen</t>
  </si>
  <si>
    <t xml:space="preserve">            darunter Überlassung von Arbeitskräften</t>
  </si>
  <si>
    <t xml:space="preserve">         öffentliche Verwaltung, Verteidigung; Sozialversicherung</t>
  </si>
  <si>
    <t xml:space="preserve">         Erziehung und Unterricht</t>
  </si>
  <si>
    <t xml:space="preserve">         Gesundheits- und Sozialwesen</t>
  </si>
  <si>
    <t xml:space="preserve">            Gesundheitswesen</t>
  </si>
  <si>
    <t xml:space="preserve">            Heime und Sozialwesen</t>
  </si>
  <si>
    <t xml:space="preserve">      Kunst, Unterhaltung und Erholung; sonstige Dienstleistungen; 
         private Haushalte; exterritoriale Organisationen</t>
  </si>
  <si>
    <t xml:space="preserve">        Kunst, Unterhaltung und Erholung</t>
  </si>
  <si>
    <t xml:space="preserve">         sonstige Dienstleistungen</t>
  </si>
  <si>
    <t xml:space="preserve">         private Haushalte mit Hauspersonal; Dienstleistungen und
            H. v. Waren durch private Haushalte für den Eigenbedarf</t>
  </si>
  <si>
    <t xml:space="preserve">         Versicherungen, Rückvers. u. Pensionskassen (o. Sozial-
            vers.); mit Finanz- u. Versicherungsdienstl. verb. Tätigkeiten</t>
  </si>
  <si>
    <t xml:space="preserve">      freiberufliche, wissenschaftliche, technische Dienst-
         leistungen; sonstige wirtschaftliche Dienstleistungen</t>
  </si>
  <si>
    <t xml:space="preserve">      Kunst, Unterhaltung und Erholung; sonstige Dienstleis-
         tungen; private Haushalte; exterritoriale Organisationen</t>
  </si>
  <si>
    <t xml:space="preserve">         exterritoriale Organisationen und Körperschaften</t>
  </si>
  <si>
    <t>Zuständige Dezernentin: Dr. Margit Herrmann, Telefon: 0385 588-56042</t>
  </si>
  <si>
    <t>Telefon: 0385 588-0, Telefax: 0385 588-56973, www.statistik-mv.de, statistik.post@statistik-mv.de</t>
  </si>
  <si>
    <t>Siehe auch Hintergrundinfo-Zuordnung-von-Staatenlosen.pdf (arbeitsagentur.de)</t>
  </si>
  <si>
    <t>Beschäftigung - Statistik der Bundesagentur für Arbeit (arbeitsagentur.de)</t>
  </si>
  <si>
    <t>Grafikdaten für nebenstehende Grafik</t>
  </si>
  <si>
    <t>Land- und Forstwirtschaft, Fischerei (A)</t>
  </si>
  <si>
    <t>Baugewerbe (F)</t>
  </si>
  <si>
    <t>Produzierendes Gewerbe (B-E)</t>
  </si>
  <si>
    <t>Handel, Verkehr, Gastgewerbe (G-I)</t>
  </si>
  <si>
    <t>Unternehmensdienstleistungen (J-N)</t>
  </si>
  <si>
    <t>Öffentliche und private Dienstleistungen (O-U)</t>
  </si>
  <si>
    <t>Einschließlich Fälle mit fehlender Information zur Staatsangehörigkeit.</t>
  </si>
  <si>
    <r>
      <t xml:space="preserve">Insgesamt </t>
    </r>
    <r>
      <rPr>
        <b/>
        <sz val="6"/>
        <rFont val="Calibri"/>
        <family val="2"/>
        <scheme val="minor"/>
      </rPr>
      <t>3)</t>
    </r>
  </si>
  <si>
    <r>
      <t xml:space="preserve">anerkannter
Berufs-
abschluss </t>
    </r>
    <r>
      <rPr>
        <sz val="6"/>
        <rFont val="Calibri"/>
        <family val="2"/>
        <scheme val="minor"/>
      </rPr>
      <t>4)</t>
    </r>
  </si>
  <si>
    <r>
      <t xml:space="preserve">akade-
mischer 
Abschluss </t>
    </r>
    <r>
      <rPr>
        <sz val="6"/>
        <rFont val="Calibri"/>
        <family val="2"/>
        <scheme val="minor"/>
      </rPr>
      <t>5)</t>
    </r>
  </si>
  <si>
    <r>
      <t xml:space="preserve">Insgesamt </t>
    </r>
    <r>
      <rPr>
        <sz val="6"/>
        <color indexed="8"/>
        <rFont val="Calibri"/>
        <family val="2"/>
        <scheme val="minor"/>
      </rPr>
      <t>1) 2)</t>
    </r>
  </si>
  <si>
    <r>
      <t xml:space="preserve">Insgesamt </t>
    </r>
    <r>
      <rPr>
        <b/>
        <sz val="6"/>
        <rFont val="Calibri"/>
        <family val="2"/>
        <scheme val="minor"/>
      </rPr>
      <t>6)</t>
    </r>
  </si>
  <si>
    <r>
      <t xml:space="preserve">Insge-
samt </t>
    </r>
    <r>
      <rPr>
        <sz val="6"/>
        <color indexed="8"/>
        <rFont val="Calibri"/>
        <family val="2"/>
        <scheme val="minor"/>
      </rPr>
      <t>1) 2)</t>
    </r>
  </si>
  <si>
    <r>
      <t xml:space="preserve">anerkannter 
Berufs-
abschluss </t>
    </r>
    <r>
      <rPr>
        <sz val="6"/>
        <rFont val="Calibri"/>
        <family val="2"/>
        <scheme val="minor"/>
      </rPr>
      <t>4)</t>
    </r>
  </si>
  <si>
    <r>
      <t xml:space="preserve">Insge-
samt </t>
    </r>
    <r>
      <rPr>
        <sz val="6"/>
        <color indexed="8"/>
        <rFont val="Calibri"/>
        <family val="2"/>
        <scheme val="minor"/>
      </rPr>
      <t>1) 2) 3)</t>
    </r>
  </si>
  <si>
    <r>
      <t xml:space="preserve">Ins-
gesamt </t>
    </r>
    <r>
      <rPr>
        <sz val="6"/>
        <rFont val="Calibri"/>
        <family val="2"/>
        <scheme val="minor"/>
      </rPr>
      <t>1)</t>
    </r>
  </si>
  <si>
    <r>
      <t xml:space="preserve">ins-
gesamt </t>
    </r>
    <r>
      <rPr>
        <sz val="6"/>
        <rFont val="Calibri"/>
        <family val="2"/>
        <scheme val="minor"/>
      </rPr>
      <t>2)</t>
    </r>
  </si>
  <si>
    <r>
      <rPr>
        <b/>
        <sz val="8"/>
        <rFont val="Calibri"/>
        <family val="2"/>
        <scheme val="minor"/>
      </rPr>
      <t>Datenbereitstellung auf BA-Datenbank</t>
    </r>
    <r>
      <rPr>
        <sz val="8"/>
        <rFont val="Calibri"/>
        <family val="2"/>
        <scheme val="minor"/>
      </rPr>
      <t xml:space="preserve">
Online-Zugriff der statistischen Ämter</t>
    </r>
  </si>
  <si>
    <r>
      <t xml:space="preserve">- </t>
    </r>
    <r>
      <rPr>
        <b/>
        <sz val="8"/>
        <rFont val="Calibri"/>
        <family val="2"/>
        <scheme val="minor"/>
      </rPr>
      <t>Veröffentlichung</t>
    </r>
    <r>
      <rPr>
        <sz val="8"/>
        <rFont val="Calibri"/>
        <family val="2"/>
        <scheme val="minor"/>
      </rPr>
      <t xml:space="preserve"> der Beschäftigtenstatistik
   für allgemeine Zwecke der Länder, 
   insbesondere in tiefer </t>
    </r>
    <r>
      <rPr>
        <b/>
        <sz val="8"/>
        <rFont val="Calibri"/>
        <family val="2"/>
        <scheme val="minor"/>
      </rPr>
      <t>regionaler</t>
    </r>
    <r>
      <rPr>
        <sz val="8"/>
        <rFont val="Calibri"/>
        <family val="2"/>
        <scheme val="minor"/>
      </rPr>
      <t xml:space="preserve"> Gliederung</t>
    </r>
  </si>
  <si>
    <r>
      <t xml:space="preserve">- </t>
    </r>
    <r>
      <rPr>
        <b/>
        <sz val="8"/>
        <rFont val="Calibri"/>
        <family val="2"/>
        <scheme val="minor"/>
      </rPr>
      <t>Veröffentlichung</t>
    </r>
    <r>
      <rPr>
        <sz val="8"/>
        <rFont val="Calibri"/>
        <family val="2"/>
        <scheme val="minor"/>
      </rPr>
      <t xml:space="preserve"> der Beschäftigtenstatistik
   für allgemeine Zwecke des Bundes, 
   insbesondere in tiefer </t>
    </r>
    <r>
      <rPr>
        <b/>
        <sz val="8"/>
        <rFont val="Calibri"/>
        <family val="2"/>
        <scheme val="minor"/>
      </rPr>
      <t>fachlicher</t>
    </r>
    <r>
      <rPr>
        <sz val="8"/>
        <rFont val="Calibri"/>
        <family val="2"/>
        <scheme val="minor"/>
      </rPr>
      <t xml:space="preserve"> Gliederung</t>
    </r>
  </si>
  <si>
    <r>
      <t xml:space="preserve">- Einbindung der Beschäftigtenstatistik in das
   </t>
    </r>
    <r>
      <rPr>
        <b/>
        <sz val="8"/>
        <rFont val="Calibri"/>
        <family val="2"/>
        <scheme val="minor"/>
      </rPr>
      <t>regionale erwerbstatistische Gesamtbild /
   weiterführende Rechensysteme</t>
    </r>
  </si>
  <si>
    <r>
      <t xml:space="preserve">- Einbindung der Beschäftigtenstatistik in das
   </t>
    </r>
    <r>
      <rPr>
        <b/>
        <sz val="8"/>
        <rFont val="Calibri"/>
        <family val="2"/>
        <scheme val="minor"/>
      </rPr>
      <t>erwerbstatistische Gesamtbild /
   weiterführende Rechensysteme</t>
    </r>
  </si>
  <si>
    <r>
      <t xml:space="preserve">- Durchführung </t>
    </r>
    <r>
      <rPr>
        <b/>
        <sz val="8"/>
        <rFont val="Calibri"/>
        <family val="2"/>
        <scheme val="minor"/>
      </rPr>
      <t>vergleichender 
   Untersuchungen</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</si>
  <si>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Landesebene.</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</si>
  <si>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Bundesebene
   sowie internationaler Organisationen.</t>
    </r>
  </si>
  <si>
    <r>
      <t xml:space="preserve">Land
Kreisfreie Stadt
Landkreis
</t>
    </r>
    <r>
      <rPr>
        <i/>
        <sz val="7.5"/>
        <color indexed="8"/>
        <rFont val="Calibri"/>
        <family val="2"/>
        <scheme val="minor"/>
      </rPr>
      <t>Große kreisangehörige Stadt</t>
    </r>
  </si>
  <si>
    <r>
      <rPr>
        <sz val="7.5"/>
        <color indexed="8"/>
        <rFont val="Calibri"/>
        <family val="2"/>
        <scheme val="minor"/>
      </rPr>
      <t xml:space="preserve">Insge-
samt </t>
    </r>
    <r>
      <rPr>
        <sz val="6"/>
        <color indexed="8"/>
        <rFont val="Calibri"/>
        <family val="2"/>
        <scheme val="minor"/>
      </rPr>
      <t>1) 2)</t>
    </r>
  </si>
  <si>
    <t>30.06.2022</t>
  </si>
  <si>
    <t>A653 2022 42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</si>
  <si>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</si>
  <si>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Sozialversicherungspflichtig Beschäftigte mit Arbeitsort in Mecklenburg-Vorpommern am 30. Juni 2022</t>
  </si>
  <si>
    <t>Sozialversicherungspflichtig Beschäftigte mit Arbeitsort in den kreisfreien Städten und Landkreisen
   Mecklenburg-Vorpommerns am 30. Juni 2022 nach Voll- und Teilzeitbeschäftigten</t>
  </si>
  <si>
    <t>Sozialversicherungspflichtig Beschäftigte mit Arbeitsort in Mecklenburg-Vorpommern am 30. Juni 2022 
   nach Wirtschaftsabschnitten und -unterabschnitten, Geschlecht, Teilzeitbeschäftigten, 
   Ausländern und Auszubildenden</t>
  </si>
  <si>
    <t>Sozialversicherungspflichtig Beschäftigte mit Arbeitsort in Mecklenburg-Vorpommern am 30. Juni 2022 
   nach Wirtschaftsabschnitten, Geschlecht, deutschen Beschäftigten und Altersgruppen</t>
  </si>
  <si>
    <t>Sozialversicherungspflichtig Beschäftigte mit Arbeitsort in Mecklenburg-Vorpommern am 30. Juni 2022 
   nach Wirtschaftsabschnitten, Altersgruppen, Geschlecht und beruflicher Ausbildung</t>
  </si>
  <si>
    <t>Sozialversicherungspflichtig Beschäftigte mit Arbeitsort in Mecklenburg-Vorpommern am 30. Juni 2022 
   nach Wirtschaftsabschnitten, Geschlecht sowie Vollzeit- und Teilzeitbeschäftigten</t>
  </si>
  <si>
    <t xml:space="preserve">Sozialversicherungspflichtig Beschäftigte mit Arbeitsort in Mecklenburg-Vorpommern am 30. Juni 2022 
   nach beruflicher Gliederung, Geschlecht, Teilzeitbeschäftigten sowie Ausländern und 
   Auszubildenden </t>
  </si>
  <si>
    <t>Sozialversicherungspflichtig Beschäftigte mit Arbeitsort in Mecklenburg-Vorpommern am 30. Juni 2022 
   nach beruflicher Gliederung und beruflicher Ausbildung</t>
  </si>
  <si>
    <t>Sozialversicherungspflichtig Beschäftigte mit Arbeitsort in Mecklenburg-Vorpommern am 30. Juni 2022 
   nach kreisfreien Städten und Landkreisen, Geschlecht, Vollzeit- und Teilzeitbeschäftigten sowie 
   deutschen Beschäftigten, Ausländern und Auszubildenden</t>
  </si>
  <si>
    <t>Sozialversicherungspflichtig Beschäftigte mit Arbeitsort in Mecklenburg-Vorpommern am 30. Juni 2022 
   nach kreisfreien Städten und Landkreisen, Geschlecht sowie deutschen Beschäftigten und 
   beruflicher Ausbildung</t>
  </si>
  <si>
    <t xml:space="preserve">Sozialversicherungspflichtig Beschäftigte mit Arbeitsort in Mecklenburg-Vorpommern am 30. Juni 2022 
   nach Wirtschaftsabschnitten, Altersgruppen, Geschlecht sowie kreisfreien Städten und 
   Landkreisen </t>
  </si>
  <si>
    <t>Sozialversicherungspflichtig Beschäftigte mit Wohnort in Mecklenburg-Vorpommern am 30. Juni 2022 
   nach Wirtschaftsabschnitten und -unterabschnitten, Geschlecht, Teilzeitbeschäftigten, 
   Ausländern und Auszubildenden</t>
  </si>
  <si>
    <t>Sozialversicherungspflichtig Beschäftigte mit Wohnort in Mecklenburg-Vorpommern am 30. Juni 2022 
   nach Wirtschaftsabschnitten, Geschlecht, deutschen Beschäftigten und Altersgruppen</t>
  </si>
  <si>
    <t>Sozialversicherungspflichtig Beschäftigte mit Wohnort in Mecklenburg-Vorpommern am 30. Juni 2022 
   nach Wirtschaftsabschnitten, Altersgruppen, Geschlecht und beruflicher Ausbildung</t>
  </si>
  <si>
    <t xml:space="preserve">Sozialversicherungspflichtig Beschäftigte mit Wohnort in Mecklenburg-Vorpommern am 30. Juni 2022 
   nach beruflicher Gliederung, Geschlecht, Teilzeitbeschäftigten sowie Ausländern und 
   Auszubildenden </t>
  </si>
  <si>
    <t>Sozialversicherungspflichtig Beschäftigte mit Wohnort in Mecklenburg-Vorpommern am 30. Juni 2022 
   nach beruflicher Gliederung und beruflicher Ausbildung</t>
  </si>
  <si>
    <t>Sozialversicherungspflichtig Beschäftigte mit Wohnort in Mecklenburg-Vorpommern am 30. Juni 2022 
   nach kreisfreien Städten und Landkreisen, Geschlecht, Vollzeit- und Teilzeitbeschäftigten sowie
   deutschen Beschäftigten, Ausländern und Auszubildenden</t>
  </si>
  <si>
    <t>Sozialversicherungspflichtig Beschäftigte mit Wohnort in Mecklenburg-Vorpommern am 30. Juni 2022 
   nach kreisfreien Städten und Landkreisen, Geschlecht sowie deutschen Beschäftigten und 
   beruflicher Ausbildung</t>
  </si>
  <si>
    <t xml:space="preserve">Sozialversicherungspflichtig Beschäftigte mit Wohnort in Mecklenburg-Vorpommern am 30. Juni 2022 
   nach Wirtschaftsabschnitten, Altersgruppen, Geschlecht sowie kreisfreien Städten und 
   Landkreisen </t>
  </si>
  <si>
    <t>Sozialversicherungspflichtig Beschäftigte mit Arbeitsort
in Mecklenburg-Vorpommern am 30. Juni 2022 nach Wirt-
schaftsabschnitten und -unterabschnitten, Geschlecht,
Teilzeitbeschäftigten, Ausländern und Auszubildenden</t>
  </si>
  <si>
    <t>Sozialversicherungspflichtig Beschäftigte mit Arbeitsort
in Mecklenburg-Vorpommern am 30. Juni 2022
nach Wirtschaftsabschnitten, Geschlecht, deutschen
Beschäftigten und Altersgruppen</t>
  </si>
  <si>
    <t>Sozialversicherungspflichtig Beschäftigte mit Arbeitsort
in Mecklenburg-Vorpommern am 30. Juni 2022
nach Wirtschaftsabschnitten, Altersgruppen, Geschlecht
und beruflicher Ausbildung</t>
  </si>
  <si>
    <t>Sozialversicherungspflichtig Beschäftigte mit Arbeitsort
in Mecklenburg-Vorpommern am 30. Juni 2022 
nach Wirtschaftsabschnitten, Geschlecht sowie Vollzeit-
und Teilzeitbeschäftigten</t>
  </si>
  <si>
    <t xml:space="preserve">Sozialversicherungspflichtig Beschäftigte mit Arbeitsort
in Mecklenburg-Vorpommern am 30. Juni 2022 nach
beruflicher Gliederung, Geschlecht, Teilzeitbeschäftigten
sowie Ausländern und Auszubildenden </t>
  </si>
  <si>
    <t>Sozialversicherungspflichtig Beschäftigte mit Arbeitsort in 
Mecklenburg-Vorpommern am 30. Juni 2022
nach beruflicher Gliederung und beruflicher Ausbildung</t>
  </si>
  <si>
    <t>Sozialversicherungspflichtig Beschäftigte mit Arbeitsort in Mecklenburg-Vorpommern
am 30. Juni 2022 nach kreisfreien Städten und Landkreisen, Geschlecht, 
Vollzeit- und Teilzeitbeschäftigten sowie deutschen Beschäftigten,
Ausländern und Auszubildenden</t>
  </si>
  <si>
    <t>Sozialversicherungspflichtig Beschäftigte mit Arbeitsort
in Mecklenburg-Vorpommern am 30. Juni 2022 nach kreisfreien 
Städten und Landkreisen, Geschlecht sowie deutschen 
Beschäftigten und beruflicher Ausbildung</t>
  </si>
  <si>
    <t xml:space="preserve">Sozialversicherungspflichtig Beschäftigte mit Arbeitsort
in Mecklenburg-Vorpommern am 30. Juni 2022
nach Wirtschaftsabschnitten, Altersgruppen, Geschlecht 
sowie kreisfreien Städten und Landkreisen </t>
  </si>
  <si>
    <t>Sozialversicherungspflichtig Beschäftigte mit Wohnort
in Mecklenburg-Vorpommern am 30. Juni 2022 nach Wirt-
schaftsabschnitten und -unterabschnitten, Geschlecht,
Teilzeitbeschäftigten, Ausländern und Auszubildenden</t>
  </si>
  <si>
    <t>Sozialversicherungspflichtig Beschäftigte mit Wohnort
in Mecklenburg-Vorpommern am 30. Juni 2022
nach Wirtschaftsabschnitten, Geschlecht, deutschen
Beschäftigten und Altersgruppen</t>
  </si>
  <si>
    <t>Sozialversicherungspflichtig Beschäftigte mit Wohnort
in Mecklenburg-Vorpommern am 30. Juni 2022
nach Wirtschaftsabschnitten, Altersgruppen, Geschlecht
und beruflicher Ausbildung</t>
  </si>
  <si>
    <t xml:space="preserve">Sozialversicherungspflichtig Beschäftigte mit Wohnort
in Mecklenburg-Vorpommern am 30. Juni 2022 nach
beruflicher Gliederung, Geschlecht, Teilzeitbeschäftigten
sowie Ausländern und Auszubildenden  </t>
  </si>
  <si>
    <t>Sozialversicherungspflichtig Beschäftigte mit Wohnort
in Mecklenburg-Vorpommern am 30. Juni 2022 
nach beruflicher Gliederung und beruflicher Ausbildung</t>
  </si>
  <si>
    <t>Sozialversicherungspflichtig Beschäftigte mit Wohnort in Mecklenburg-Vorpommern
am 30. Juni 2022 nach kreisfreien Städten und Landkreisen, Geschlecht, 
Vollzeit- und Teilzeitbeschäftigten sowie deutschen Beschäftigten,
Ausländern und Auszubildenden</t>
  </si>
  <si>
    <t>Sozialversicherungspflichtig Beschäftigte mit Wohnort
in Mecklenburg-Vorpommern am 30. Juni 2022 nach kreisfreien
Städten und Landkreisen, Geschlecht sowie deutschen
Beschäftigten und beruflicher Ausbildung</t>
  </si>
  <si>
    <t xml:space="preserve">Sozialversicherungspflichtig Beschäftigte mit Wohnort
in Mecklenburg-Vorpommern am 30. Juni 2022
nach Wirtschaftsabschnitten, Altersgruppen, Geschlecht 
sowie kreisfreien Städten und Landkreisen </t>
  </si>
  <si>
    <t>©  Statistisches Amt Mecklenburg-Vorpommern, Schwerin, 2023</t>
  </si>
  <si>
    <t xml:space="preserve">   Land-, Tier- und Forstwirtschaftsberufe</t>
  </si>
  <si>
    <t xml:space="preserve">   Gartenbauberufe und Floristik</t>
  </si>
  <si>
    <t xml:space="preserve">   Rohstoffgewinnung und -aufbereitung, Glas- und
      Keramikherstellung und -verarbeitung</t>
  </si>
  <si>
    <t xml:space="preserve">   Kunststoffherstellung und -verarbeitung, Holzbe- und
      -verarbeitung</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</si>
  <si>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</si>
  <si>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</si>
  <si>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</si>
  <si>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</si>
  <si>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Technische Forschungs-, Entwicklungs-, Konstruktions- und
      Produktionssteuerungsberufe</t>
  </si>
  <si>
    <t xml:space="preserve">   Textil- und Lederberufe</t>
  </si>
  <si>
    <t xml:space="preserve">   Lebensmittelherstellung und -verarbeitung</t>
  </si>
  <si>
    <t xml:space="preserve">   Bauplanungs-, Architektur- und Vermessungsberufe</t>
  </si>
  <si>
    <t xml:space="preserve">   Hoch- und Tiefbauberufe</t>
  </si>
  <si>
    <t xml:space="preserve">   (Innen-) Ausbauberufe</t>
  </si>
  <si>
    <t xml:space="preserve">   Gebäude- und versorgungstechnische Berufe</t>
  </si>
  <si>
    <t xml:space="preserve">   Mathematik-, Biologie-, Chemie- und Physikberufe</t>
  </si>
  <si>
    <t xml:space="preserve">   Geologie-, Geografie- und Umweltschutzberufe</t>
  </si>
  <si>
    <t xml:space="preserve">   Informatik-, Informations- und Kommunikations-
      technologieberufe</t>
  </si>
  <si>
    <t xml:space="preserve">   Verkehrs- und Logistikberufe (außer Fahrzeugführung)</t>
  </si>
  <si>
    <t xml:space="preserve">   Führer von Fahrzeug- und Transportgeräten</t>
  </si>
  <si>
    <t xml:space="preserve">   Schutz-, Sicherheits- und Überwachungsberufe</t>
  </si>
  <si>
    <t xml:space="preserve">   Reinigungsberufe</t>
  </si>
  <si>
    <t xml:space="preserve">   Einkaufs-, Vertriebs- und Handelsberufe</t>
  </si>
  <si>
    <t xml:space="preserve">   Verkaufsberufe</t>
  </si>
  <si>
    <t xml:space="preserve">   Tourismus-, Hotel- und Gaststättenberufe</t>
  </si>
  <si>
    <t xml:space="preserve">   Berufe in Unternehmensführung und -organisation</t>
  </si>
  <si>
    <t xml:space="preserve">   Berufe in Finanzdienstleistungen, Rechnungswesen und
      Steuerberatung</t>
  </si>
  <si>
    <t xml:space="preserve">   Berufe in Recht und Verwaltung</t>
  </si>
  <si>
    <t xml:space="preserve">   medizinische Gesundheitsberufe</t>
  </si>
  <si>
    <t xml:space="preserve">   nichtmedizinische Gesundheits-, Körperpflege- und
      Wellnessberufe, Medizintechnik</t>
  </si>
  <si>
    <t xml:space="preserve">   Erziehung, soziale und hauswirtschaftliche Berufe, Theologie</t>
  </si>
  <si>
    <t xml:space="preserve">   lehrende und ausbildende Berufe</t>
  </si>
  <si>
    <t xml:space="preserve">   sprach-, literatur-, geistes-, gesellschafts- und wirtschafts-
      wissenschaftliche Berufe</t>
  </si>
  <si>
    <t xml:space="preserve">   Werbung, Marketing, kaufmännische und redaktionelle
      Medienberufe</t>
  </si>
  <si>
    <t xml:space="preserve">   Produktdesign und kunsthandwerkliche Berufe, bildende
      Kunst, Musikinstrumentenbau</t>
  </si>
  <si>
    <t xml:space="preserve">   darstellende und unterhaltende Berufe</t>
  </si>
  <si>
    <t>Nr.der
Klassi-
fikation</t>
  </si>
  <si>
    <t>Nr. der
Klassi-
fikation</t>
  </si>
  <si>
    <t>20.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</si>
</sst>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numFmt numFmtId="165" formatCode="###\ ###\ ##0"/>
    <numFmt numFmtId="166" formatCode="#,##0&quot;  &quot;"/>
    <numFmt numFmtId="167" formatCode="#,##0&quot;&quot;;\-\ #,##0&quot;&quot;;0&quot;&quot;;@&quot;&quot;"/>
    <numFmt numFmtId="168" formatCode="#,##0&quot; &quot;;\-\ #,##0&quot; &quot;;0&quot; &quot;;@&quot; &quot;"/>
    <numFmt numFmtId="169" formatCode="#,##0&quot;    &quot;;\-\ #,##0&quot;    &quot;;0&quot;    &quot;;@&quot;    &quot;"/>
    <numFmt numFmtId="170" formatCode="#,##0&quot;  &quot;;\-\ #,##0&quot;  &quot;;0&quot;  &quot;;@&quot;  &quot;"/>
    <numFmt numFmtId="171" formatCode="d\.m\.yyyy;@"/>
    <numFmt numFmtId="172" formatCode="#,##0.0&quot;&quot;;\-\ #,##0.0&quot;&quot;;0.0&quot;&quot;;@&quot;&quot;"/>
    <numFmt numFmtId="173" formatCode="0.0"/>
    <numFmt numFmtId="174" formatCode="#,##0.0&quot; &quot;;\-\ #,##0.0&quot; &quot;;0.0&quot; &quot;;@&quot; &quot;"/>
  </numFmts>
  <fonts count="58">
    <font>
      <sz val="10"/>
      <color theme="1"/>
      <name val="Arial"/>
      <family val="2"/>
    </font>
    <font>
      <sz val="10"/>
      <name val="Arial"/>
      <family val="2"/>
    </font>
    <font>
      <sz val="10"/>
      <name val="MetaNormalLF-Roman"/>
    </font>
    <font>
      <sz val="10"/>
      <name val="Arial"/>
      <family val="2"/>
    </font>
    <font>
      <sz val="10"/>
      <color theme="1"/>
      <name val="Arial"/>
      <family val="2"/>
    </font>
    <font>
      <u/>
      <sz val="9"/>
      <color theme="10"/>
      <name val="Arial"/>
      <family val="2"/>
    </font>
    <font>
      <b/>
      <sz val="11"/>
      <color rgb="FF000000"/>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Calibri"/>
      <family val="2"/>
      <scheme val="minor"/>
    </font>
    <font>
      <u/>
      <sz val="9"/>
      <color theme="1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8"/>
      <color rgb="FFFF0000"/>
      <name val="Calibri"/>
      <family val="2"/>
      <scheme val="minor"/>
    </font>
    <font>
      <sz val="8"/>
      <name val="Calibri"/>
      <family val="2"/>
      <scheme val="minor"/>
    </font>
    <font>
      <sz val="9"/>
      <color rgb="FFFF0000"/>
      <name val="Calibri"/>
      <family val="2"/>
      <scheme val="minor"/>
    </font>
    <font>
      <b/>
      <sz val="8"/>
      <name val="Calibri"/>
      <family val="2"/>
      <scheme val="minor"/>
    </font>
    <font>
      <sz val="6"/>
      <name val="Calibri"/>
      <family val="2"/>
      <scheme val="minor"/>
    </font>
    <font>
      <b/>
      <sz val="6"/>
      <name val="Calibri"/>
      <family val="2"/>
      <scheme val="minor"/>
    </font>
    <font>
      <sz val="6"/>
      <color theme="1"/>
      <name val="Calibri"/>
      <family val="2"/>
      <scheme val="minor"/>
    </font>
    <font>
      <sz val="6"/>
      <color indexed="8"/>
      <name val="Calibri"/>
      <family val="2"/>
      <scheme val="minor"/>
    </font>
    <font>
      <sz val="8"/>
      <color rgb="FF000000"/>
      <name val="Calibri"/>
      <family val="2"/>
      <scheme val="minor"/>
    </font>
    <font>
      <sz val="6"/>
      <color rgb="FFFF0000"/>
      <name val="Calibri"/>
      <family val="2"/>
      <scheme val="minor"/>
    </font>
    <font>
      <sz val="10"/>
      <name val="Calibri"/>
      <family val="2"/>
      <scheme val="minor"/>
    </font>
    <font>
      <b/>
      <u/>
      <sz val="10"/>
      <name val="Calibri"/>
      <family val="2"/>
      <scheme val="minor"/>
    </font>
    <font>
      <sz val="11"/>
      <color theme="1"/>
      <name val="Calibri"/>
      <family val="2"/>
      <scheme val="minor"/>
    </font>
    <font>
      <u/>
      <sz val="8.5"/>
      <color theme="10"/>
      <name val="Calibri"/>
      <family val="2"/>
      <scheme val="minor"/>
    </font>
    <font>
      <b/>
      <sz val="8.5"/>
      <name val="Calibri"/>
      <family val="2"/>
      <scheme val="minor"/>
    </font>
    <font>
      <sz val="8.5"/>
      <name val="Calibri"/>
      <family val="2"/>
      <scheme val="minor"/>
    </font>
    <font>
      <sz val="7"/>
      <color indexed="81"/>
      <name val="Calibri"/>
      <family val="2"/>
      <scheme val="minor"/>
    </font>
    <font>
      <sz val="7.5"/>
      <color theme="1"/>
      <name val="Calibri"/>
      <family val="2"/>
      <scheme val="minor"/>
    </font>
    <font>
      <b/>
      <sz val="7.5"/>
      <color theme="1"/>
      <name val="Calibri"/>
      <family val="2"/>
      <scheme val="minor"/>
    </font>
    <font>
      <sz val="7.5"/>
      <name val="Calibri"/>
      <family val="2"/>
      <scheme val="minor"/>
    </font>
    <font>
      <b/>
      <sz val="7.5"/>
      <name val="Calibri"/>
      <family val="2"/>
      <scheme val="minor"/>
    </font>
    <font>
      <sz val="7.5"/>
      <color indexed="8"/>
      <name val="Calibri"/>
      <family val="2"/>
      <scheme val="minor"/>
    </font>
    <font>
      <sz val="7.5"/>
      <color rgb="FFFF0000"/>
      <name val="Calibri"/>
      <family val="2"/>
      <scheme val="minor"/>
    </font>
    <font>
      <sz val="8.5"/>
      <color rgb="FFFF0000"/>
      <name val="Calibri"/>
      <family val="2"/>
      <scheme val="minor"/>
    </font>
    <font>
      <b/>
      <sz val="8.5"/>
      <color theme="1"/>
      <name val="Calibri"/>
      <family val="2"/>
      <scheme val="minor"/>
    </font>
    <font>
      <i/>
      <sz val="7.5"/>
      <color indexed="8"/>
      <name val="Calibri"/>
      <family val="2"/>
      <scheme val="minor"/>
    </font>
    <font>
      <i/>
      <sz val="7.5"/>
      <color theme="1"/>
      <name val="Calibri"/>
      <family val="2"/>
      <scheme val="minor"/>
    </font>
    <font>
      <sz val="8.5"/>
      <color theme="1"/>
      <name val="Calibri"/>
      <family val="2"/>
      <scheme val="minor"/>
    </font>
    <font>
      <sz val="7.5"/>
      <color rgb="FF000000"/>
      <name val="Calibri"/>
      <family val="2"/>
      <scheme val="minor"/>
    </font>
    <font>
      <i/>
      <sz val="7.5"/>
      <color rgb="FFFF0000"/>
      <name val="Calibri"/>
      <family val="2"/>
      <scheme val="minor"/>
    </font>
    <font>
      <b/>
      <sz val="11"/>
      <name val="Calibri"/>
      <family val="2"/>
      <scheme val="minor"/>
    </font>
    <font>
      <b/>
      <sz val="31"/>
      <name val="Calibri"/>
      <family val="2"/>
      <scheme val="minor"/>
    </font>
  </fonts>
  <fills count="2">
    <fill>
      <patternFill patternType="none"/>
    </fill>
    <fill>
      <patternFill patternType="gray125"/>
    </fill>
  </fills>
  <borders count="37">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s>
  <cellStyleXfs count="11">
    <xf numFmtId="0" fontId="0" fillId="0" borderId="0"/>
    <xf numFmtId="0" fontId="5" fillId="0" borderId="0" applyNumberFormat="0" applyFill="0" applyBorder="0" applyAlignment="0" applyProtection="0"/>
    <xf numFmtId="0" fontId="1" fillId="0" borderId="0"/>
    <xf numFmtId="0" fontId="1" fillId="0" borderId="0"/>
    <xf numFmtId="0" fontId="1" fillId="0" borderId="0"/>
    <xf numFmtId="0" fontId="4" fillId="0" borderId="0"/>
    <xf numFmtId="0" fontId="4" fillId="0" borderId="0"/>
    <xf numFmtId="0" fontId="1" fillId="0" borderId="0"/>
    <xf numFmtId="0" fontId="3" fillId="0" borderId="0"/>
    <xf numFmtId="0" fontId="1" fillId="0" borderId="0"/>
    <xf numFmtId="0" fontId="2" fillId="0" borderId="0"/>
  </cellStyleXfs>
  <cellXfs count="413">
    <xf numFmtId="0" fontId="0" fillId="0" borderId="0" xfId="0"/>
    <xf numFmtId="0" fontId="6" fillId="0" borderId="0" xfId="5" applyFont="1" applyAlignment="1">
      <alignment horizontal="left" vertical="center" wrapText="1"/>
    </xf>
    <xf numFmtId="0" fontId="7" fillId="0" borderId="0" xfId="5" applyFont="1"/>
    <xf numFmtId="0" fontId="7" fillId="0" borderId="0" xfId="5" applyFont="1" applyAlignment="1">
      <alignment wrapText="1"/>
    </xf>
    <xf numFmtId="0" fontId="7" fillId="0" borderId="0" xfId="5" applyFont="1" applyAlignment="1">
      <alignment horizontal="justify" vertical="center" wrapText="1"/>
    </xf>
    <xf numFmtId="0" fontId="8"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wrapText="1"/>
    </xf>
    <xf numFmtId="0" fontId="8" fillId="0" borderId="0" xfId="5" applyFont="1" applyFill="1" applyAlignment="1">
      <alignment horizontal="justify" vertical="center" wrapText="1"/>
    </xf>
    <xf numFmtId="0" fontId="10" fillId="0" borderId="0" xfId="5" applyFont="1" applyAlignment="1">
      <alignment horizontal="justify" wrapText="1"/>
    </xf>
    <xf numFmtId="0" fontId="7" fillId="0" borderId="0" xfId="5" applyFont="1" applyAlignment="1">
      <alignment horizontal="justify" vertical="justify" wrapText="1"/>
    </xf>
    <xf numFmtId="0" fontId="11" fillId="0" borderId="0" xfId="5" applyFont="1" applyAlignment="1">
      <alignment horizontal="justify" vertical="center" wrapText="1"/>
    </xf>
    <xf numFmtId="0" fontId="10" fillId="0" borderId="0" xfId="5" applyFont="1" applyAlignment="1">
      <alignment horizontal="justify" vertical="justify" wrapText="1"/>
    </xf>
    <xf numFmtId="0" fontId="12" fillId="0" borderId="0" xfId="1" applyFont="1"/>
    <xf numFmtId="0" fontId="13" fillId="0" borderId="0" xfId="0" applyFont="1" applyAlignment="1">
      <alignment horizontal="left" vertical="center" wrapText="1"/>
    </xf>
    <xf numFmtId="0" fontId="14" fillId="0" borderId="0" xfId="0" applyFont="1"/>
    <xf numFmtId="0" fontId="15" fillId="0" borderId="0" xfId="0" applyFont="1"/>
    <xf numFmtId="3" fontId="15" fillId="0" borderId="0" xfId="0" applyNumberFormat="1" applyFont="1"/>
    <xf numFmtId="0" fontId="16" fillId="0" borderId="0" xfId="0" applyFont="1" applyAlignment="1">
      <alignment horizontal="left" wrapText="1"/>
    </xf>
    <xf numFmtId="0" fontId="16" fillId="0" borderId="0" xfId="0" applyFont="1"/>
    <xf numFmtId="0" fontId="15" fillId="0" borderId="0" xfId="0" applyFont="1" applyAlignment="1">
      <alignment horizontal="right" wrapText="1"/>
    </xf>
    <xf numFmtId="0" fontId="14" fillId="0" borderId="0" xfId="0" applyFont="1" applyAlignment="1">
      <alignment horizontal="justify" vertical="justify" wrapText="1"/>
    </xf>
    <xf numFmtId="0" fontId="14" fillId="0" borderId="0" xfId="5" applyFont="1"/>
    <xf numFmtId="49" fontId="14" fillId="0" borderId="0" xfId="5" applyNumberFormat="1" applyFont="1" applyAlignment="1">
      <alignment horizontal="right"/>
    </xf>
    <xf numFmtId="0" fontId="14" fillId="0" borderId="0" xfId="5" applyFont="1" applyAlignment="1"/>
    <xf numFmtId="0" fontId="14" fillId="0" borderId="0" xfId="6" applyFont="1"/>
    <xf numFmtId="0" fontId="14" fillId="0" borderId="0" xfId="5" applyFont="1" applyAlignment="1">
      <alignment horizontal="left" vertical="center" indent="33"/>
    </xf>
    <xf numFmtId="0" fontId="25" fillId="0" borderId="0" xfId="5" applyFont="1" applyAlignment="1">
      <alignment vertical="center"/>
    </xf>
    <xf numFmtId="49" fontId="14" fillId="0" borderId="0" xfId="5" applyNumberFormat="1" applyFont="1" applyAlignment="1">
      <alignment horizontal="left" vertical="center"/>
    </xf>
    <xf numFmtId="0" fontId="14" fillId="0" borderId="0" xfId="5" applyNumberFormat="1" applyFont="1" applyAlignment="1">
      <alignment horizontal="left" vertical="center"/>
    </xf>
    <xf numFmtId="0" fontId="14" fillId="0" borderId="0" xfId="5" applyFont="1" applyAlignment="1">
      <alignment horizontal="left" vertical="center"/>
    </xf>
    <xf numFmtId="0" fontId="14" fillId="0" borderId="0" xfId="0" applyFont="1" applyAlignment="1">
      <alignment vertical="top"/>
    </xf>
    <xf numFmtId="49" fontId="7" fillId="0" borderId="0" xfId="0" applyNumberFormat="1" applyFont="1" applyAlignment="1">
      <alignment horizontal="left" vertical="top"/>
    </xf>
    <xf numFmtId="0" fontId="7" fillId="0" borderId="0" xfId="0" applyFont="1" applyAlignment="1">
      <alignment vertical="top"/>
    </xf>
    <xf numFmtId="0" fontId="7" fillId="0" borderId="0" xfId="0" applyFont="1" applyAlignment="1">
      <alignment horizontal="right" vertical="center"/>
    </xf>
    <xf numFmtId="49" fontId="7" fillId="0" borderId="0" xfId="0" applyNumberFormat="1"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xf numFmtId="2" fontId="7" fillId="0" borderId="0" xfId="0" applyNumberFormat="1" applyFont="1" applyAlignment="1">
      <alignment horizontal="left" vertical="top"/>
    </xf>
    <xf numFmtId="0" fontId="7" fillId="0" borderId="0" xfId="0" applyFont="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0" fontId="7" fillId="0" borderId="0" xfId="0" applyFont="1" applyFill="1" applyAlignment="1"/>
    <xf numFmtId="0" fontId="7" fillId="0" borderId="0" xfId="0" applyFont="1" applyFill="1" applyAlignment="1">
      <alignment vertical="top"/>
    </xf>
    <xf numFmtId="49" fontId="14" fillId="0" borderId="0" xfId="0" applyNumberFormat="1"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xf>
    <xf numFmtId="0" fontId="10" fillId="0" borderId="0" xfId="4" applyFont="1" applyAlignment="1">
      <alignment horizontal="right" vertical="top"/>
    </xf>
    <xf numFmtId="0" fontId="10" fillId="0" borderId="0" xfId="0" applyFont="1" applyAlignment="1">
      <alignment wrapText="1"/>
    </xf>
    <xf numFmtId="0" fontId="26" fillId="0" borderId="0" xfId="0" applyFont="1"/>
    <xf numFmtId="0" fontId="27" fillId="0" borderId="0" xfId="4" applyFont="1" applyAlignment="1">
      <alignment horizontal="right" vertical="top"/>
    </xf>
    <xf numFmtId="0" fontId="7" fillId="0" borderId="0" xfId="0" applyFont="1" applyAlignment="1">
      <alignment wrapText="1"/>
    </xf>
    <xf numFmtId="0" fontId="28" fillId="0" borderId="0" xfId="0" applyFont="1" applyAlignment="1">
      <alignment wrapText="1"/>
    </xf>
    <xf numFmtId="0" fontId="7" fillId="0" borderId="0" xfId="0" applyFont="1" applyAlignment="1">
      <alignment vertical="center" wrapText="1"/>
    </xf>
    <xf numFmtId="0" fontId="15" fillId="0" borderId="0" xfId="0" applyFont="1" applyAlignment="1">
      <alignment wrapText="1"/>
    </xf>
    <xf numFmtId="0" fontId="15" fillId="0" borderId="0" xfId="0" applyFont="1" applyFill="1"/>
    <xf numFmtId="0" fontId="27" fillId="0" borderId="0" xfId="0" applyFont="1" applyFill="1"/>
    <xf numFmtId="0" fontId="30" fillId="0" borderId="3"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xf numFmtId="166" fontId="30" fillId="0" borderId="0" xfId="0" applyNumberFormat="1" applyFont="1" applyFill="1" applyBorder="1" applyAlignment="1">
      <alignment horizontal="right"/>
    </xf>
    <xf numFmtId="0" fontId="32" fillId="0" borderId="6" xfId="0" applyFont="1" applyFill="1" applyBorder="1" applyAlignment="1">
      <alignment horizontal="center"/>
    </xf>
    <xf numFmtId="166" fontId="30" fillId="0" borderId="23" xfId="0" applyNumberFormat="1" applyFont="1" applyBorder="1" applyAlignment="1">
      <alignment horizontal="right"/>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166" fontId="30" fillId="0" borderId="3" xfId="0" applyNumberFormat="1" applyFont="1" applyFill="1" applyBorder="1" applyAlignment="1">
      <alignment horizontal="center" vertical="center"/>
    </xf>
    <xf numFmtId="166" fontId="30" fillId="0" borderId="2" xfId="0" applyNumberFormat="1" applyFont="1" applyFill="1" applyBorder="1" applyAlignment="1">
      <alignment horizontal="center" vertical="center"/>
    </xf>
    <xf numFmtId="166" fontId="30" fillId="0" borderId="4"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0" fontId="27" fillId="0" borderId="0" xfId="0" applyFont="1" applyFill="1" applyAlignment="1"/>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0" xfId="0" applyFont="1" applyFill="1" applyAlignment="1">
      <alignment horizontal="center"/>
    </xf>
    <xf numFmtId="0" fontId="30" fillId="0" borderId="3" xfId="0" applyFont="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5" fillId="0" borderId="0" xfId="0" applyFont="1" applyAlignment="1">
      <alignment vertical="center"/>
    </xf>
    <xf numFmtId="0" fontId="32" fillId="0" borderId="0" xfId="0" applyFont="1" applyAlignment="1">
      <alignment vertical="center"/>
    </xf>
    <xf numFmtId="167" fontId="27" fillId="0" borderId="0" xfId="0" applyNumberFormat="1" applyFont="1" applyFill="1"/>
    <xf numFmtId="0" fontId="36" fillId="0" borderId="0" xfId="10" applyFont="1" applyFill="1" applyAlignment="1" applyProtection="1">
      <alignment horizontal="center" vertical="center" wrapText="1"/>
    </xf>
    <xf numFmtId="0" fontId="37" fillId="0" borderId="0" xfId="10" applyFont="1" applyAlignment="1">
      <alignment horizontal="centerContinuous" vertical="center" wrapText="1"/>
    </xf>
    <xf numFmtId="0" fontId="36" fillId="0" borderId="0" xfId="10" applyFont="1" applyAlignment="1">
      <alignment horizontal="centerContinuous" vertical="center" wrapText="1"/>
    </xf>
    <xf numFmtId="0" fontId="36" fillId="0" borderId="0" xfId="10" applyFont="1" applyAlignment="1">
      <alignment horizontal="center" vertical="center" wrapText="1"/>
    </xf>
    <xf numFmtId="0" fontId="27" fillId="0" borderId="0" xfId="10" applyFont="1" applyAlignment="1">
      <alignment horizontal="center" wrapText="1"/>
    </xf>
    <xf numFmtId="0" fontId="27" fillId="0" borderId="0" xfId="10" applyFont="1" applyBorder="1" applyAlignment="1">
      <alignment horizontal="center" wrapText="1"/>
    </xf>
    <xf numFmtId="0" fontId="29" fillId="0" borderId="0" xfId="10" applyFont="1" applyAlignment="1">
      <alignment horizontal="centerContinuous" wrapText="1"/>
    </xf>
    <xf numFmtId="0" fontId="27" fillId="0" borderId="0" xfId="10" applyFont="1" applyAlignment="1">
      <alignment horizontal="centerContinuous" wrapText="1"/>
    </xf>
    <xf numFmtId="0" fontId="27" fillId="0" borderId="7" xfId="10" applyFont="1" applyBorder="1" applyAlignment="1">
      <alignment horizontal="center" vertical="center" wrapText="1"/>
    </xf>
    <xf numFmtId="0" fontId="27" fillId="0" borderId="8" xfId="10" applyFont="1" applyBorder="1" applyAlignment="1">
      <alignment horizontal="center" vertical="center" wrapText="1"/>
    </xf>
    <xf numFmtId="0" fontId="27" fillId="0" borderId="0" xfId="10" applyFont="1" applyAlignment="1">
      <alignment horizontal="center" vertical="center" wrapText="1"/>
    </xf>
    <xf numFmtId="0" fontId="27" fillId="0" borderId="9" xfId="10" applyFont="1" applyBorder="1" applyAlignment="1">
      <alignment horizontal="center" vertical="center" wrapText="1"/>
    </xf>
    <xf numFmtId="0" fontId="29" fillId="0" borderId="10" xfId="10" applyFont="1" applyBorder="1" applyAlignment="1">
      <alignment horizontal="center" vertical="center" wrapText="1"/>
    </xf>
    <xf numFmtId="0" fontId="29" fillId="0" borderId="0" xfId="10" applyFont="1" applyAlignment="1">
      <alignment horizontal="center" vertical="center" wrapText="1"/>
    </xf>
    <xf numFmtId="0" fontId="29" fillId="0" borderId="11" xfId="10" applyFont="1" applyBorder="1" applyAlignment="1">
      <alignment horizontal="centerContinuous" vertical="center" wrapText="1"/>
    </xf>
    <xf numFmtId="0" fontId="29" fillId="0" borderId="12" xfId="10" applyFont="1" applyBorder="1" applyAlignment="1">
      <alignment horizontal="centerContinuous" vertical="center" wrapText="1"/>
    </xf>
    <xf numFmtId="0" fontId="29" fillId="0" borderId="13" xfId="10" applyFont="1" applyBorder="1" applyAlignment="1">
      <alignment horizontal="centerContinuous" vertical="center" wrapText="1"/>
    </xf>
    <xf numFmtId="0" fontId="29" fillId="0" borderId="14" xfId="10" applyFont="1" applyBorder="1" applyAlignment="1">
      <alignment horizontal="center" vertical="center" wrapText="1"/>
    </xf>
    <xf numFmtId="0" fontId="27" fillId="0" borderId="10" xfId="10" applyFont="1" applyBorder="1" applyAlignment="1">
      <alignment horizontal="center" vertical="center" wrapText="1"/>
    </xf>
    <xf numFmtId="0" fontId="27" fillId="0" borderId="14" xfId="10" applyFont="1" applyBorder="1" applyAlignment="1">
      <alignment horizontal="center" vertical="center" wrapText="1"/>
    </xf>
    <xf numFmtId="0" fontId="27" fillId="0" borderId="11" xfId="10" applyFont="1" applyBorder="1" applyAlignment="1">
      <alignment horizontal="centerContinuous" vertical="center" wrapText="1"/>
    </xf>
    <xf numFmtId="0" fontId="27" fillId="0" borderId="12" xfId="10" applyFont="1" applyBorder="1" applyAlignment="1">
      <alignment horizontal="centerContinuous" vertical="center" wrapText="1"/>
    </xf>
    <xf numFmtId="0" fontId="27" fillId="0" borderId="13" xfId="10" applyFont="1" applyBorder="1" applyAlignment="1">
      <alignment horizontal="centerContinuous" vertical="center" wrapText="1"/>
    </xf>
    <xf numFmtId="0" fontId="27" fillId="0" borderId="15" xfId="10" applyFont="1" applyBorder="1" applyAlignment="1">
      <alignment horizontal="centerContinuous" vertical="center" wrapText="1"/>
    </xf>
    <xf numFmtId="0" fontId="27" fillId="0" borderId="16" xfId="10" applyFont="1" applyBorder="1" applyAlignment="1">
      <alignment horizontal="center" vertical="center" wrapText="1"/>
    </xf>
    <xf numFmtId="0" fontId="27" fillId="0" borderId="17" xfId="10" applyFont="1" applyBorder="1" applyAlignment="1">
      <alignment horizontal="center" vertical="center" wrapText="1"/>
    </xf>
    <xf numFmtId="0" fontId="27" fillId="0" borderId="18" xfId="10" applyFont="1" applyBorder="1" applyAlignment="1">
      <alignment horizontal="center" vertical="center" wrapText="1"/>
    </xf>
    <xf numFmtId="0" fontId="27" fillId="0" borderId="0" xfId="10" applyFont="1" applyBorder="1" applyAlignment="1">
      <alignment horizontal="center" vertical="center" wrapText="1"/>
    </xf>
    <xf numFmtId="0" fontId="27" fillId="0" borderId="0" xfId="10" applyFont="1" applyBorder="1" applyAlignment="1">
      <alignment horizontal="center" vertical="top" wrapText="1"/>
    </xf>
    <xf numFmtId="0" fontId="27" fillId="0" borderId="0" xfId="10" applyFont="1" applyAlignment="1">
      <alignment horizontal="center" vertical="top" wrapText="1"/>
    </xf>
    <xf numFmtId="0" fontId="27" fillId="0" borderId="10" xfId="10" applyFont="1" applyBorder="1" applyAlignment="1">
      <alignment vertical="center" wrapText="1"/>
    </xf>
    <xf numFmtId="0" fontId="29" fillId="0" borderId="19" xfId="10" applyFont="1" applyBorder="1" applyAlignment="1">
      <alignment horizontal="centerContinuous" vertical="center" wrapText="1"/>
    </xf>
    <xf numFmtId="0" fontId="27" fillId="0" borderId="20" xfId="10" applyFont="1" applyBorder="1" applyAlignment="1">
      <alignment horizontal="centerContinuous" vertical="center" wrapText="1"/>
    </xf>
    <xf numFmtId="0" fontId="27" fillId="0" borderId="21" xfId="10" applyFont="1" applyBorder="1" applyAlignment="1">
      <alignment horizontal="centerContinuous" vertical="center" wrapText="1"/>
    </xf>
    <xf numFmtId="0" fontId="27" fillId="0" borderId="0" xfId="10" applyFont="1" applyAlignment="1">
      <alignment vertical="center" wrapText="1"/>
    </xf>
    <xf numFmtId="0" fontId="27" fillId="0" borderId="19" xfId="10" applyFont="1" applyBorder="1" applyAlignment="1">
      <alignment horizontal="centerContinuous" vertical="center" wrapText="1"/>
    </xf>
    <xf numFmtId="0" fontId="27" fillId="0" borderId="14" xfId="10" applyFont="1" applyBorder="1" applyAlignment="1">
      <alignment vertical="center" wrapText="1"/>
    </xf>
    <xf numFmtId="0" fontId="27" fillId="0" borderId="10" xfId="10" applyFont="1" applyBorder="1" applyAlignment="1">
      <alignment wrapText="1"/>
    </xf>
    <xf numFmtId="0" fontId="27" fillId="0" borderId="0" xfId="10" applyFont="1" applyAlignment="1">
      <alignment wrapText="1"/>
    </xf>
    <xf numFmtId="0" fontId="27" fillId="0" borderId="14" xfId="10" applyFont="1" applyBorder="1" applyAlignment="1">
      <alignment wrapText="1"/>
    </xf>
    <xf numFmtId="0" fontId="29" fillId="0" borderId="0" xfId="10" applyFont="1" applyAlignment="1">
      <alignment horizontal="centerContinuous" vertical="center" wrapText="1"/>
    </xf>
    <xf numFmtId="0" fontId="29" fillId="0" borderId="15" xfId="10" applyFont="1" applyBorder="1" applyAlignment="1">
      <alignment horizontal="centerContinuous" vertical="center" wrapText="1"/>
    </xf>
    <xf numFmtId="49" fontId="27" fillId="0" borderId="10" xfId="10" applyNumberFormat="1" applyFont="1" applyBorder="1" applyAlignment="1">
      <alignment wrapText="1"/>
    </xf>
    <xf numFmtId="49" fontId="27" fillId="0" borderId="0" xfId="10" applyNumberFormat="1" applyFont="1" applyAlignment="1">
      <alignment wrapText="1"/>
    </xf>
    <xf numFmtId="49" fontId="27" fillId="0" borderId="14" xfId="10" applyNumberFormat="1" applyFont="1" applyBorder="1" applyAlignment="1">
      <alignment wrapText="1"/>
    </xf>
    <xf numFmtId="49" fontId="27" fillId="0" borderId="10" xfId="10" applyNumberFormat="1" applyFont="1" applyBorder="1" applyAlignment="1">
      <alignment vertical="top" wrapText="1"/>
    </xf>
    <xf numFmtId="49" fontId="27" fillId="0" borderId="0" xfId="10" applyNumberFormat="1" applyFont="1" applyAlignment="1">
      <alignment vertical="top" wrapText="1"/>
    </xf>
    <xf numFmtId="49" fontId="27" fillId="0" borderId="14" xfId="10" applyNumberFormat="1" applyFont="1" applyBorder="1" applyAlignment="1">
      <alignment vertical="top" wrapText="1"/>
    </xf>
    <xf numFmtId="0" fontId="29" fillId="0" borderId="16" xfId="10" applyFont="1" applyBorder="1" applyAlignment="1">
      <alignment wrapText="1"/>
    </xf>
    <xf numFmtId="0" fontId="29" fillId="0" borderId="17" xfId="10" applyFont="1" applyBorder="1" applyAlignment="1">
      <alignment wrapText="1"/>
    </xf>
    <xf numFmtId="0" fontId="29" fillId="0" borderId="18" xfId="10" applyFont="1" applyBorder="1" applyAlignment="1">
      <alignment wrapText="1"/>
    </xf>
    <xf numFmtId="0" fontId="29" fillId="0" borderId="0" xfId="10" applyFont="1" applyAlignment="1">
      <alignment wrapText="1"/>
    </xf>
    <xf numFmtId="0" fontId="34" fillId="0" borderId="0" xfId="0" applyFont="1" applyAlignment="1">
      <alignment vertical="center" readingOrder="1"/>
    </xf>
    <xf numFmtId="0" fontId="27" fillId="0" borderId="0" xfId="10" applyFont="1" applyFill="1" applyAlignment="1">
      <alignment wrapText="1"/>
    </xf>
    <xf numFmtId="0" fontId="38" fillId="0" borderId="0" xfId="0" applyFont="1" applyAlignment="1">
      <alignment vertical="top"/>
    </xf>
    <xf numFmtId="0" fontId="39" fillId="0" borderId="0" xfId="1" applyFont="1"/>
    <xf numFmtId="0" fontId="41" fillId="0" borderId="0" xfId="0" applyFont="1" applyFill="1"/>
    <xf numFmtId="167" fontId="43" fillId="0" borderId="0" xfId="0" applyNumberFormat="1" applyFont="1" applyFill="1" applyAlignment="1">
      <alignment horizontal="right"/>
    </xf>
    <xf numFmtId="168" fontId="43" fillId="0" borderId="0" xfId="0" applyNumberFormat="1" applyFont="1" applyFill="1" applyAlignment="1">
      <alignment horizontal="right"/>
    </xf>
    <xf numFmtId="167" fontId="44" fillId="0" borderId="0" xfId="0" applyNumberFormat="1" applyFont="1" applyFill="1" applyAlignment="1">
      <alignment horizontal="right"/>
    </xf>
    <xf numFmtId="168" fontId="44" fillId="0" borderId="0" xfId="0" applyNumberFormat="1" applyFont="1" applyFill="1" applyAlignment="1">
      <alignment horizontal="right"/>
    </xf>
    <xf numFmtId="0" fontId="45" fillId="0" borderId="5" xfId="0" applyFont="1" applyFill="1" applyBorder="1" applyAlignment="1">
      <alignment horizontal="center" vertical="center" wrapText="1"/>
    </xf>
    <xf numFmtId="0" fontId="45" fillId="0" borderId="5" xfId="0" applyFont="1" applyFill="1" applyBorder="1" applyAlignment="1">
      <alignment horizontal="left" vertical="center" wrapText="1"/>
    </xf>
    <xf numFmtId="0" fontId="46" fillId="0" borderId="1" xfId="0" applyNumberFormat="1" applyFont="1" applyFill="1" applyBorder="1" applyAlignment="1">
      <alignment horizontal="left" wrapText="1"/>
    </xf>
    <xf numFmtId="0" fontId="46" fillId="0" borderId="1" xfId="0" applyNumberFormat="1" applyFont="1" applyFill="1" applyBorder="1" applyAlignment="1">
      <alignment horizontal="left" vertical="center" wrapText="1"/>
    </xf>
    <xf numFmtId="0" fontId="45" fillId="0" borderId="1" xfId="0" applyFont="1" applyFill="1" applyBorder="1" applyAlignment="1">
      <alignment horizontal="left"/>
    </xf>
    <xf numFmtId="0" fontId="45" fillId="0" borderId="1" xfId="0" applyNumberFormat="1" applyFont="1" applyFill="1" applyBorder="1" applyAlignment="1">
      <alignment horizontal="left" vertical="center" wrapText="1"/>
    </xf>
    <xf numFmtId="0" fontId="45" fillId="0" borderId="1" xfId="0" quotePrefix="1" applyFont="1" applyFill="1" applyBorder="1" applyAlignment="1">
      <alignment horizontal="left"/>
    </xf>
    <xf numFmtId="0" fontId="45" fillId="0" borderId="1" xfId="0" applyFont="1" applyFill="1" applyBorder="1" applyAlignment="1">
      <alignment horizontal="left" wrapText="1"/>
    </xf>
    <xf numFmtId="0" fontId="45" fillId="0" borderId="0" xfId="0" applyFont="1" applyFill="1"/>
    <xf numFmtId="0" fontId="45" fillId="0" borderId="4" xfId="0" applyFont="1" applyFill="1" applyBorder="1" applyAlignment="1">
      <alignment horizontal="center" vertical="center"/>
    </xf>
    <xf numFmtId="0" fontId="45" fillId="0" borderId="0" xfId="0" applyFont="1" applyFill="1" applyAlignment="1">
      <alignment wrapText="1"/>
    </xf>
    <xf numFmtId="166" fontId="45" fillId="0" borderId="0" xfId="0" applyNumberFormat="1" applyFont="1" applyFill="1" applyBorder="1" applyAlignment="1">
      <alignment horizontal="center" vertical="center"/>
    </xf>
    <xf numFmtId="0" fontId="45" fillId="0" borderId="5" xfId="0" applyFont="1" applyFill="1" applyBorder="1" applyAlignment="1">
      <alignment horizontal="left" vertical="center"/>
    </xf>
    <xf numFmtId="0" fontId="45" fillId="0" borderId="5" xfId="0" applyFont="1" applyFill="1" applyBorder="1" applyAlignment="1">
      <alignment horizontal="left" wrapText="1"/>
    </xf>
    <xf numFmtId="0" fontId="45" fillId="0" borderId="5" xfId="0" applyFont="1" applyFill="1" applyBorder="1" applyAlignment="1">
      <alignment horizontal="center" vertical="center"/>
    </xf>
    <xf numFmtId="0" fontId="46" fillId="0" borderId="1" xfId="0" applyFont="1" applyFill="1" applyBorder="1" applyAlignment="1">
      <alignment horizontal="left"/>
    </xf>
    <xf numFmtId="0" fontId="46" fillId="0" borderId="1" xfId="0" applyFont="1" applyFill="1" applyBorder="1" applyAlignment="1">
      <alignment horizontal="center"/>
    </xf>
    <xf numFmtId="0" fontId="46" fillId="0" borderId="1" xfId="0" applyFont="1" applyFill="1" applyBorder="1" applyAlignment="1">
      <alignment horizontal="left" vertical="center" wrapText="1"/>
    </xf>
    <xf numFmtId="0" fontId="45" fillId="0" borderId="1" xfId="0" applyFont="1" applyFill="1" applyBorder="1" applyAlignment="1">
      <alignment horizontal="center"/>
    </xf>
    <xf numFmtId="0" fontId="45"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5" fillId="0" borderId="0" xfId="0" applyFont="1" applyFill="1" applyAlignment="1">
      <alignment horizontal="center"/>
    </xf>
    <xf numFmtId="0" fontId="46" fillId="0" borderId="1" xfId="0" applyFont="1" applyFill="1" applyBorder="1" applyAlignment="1">
      <alignment horizontal="left" wrapText="1"/>
    </xf>
    <xf numFmtId="0" fontId="46" fillId="0" borderId="0" xfId="0" applyFont="1" applyFill="1" applyBorder="1" applyAlignment="1">
      <alignment horizontal="center" vertical="center"/>
    </xf>
    <xf numFmtId="164" fontId="48" fillId="0" borderId="0" xfId="0" applyNumberFormat="1" applyFont="1" applyFill="1"/>
    <xf numFmtId="0" fontId="45" fillId="0" borderId="0" xfId="0" applyFont="1" applyFill="1" applyAlignment="1">
      <alignment vertical="center" wrapText="1"/>
    </xf>
    <xf numFmtId="0" fontId="46" fillId="0" borderId="0" xfId="0" applyNumberFormat="1" applyFont="1" applyFill="1" applyBorder="1" applyAlignment="1">
      <alignment horizontal="center" vertical="center"/>
    </xf>
    <xf numFmtId="0" fontId="45" fillId="0" borderId="0" xfId="0" applyFont="1" applyFill="1" applyAlignment="1">
      <alignment horizontal="justify"/>
    </xf>
    <xf numFmtId="0" fontId="30" fillId="0" borderId="22" xfId="0" applyFont="1" applyFill="1" applyBorder="1" applyAlignment="1">
      <alignment horizontal="center" vertical="center"/>
    </xf>
    <xf numFmtId="0" fontId="48" fillId="0" borderId="0" xfId="0" applyFont="1"/>
    <xf numFmtId="0" fontId="45" fillId="0" borderId="0" xfId="0" applyFont="1"/>
    <xf numFmtId="0" fontId="43" fillId="0" borderId="0" xfId="0" applyFont="1"/>
    <xf numFmtId="0" fontId="45" fillId="0" borderId="4" xfId="0" applyFont="1" applyBorder="1" applyAlignment="1">
      <alignment horizontal="center" vertical="center"/>
    </xf>
    <xf numFmtId="0" fontId="45" fillId="0" borderId="0" xfId="0" applyFont="1" applyBorder="1" applyAlignment="1">
      <alignment horizontal="center" vertical="top" wrapText="1"/>
    </xf>
    <xf numFmtId="0" fontId="45" fillId="0" borderId="1" xfId="0" applyFont="1" applyBorder="1" applyAlignment="1">
      <alignment horizontal="center" vertical="top" wrapText="1"/>
    </xf>
    <xf numFmtId="0" fontId="46" fillId="0" borderId="1" xfId="0" applyFont="1" applyBorder="1" applyAlignment="1">
      <alignment horizontal="left" wrapText="1"/>
    </xf>
    <xf numFmtId="0" fontId="45" fillId="0" borderId="1" xfId="0" applyFont="1" applyBorder="1" applyAlignment="1">
      <alignment horizontal="left" wrapText="1"/>
    </xf>
    <xf numFmtId="164" fontId="48" fillId="0" borderId="0" xfId="0" applyNumberFormat="1" applyFont="1"/>
    <xf numFmtId="0" fontId="45" fillId="0" borderId="1" xfId="0" applyFont="1" applyBorder="1" applyAlignment="1">
      <alignment horizontal="center" wrapText="1"/>
    </xf>
    <xf numFmtId="0" fontId="45" fillId="0" borderId="1" xfId="0" applyFont="1" applyBorder="1" applyAlignment="1">
      <alignment horizontal="center" vertical="center" wrapText="1"/>
    </xf>
    <xf numFmtId="166" fontId="30" fillId="0" borderId="6" xfId="0" applyNumberFormat="1" applyFont="1" applyBorder="1" applyAlignment="1">
      <alignment horizontal="center" vertical="top"/>
    </xf>
    <xf numFmtId="0" fontId="49" fillId="0" borderId="0" xfId="0" applyFont="1"/>
    <xf numFmtId="0" fontId="41" fillId="0" borderId="0" xfId="0" applyFont="1"/>
    <xf numFmtId="0" fontId="45" fillId="0" borderId="0" xfId="0" applyFont="1" applyFill="1" applyBorder="1" applyAlignment="1">
      <alignment horizontal="center" vertical="center" wrapText="1"/>
    </xf>
    <xf numFmtId="0" fontId="45" fillId="0" borderId="23" xfId="0" applyFont="1" applyFill="1" applyBorder="1" applyAlignment="1">
      <alignment horizontal="left" wrapText="1"/>
    </xf>
    <xf numFmtId="166" fontId="45" fillId="0" borderId="1" xfId="0" applyNumberFormat="1" applyFont="1" applyFill="1" applyBorder="1" applyAlignment="1">
      <alignment horizontal="left" indent="1"/>
    </xf>
    <xf numFmtId="0" fontId="46" fillId="0" borderId="23" xfId="0" applyFont="1" applyFill="1" applyBorder="1" applyAlignment="1">
      <alignment horizontal="left" vertical="center" wrapText="1"/>
    </xf>
    <xf numFmtId="0" fontId="45" fillId="0" borderId="1" xfId="0" applyFont="1" applyFill="1" applyBorder="1" applyAlignment="1">
      <alignment horizontal="center" vertical="center"/>
    </xf>
    <xf numFmtId="165" fontId="48" fillId="0" borderId="0" xfId="0" applyNumberFormat="1" applyFont="1" applyFill="1" applyAlignment="1"/>
    <xf numFmtId="165" fontId="48" fillId="0" borderId="0" xfId="0" applyNumberFormat="1" applyFont="1" applyFill="1"/>
    <xf numFmtId="0" fontId="43" fillId="0" borderId="0" xfId="0" applyFont="1" applyFill="1"/>
    <xf numFmtId="166" fontId="45" fillId="0" borderId="1" xfId="0" quotePrefix="1" applyNumberFormat="1" applyFont="1" applyFill="1" applyBorder="1" applyAlignment="1">
      <alignment horizontal="left" indent="1"/>
    </xf>
    <xf numFmtId="0" fontId="45" fillId="0" borderId="23" xfId="0" applyFont="1" applyFill="1" applyBorder="1" applyAlignment="1">
      <alignment horizontal="left" vertical="center" wrapText="1"/>
    </xf>
    <xf numFmtId="0" fontId="45" fillId="0" borderId="23" xfId="0" quotePrefix="1" applyFont="1" applyFill="1" applyBorder="1" applyAlignment="1">
      <alignment horizontal="left" vertical="center" wrapText="1"/>
    </xf>
    <xf numFmtId="167" fontId="43" fillId="0" borderId="0" xfId="0" applyNumberFormat="1" applyFont="1" applyFill="1"/>
    <xf numFmtId="0" fontId="40" fillId="0" borderId="0" xfId="0" applyFont="1" applyFill="1" applyBorder="1" applyAlignment="1">
      <alignment vertical="top" wrapText="1"/>
    </xf>
    <xf numFmtId="0" fontId="30" fillId="0" borderId="6" xfId="0" applyFont="1" applyFill="1" applyBorder="1" applyAlignment="1">
      <alignment horizontal="center" vertical="center"/>
    </xf>
    <xf numFmtId="167" fontId="43" fillId="0" borderId="0" xfId="0" applyNumberFormat="1" applyFont="1" applyAlignment="1">
      <alignment horizontal="right"/>
    </xf>
    <xf numFmtId="168" fontId="43" fillId="0" borderId="0" xfId="0" applyNumberFormat="1" applyFont="1" applyAlignment="1">
      <alignment horizontal="right"/>
    </xf>
    <xf numFmtId="165" fontId="45" fillId="0" borderId="0" xfId="0" applyNumberFormat="1" applyFont="1" applyFill="1" applyAlignment="1">
      <alignment horizontal="right" vertical="top"/>
    </xf>
    <xf numFmtId="165" fontId="45" fillId="0" borderId="0" xfId="0" applyNumberFormat="1" applyFont="1" applyFill="1" applyAlignment="1">
      <alignment horizontal="right"/>
    </xf>
    <xf numFmtId="165" fontId="46" fillId="0" borderId="0" xfId="0" applyNumberFormat="1" applyFont="1" applyFill="1" applyAlignment="1">
      <alignment horizontal="right" vertical="top"/>
    </xf>
    <xf numFmtId="165" fontId="46" fillId="0" borderId="0" xfId="0" applyNumberFormat="1" applyFont="1" applyFill="1" applyAlignment="1">
      <alignment horizontal="right"/>
    </xf>
    <xf numFmtId="164" fontId="45" fillId="0" borderId="0" xfId="0" applyNumberFormat="1" applyFont="1" applyFill="1" applyAlignment="1">
      <alignment vertical="top"/>
    </xf>
    <xf numFmtId="165" fontId="48" fillId="0" borderId="0" xfId="0" applyNumberFormat="1" applyFont="1" applyFill="1" applyBorder="1" applyAlignment="1">
      <alignment vertical="center" wrapText="1"/>
    </xf>
    <xf numFmtId="0" fontId="46" fillId="0" borderId="0" xfId="0" applyFont="1" applyFill="1" applyAlignment="1">
      <alignment vertical="top"/>
    </xf>
    <xf numFmtId="0" fontId="43" fillId="0" borderId="0" xfId="0" applyFont="1" applyFill="1" applyBorder="1"/>
    <xf numFmtId="0" fontId="45" fillId="0" borderId="0" xfId="0" applyFont="1" applyFill="1" applyBorder="1" applyAlignment="1">
      <alignment horizontal="center" vertical="center"/>
    </xf>
    <xf numFmtId="0" fontId="43" fillId="0" borderId="5" xfId="0" applyFont="1" applyFill="1" applyBorder="1" applyAlignment="1">
      <alignment horizontal="left" vertical="center" wrapText="1"/>
    </xf>
    <xf numFmtId="0" fontId="44" fillId="0" borderId="1" xfId="0" applyFont="1" applyFill="1" applyBorder="1" applyAlignment="1">
      <alignment horizontal="left" vertical="center" wrapText="1"/>
    </xf>
    <xf numFmtId="169" fontId="44" fillId="0" borderId="0" xfId="0" applyNumberFormat="1" applyFont="1" applyFill="1" applyAlignment="1">
      <alignment horizontal="right"/>
    </xf>
    <xf numFmtId="0" fontId="43" fillId="0" borderId="1" xfId="0" applyFont="1" applyFill="1" applyBorder="1" applyAlignment="1">
      <alignment horizontal="left" vertical="center" wrapText="1"/>
    </xf>
    <xf numFmtId="0" fontId="44" fillId="0" borderId="0" xfId="0" applyFont="1" applyFill="1" applyBorder="1" applyAlignment="1">
      <alignment horizontal="center" vertical="center"/>
    </xf>
    <xf numFmtId="169" fontId="43" fillId="0" borderId="0" xfId="0" applyNumberFormat="1" applyFont="1" applyFill="1" applyAlignment="1">
      <alignment horizontal="right"/>
    </xf>
    <xf numFmtId="0" fontId="52" fillId="0" borderId="1" xfId="0" applyFont="1" applyFill="1" applyBorder="1" applyAlignment="1">
      <alignment horizontal="left" vertical="center" wrapText="1"/>
    </xf>
    <xf numFmtId="0" fontId="52" fillId="0" borderId="0" xfId="0" applyFont="1" applyFill="1"/>
    <xf numFmtId="0" fontId="41" fillId="0" borderId="0" xfId="0" applyFont="1" applyFill="1" applyBorder="1"/>
    <xf numFmtId="0" fontId="32" fillId="0" borderId="0" xfId="0" applyFont="1" applyFill="1" applyBorder="1" applyAlignment="1">
      <alignment horizontal="center"/>
    </xf>
    <xf numFmtId="0" fontId="43" fillId="0" borderId="5" xfId="0" applyFont="1" applyFill="1" applyBorder="1" applyAlignment="1">
      <alignment horizontal="center" vertical="top" wrapText="1"/>
    </xf>
    <xf numFmtId="0" fontId="43" fillId="0" borderId="5" xfId="0" applyFont="1" applyFill="1" applyBorder="1" applyAlignment="1">
      <alignment horizontal="center" vertical="center" wrapText="1"/>
    </xf>
    <xf numFmtId="0" fontId="44" fillId="0" borderId="1" xfId="0" applyFont="1" applyFill="1" applyBorder="1" applyAlignment="1">
      <alignment horizontal="center"/>
    </xf>
    <xf numFmtId="169" fontId="46" fillId="0" borderId="0" xfId="0" applyNumberFormat="1" applyFont="1" applyFill="1" applyBorder="1" applyAlignment="1"/>
    <xf numFmtId="169" fontId="46" fillId="0" borderId="0" xfId="0" applyNumberFormat="1" applyFont="1" applyFill="1" applyAlignment="1"/>
    <xf numFmtId="0" fontId="43" fillId="0" borderId="1" xfId="0" applyFont="1" applyFill="1" applyBorder="1" applyAlignment="1">
      <alignment horizontal="center" vertical="top" wrapText="1"/>
    </xf>
    <xf numFmtId="0" fontId="43" fillId="0" borderId="1" xfId="0" applyFont="1" applyFill="1" applyBorder="1" applyAlignment="1">
      <alignment horizontal="center" vertical="center" wrapText="1"/>
    </xf>
    <xf numFmtId="169" fontId="45" fillId="0" borderId="0" xfId="0" applyNumberFormat="1" applyFont="1" applyFill="1" applyBorder="1" applyAlignment="1"/>
    <xf numFmtId="169" fontId="45" fillId="0" borderId="0" xfId="0" applyNumberFormat="1" applyFont="1" applyFill="1" applyAlignment="1"/>
    <xf numFmtId="0" fontId="43" fillId="0" borderId="1" xfId="0" applyFont="1" applyFill="1" applyBorder="1" applyAlignment="1">
      <alignment horizontal="center"/>
    </xf>
    <xf numFmtId="0" fontId="43" fillId="0" borderId="1" xfId="0" applyFont="1" applyFill="1" applyBorder="1"/>
    <xf numFmtId="169" fontId="46" fillId="0" borderId="0" xfId="0" applyNumberFormat="1" applyFont="1" applyFill="1" applyBorder="1" applyAlignment="1">
      <alignment horizontal="center" vertical="center"/>
    </xf>
    <xf numFmtId="0" fontId="43" fillId="0" borderId="0" xfId="0" applyFont="1" applyFill="1" applyAlignment="1">
      <alignment horizontal="left" vertical="center"/>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170" fontId="44" fillId="0" borderId="0" xfId="0" applyNumberFormat="1" applyFont="1" applyFill="1" applyAlignment="1">
      <alignment horizontal="right"/>
    </xf>
    <xf numFmtId="170" fontId="43" fillId="0" borderId="0" xfId="0" applyNumberFormat="1" applyFont="1" applyFill="1" applyAlignment="1">
      <alignment horizontal="right"/>
    </xf>
    <xf numFmtId="164" fontId="45" fillId="0" borderId="0" xfId="0" applyNumberFormat="1" applyFont="1" applyFill="1"/>
    <xf numFmtId="0" fontId="30" fillId="0" borderId="22" xfId="0" applyFont="1" applyFill="1" applyBorder="1" applyAlignment="1">
      <alignment horizontal="center"/>
    </xf>
    <xf numFmtId="0" fontId="43" fillId="0" borderId="5" xfId="0" applyFont="1" applyFill="1" applyBorder="1" applyAlignment="1">
      <alignment horizontal="left" wrapText="1"/>
    </xf>
    <xf numFmtId="14" fontId="43" fillId="0" borderId="1" xfId="0" applyNumberFormat="1" applyFont="1" applyFill="1" applyBorder="1" applyAlignment="1">
      <alignment horizontal="left" vertical="center" wrapText="1"/>
    </xf>
    <xf numFmtId="168" fontId="43" fillId="0" borderId="0" xfId="0" applyNumberFormat="1" applyFont="1" applyFill="1"/>
    <xf numFmtId="168" fontId="43" fillId="0" borderId="0" xfId="0" applyNumberFormat="1" applyFont="1" applyFill="1" applyAlignment="1">
      <alignment horizontal="right" vertical="center"/>
    </xf>
    <xf numFmtId="171" fontId="43" fillId="0" borderId="1" xfId="0" applyNumberFormat="1" applyFont="1" applyFill="1" applyBorder="1" applyAlignment="1">
      <alignment horizontal="left" vertical="center" wrapText="1"/>
    </xf>
    <xf numFmtId="174" fontId="43" fillId="0" borderId="0" xfId="0" applyNumberFormat="1" applyFont="1" applyFill="1" applyAlignment="1">
      <alignment horizontal="right"/>
    </xf>
    <xf numFmtId="172" fontId="43" fillId="0" borderId="0" xfId="0" applyNumberFormat="1" applyFont="1" applyFill="1"/>
    <xf numFmtId="174" fontId="43" fillId="0" borderId="0" xfId="0" applyNumberFormat="1" applyFont="1" applyFill="1" applyAlignment="1">
      <alignment horizontal="right" vertical="center"/>
    </xf>
    <xf numFmtId="0" fontId="43" fillId="0" borderId="0" xfId="0" applyFont="1" applyFill="1" applyAlignment="1">
      <alignment horizontal="left"/>
    </xf>
    <xf numFmtId="173" fontId="43" fillId="0" borderId="0" xfId="0" applyNumberFormat="1" applyFont="1" applyFill="1"/>
    <xf numFmtId="0" fontId="53" fillId="0" borderId="0" xfId="0" applyFont="1" applyFill="1"/>
    <xf numFmtId="0" fontId="32" fillId="0" borderId="6" xfId="0" applyFont="1" applyFill="1" applyBorder="1" applyAlignment="1">
      <alignment horizontal="center" vertical="center" wrapText="1"/>
    </xf>
    <xf numFmtId="0" fontId="45" fillId="0" borderId="0" xfId="0" applyFont="1" applyFill="1" applyAlignment="1"/>
    <xf numFmtId="0" fontId="46" fillId="0" borderId="1" xfId="0" applyFont="1" applyFill="1" applyBorder="1" applyAlignment="1">
      <alignment horizontal="center" vertical="center"/>
    </xf>
    <xf numFmtId="0" fontId="45" fillId="0" borderId="1" xfId="0" applyFont="1" applyFill="1" applyBorder="1" applyAlignment="1">
      <alignment horizontal="left" vertical="center"/>
    </xf>
    <xf numFmtId="164" fontId="43" fillId="0" borderId="0" xfId="0" applyNumberFormat="1" applyFont="1" applyFill="1" applyAlignment="1">
      <alignment horizontal="right"/>
    </xf>
    <xf numFmtId="165" fontId="43" fillId="0" borderId="0" xfId="0" applyNumberFormat="1" applyFont="1" applyFill="1" applyAlignment="1">
      <alignment horizontal="right"/>
    </xf>
    <xf numFmtId="165" fontId="43" fillId="0" borderId="0" xfId="0" applyNumberFormat="1" applyFont="1" applyFill="1" applyAlignment="1"/>
    <xf numFmtId="165" fontId="44" fillId="0" borderId="0" xfId="0" applyNumberFormat="1" applyFont="1" applyFill="1" applyBorder="1" applyAlignment="1">
      <alignment vertical="center" wrapText="1"/>
    </xf>
    <xf numFmtId="165" fontId="46" fillId="0" borderId="0" xfId="0" applyNumberFormat="1" applyFont="1" applyFill="1" applyBorder="1" applyAlignment="1">
      <alignment vertical="center" wrapText="1"/>
    </xf>
    <xf numFmtId="165" fontId="54" fillId="0" borderId="0" xfId="0" applyNumberFormat="1" applyFont="1" applyFill="1" applyAlignment="1">
      <alignment vertical="center"/>
    </xf>
    <xf numFmtId="165" fontId="43" fillId="0" borderId="0" xfId="0" applyNumberFormat="1" applyFont="1" applyFill="1" applyBorder="1" applyAlignment="1">
      <alignment vertical="center" wrapText="1"/>
    </xf>
    <xf numFmtId="165" fontId="44" fillId="0" borderId="0" xfId="0" applyNumberFormat="1" applyFont="1" applyFill="1" applyAlignment="1"/>
    <xf numFmtId="0" fontId="43" fillId="0" borderId="0" xfId="0" applyFont="1" applyFill="1" applyBorder="1" applyAlignment="1">
      <alignment horizontal="center" vertical="center" wrapText="1"/>
    </xf>
    <xf numFmtId="165" fontId="55" fillId="0" borderId="0" xfId="0" applyNumberFormat="1" applyFont="1" applyFill="1"/>
    <xf numFmtId="0" fontId="43" fillId="0" borderId="23" xfId="0" applyFont="1" applyFill="1" applyBorder="1" applyAlignment="1">
      <alignment horizontal="left" vertical="center" wrapText="1"/>
    </xf>
    <xf numFmtId="0" fontId="43" fillId="0" borderId="0" xfId="0" applyFont="1" applyFill="1" applyBorder="1" applyAlignment="1">
      <alignment horizontal="left" vertical="center" wrapText="1"/>
    </xf>
    <xf numFmtId="169" fontId="43" fillId="0" borderId="0" xfId="0" applyNumberFormat="1" applyFont="1" applyFill="1"/>
    <xf numFmtId="170" fontId="44" fillId="0" borderId="24" xfId="0" applyNumberFormat="1" applyFont="1" applyFill="1" applyBorder="1" applyAlignment="1">
      <alignment horizontal="right"/>
    </xf>
    <xf numFmtId="170" fontId="44" fillId="0" borderId="0" xfId="0" applyNumberFormat="1" applyFont="1" applyFill="1" applyBorder="1" applyAlignment="1">
      <alignment horizontal="right"/>
    </xf>
    <xf numFmtId="0" fontId="46" fillId="0" borderId="24" xfId="0" applyNumberFormat="1" applyFont="1" applyFill="1" applyBorder="1" applyAlignment="1">
      <alignment horizontal="center" vertical="center"/>
    </xf>
    <xf numFmtId="170" fontId="43" fillId="0" borderId="24" xfId="0" applyNumberFormat="1" applyFont="1" applyFill="1" applyBorder="1" applyAlignment="1">
      <alignment horizontal="right"/>
    </xf>
    <xf numFmtId="170" fontId="43" fillId="0" borderId="0" xfId="0" applyNumberFormat="1" applyFont="1" applyFill="1" applyBorder="1" applyAlignment="1">
      <alignment horizontal="right"/>
    </xf>
    <xf numFmtId="0" fontId="38" fillId="0" borderId="0" xfId="0" applyFont="1"/>
    <xf numFmtId="1" fontId="14" fillId="0" borderId="0" xfId="0" applyNumberFormat="1" applyFont="1"/>
    <xf numFmtId="49" fontId="14" fillId="0" borderId="0" xfId="5" applyNumberFormat="1" applyFont="1" applyAlignment="1">
      <alignment horizontal="left" vertical="center"/>
    </xf>
    <xf numFmtId="49" fontId="14" fillId="0" borderId="0" xfId="6" applyNumberFormat="1" applyFont="1" applyAlignment="1">
      <alignment horizontal="left" wrapText="1"/>
    </xf>
    <xf numFmtId="0" fontId="14" fillId="0" borderId="0" xfId="5" applyFont="1" applyAlignment="1">
      <alignment horizontal="left" vertical="center"/>
    </xf>
    <xf numFmtId="0" fontId="14" fillId="0" borderId="0" xfId="5" applyFont="1" applyBorder="1" applyAlignment="1">
      <alignment horizontal="center" vertical="center"/>
    </xf>
    <xf numFmtId="0" fontId="25" fillId="0" borderId="0" xfId="5" applyFont="1" applyAlignment="1">
      <alignment horizontal="center" vertical="center"/>
    </xf>
    <xf numFmtId="0" fontId="14" fillId="0" borderId="0" xfId="5" applyFont="1" applyAlignment="1">
      <alignment horizontal="center" vertical="center"/>
    </xf>
    <xf numFmtId="0" fontId="14" fillId="0" borderId="0" xfId="5" applyFont="1" applyBorder="1" applyAlignment="1">
      <alignment horizontal="left" vertical="center"/>
    </xf>
    <xf numFmtId="0" fontId="14" fillId="0" borderId="25" xfId="5" applyFont="1" applyBorder="1" applyAlignment="1">
      <alignment horizontal="center" vertical="center"/>
    </xf>
    <xf numFmtId="0" fontId="14" fillId="0" borderId="20" xfId="5" applyFont="1" applyBorder="1" applyAlignment="1">
      <alignment horizontal="center" vertical="center"/>
    </xf>
    <xf numFmtId="0" fontId="14" fillId="0" borderId="0" xfId="9" applyFont="1" applyBorder="1" applyAlignment="1">
      <alignment horizontal="center" vertical="center"/>
    </xf>
    <xf numFmtId="0" fontId="19" fillId="0" borderId="0" xfId="5" applyFont="1" applyAlignment="1">
      <alignment horizontal="left" vertical="center"/>
    </xf>
    <xf numFmtId="0" fontId="14" fillId="0" borderId="0" xfId="5" applyFont="1" applyAlignment="1">
      <alignment horizontal="right"/>
    </xf>
    <xf numFmtId="0" fontId="25" fillId="0" borderId="25" xfId="5" applyFont="1" applyBorder="1" applyAlignment="1">
      <alignment horizontal="right"/>
    </xf>
    <xf numFmtId="0" fontId="17" fillId="0" borderId="26" xfId="5" applyFont="1" applyBorder="1" applyAlignment="1">
      <alignment horizontal="center" vertical="center" wrapText="1"/>
    </xf>
    <xf numFmtId="0" fontId="21" fillId="0" borderId="27" xfId="9" applyFont="1" applyBorder="1" applyAlignment="1">
      <alignment horizontal="left" vertical="center" wrapText="1"/>
    </xf>
    <xf numFmtId="0" fontId="22" fillId="0" borderId="27" xfId="9" applyFont="1" applyBorder="1" applyAlignment="1">
      <alignment horizontal="right" vertical="center" wrapText="1"/>
    </xf>
    <xf numFmtId="0" fontId="18" fillId="0" borderId="0" xfId="9" applyFont="1" applyBorder="1" applyAlignment="1">
      <alignment horizontal="center" vertical="center" wrapText="1"/>
    </xf>
    <xf numFmtId="0" fontId="23" fillId="0" borderId="0" xfId="9" applyFont="1" applyAlignment="1">
      <alignment vertical="center" wrapText="1"/>
    </xf>
    <xf numFmtId="0" fontId="23" fillId="0" borderId="0" xfId="9" applyFont="1" applyAlignment="1">
      <alignment vertical="center"/>
    </xf>
    <xf numFmtId="49" fontId="24" fillId="0" borderId="0" xfId="5" quotePrefix="1" applyNumberFormat="1" applyFont="1" applyAlignment="1">
      <alignment horizontal="left"/>
    </xf>
    <xf numFmtId="49" fontId="24" fillId="0" borderId="0" xfId="5" applyNumberFormat="1" applyFont="1" applyAlignment="1">
      <alignment horizontal="left"/>
    </xf>
    <xf numFmtId="49" fontId="20" fillId="0" borderId="0" xfId="5" quotePrefix="1" applyNumberFormat="1" applyFont="1" applyAlignment="1">
      <alignment horizontal="left"/>
    </xf>
    <xf numFmtId="0" fontId="13" fillId="0" borderId="0" xfId="0" applyFont="1" applyAlignment="1">
      <alignment horizontal="left" vertical="center" wrapText="1"/>
    </xf>
    <xf numFmtId="0" fontId="7" fillId="0" borderId="0" xfId="0" applyFont="1" applyAlignment="1">
      <alignment horizontal="right" vertical="top"/>
    </xf>
    <xf numFmtId="0" fontId="7" fillId="0" borderId="0" xfId="0" applyFont="1" applyAlignment="1">
      <alignment horizontal="left" vertical="center" wrapText="1"/>
    </xf>
    <xf numFmtId="49" fontId="7" fillId="0" borderId="0" xfId="0" applyNumberFormat="1" applyFont="1" applyAlignment="1">
      <alignment horizontal="left" vertical="center"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4" xfId="0" applyFont="1" applyFill="1" applyBorder="1" applyAlignment="1">
      <alignment horizontal="center" vertical="center"/>
    </xf>
    <xf numFmtId="0" fontId="40" fillId="0" borderId="3" xfId="0" applyFont="1" applyFill="1" applyBorder="1" applyAlignment="1">
      <alignment horizontal="left" vertical="center"/>
    </xf>
    <xf numFmtId="0" fontId="40" fillId="0" borderId="2" xfId="0" applyFont="1" applyFill="1" applyBorder="1" applyAlignment="1">
      <alignment horizontal="left" vertical="center"/>
    </xf>
    <xf numFmtId="0" fontId="40" fillId="0" borderId="2"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3" xfId="0" applyFont="1" applyFill="1" applyBorder="1" applyAlignment="1">
      <alignment horizontal="center" vertical="center"/>
    </xf>
    <xf numFmtId="0" fontId="47" fillId="0" borderId="2" xfId="0" applyFont="1" applyFill="1" applyBorder="1" applyAlignment="1">
      <alignment horizontal="center" vertical="center" wrapText="1"/>
    </xf>
    <xf numFmtId="0" fontId="43" fillId="0" borderId="2" xfId="0" applyFont="1" applyFill="1" applyBorder="1" applyAlignment="1">
      <alignment horizontal="center" vertical="center"/>
    </xf>
    <xf numFmtId="0" fontId="46" fillId="0" borderId="24" xfId="0" applyNumberFormat="1" applyFont="1" applyFill="1" applyBorder="1" applyAlignment="1">
      <alignment horizontal="center" vertical="center"/>
    </xf>
    <xf numFmtId="0" fontId="46" fillId="0" borderId="0" xfId="0" applyNumberFormat="1" applyFont="1" applyFill="1" applyAlignment="1">
      <alignment horizontal="center" vertical="center"/>
    </xf>
    <xf numFmtId="0" fontId="46" fillId="0" borderId="0" xfId="0" applyFont="1" applyFill="1" applyBorder="1" applyAlignment="1">
      <alignment horizontal="center" vertical="center"/>
    </xf>
    <xf numFmtId="0" fontId="44" fillId="0" borderId="24" xfId="0" applyNumberFormat="1" applyFont="1" applyFill="1" applyBorder="1" applyAlignment="1">
      <alignment horizontal="center" vertical="center"/>
    </xf>
    <xf numFmtId="0" fontId="44" fillId="0" borderId="0" xfId="0" applyNumberFormat="1" applyFont="1" applyFill="1" applyAlignment="1">
      <alignment horizontal="center" vertical="center"/>
    </xf>
    <xf numFmtId="0" fontId="45" fillId="0" borderId="4" xfId="0" applyFont="1" applyFill="1" applyBorder="1" applyAlignment="1">
      <alignment horizontal="center" vertical="center" wrapText="1"/>
    </xf>
    <xf numFmtId="0" fontId="46" fillId="0" borderId="24" xfId="0" applyFont="1" applyFill="1" applyBorder="1" applyAlignment="1">
      <alignment horizontal="center" vertical="center"/>
    </xf>
    <xf numFmtId="0" fontId="46" fillId="0" borderId="0" xfId="0" applyNumberFormat="1" applyFont="1" applyFill="1" applyBorder="1" applyAlignment="1">
      <alignment horizontal="center" vertical="center"/>
    </xf>
    <xf numFmtId="0" fontId="46" fillId="0" borderId="24" xfId="0" applyNumberFormat="1" applyFont="1" applyBorder="1" applyAlignment="1">
      <alignment horizontal="center" vertical="center"/>
    </xf>
    <xf numFmtId="0" fontId="46" fillId="0" borderId="0" xfId="0" applyNumberFormat="1" applyFont="1" applyBorder="1" applyAlignment="1">
      <alignment horizontal="center" vertical="center"/>
    </xf>
    <xf numFmtId="0" fontId="45" fillId="0" borderId="4"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4" xfId="0" applyFont="1" applyBorder="1" applyAlignment="1">
      <alignment horizontal="center" vertical="center" wrapText="1"/>
    </xf>
    <xf numFmtId="164" fontId="46" fillId="0" borderId="0" xfId="0" applyNumberFormat="1" applyFont="1" applyBorder="1" applyAlignment="1">
      <alignment horizontal="center" vertical="center"/>
    </xf>
    <xf numFmtId="0" fontId="40" fillId="0" borderId="35" xfId="0" applyFont="1" applyFill="1" applyBorder="1" applyAlignment="1">
      <alignment horizontal="left" vertical="center"/>
    </xf>
    <xf numFmtId="0" fontId="40" fillId="0" borderId="2" xfId="0" applyFont="1" applyBorder="1" applyAlignment="1">
      <alignment horizontal="center" vertical="center" wrapText="1"/>
    </xf>
    <xf numFmtId="0" fontId="40" fillId="0" borderId="4"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5"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1" xfId="0" applyFont="1" applyBorder="1" applyAlignment="1">
      <alignment horizontal="center" vertical="center"/>
    </xf>
    <xf numFmtId="0" fontId="45" fillId="0" borderId="32" xfId="0" applyFont="1" applyBorder="1" applyAlignment="1">
      <alignment horizontal="center" vertical="center"/>
    </xf>
    <xf numFmtId="0" fontId="45" fillId="0" borderId="24"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5" xfId="0" applyFont="1" applyBorder="1" applyAlignment="1">
      <alignment horizontal="center" vertical="center"/>
    </xf>
    <xf numFmtId="0" fontId="40" fillId="0" borderId="3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3" fillId="0" borderId="2"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50" fillId="0" borderId="3" xfId="0" applyFont="1" applyFill="1" applyBorder="1" applyAlignment="1">
      <alignment horizontal="left" vertical="center"/>
    </xf>
    <xf numFmtId="0" fontId="50" fillId="0" borderId="2" xfId="0" applyFont="1" applyFill="1" applyBorder="1" applyAlignment="1">
      <alignment horizontal="left" vertical="center"/>
    </xf>
    <xf numFmtId="0" fontId="40" fillId="0" borderId="35" xfId="0" applyFont="1" applyFill="1" applyBorder="1" applyAlignment="1">
      <alignment horizontal="center" vertical="center" wrapText="1"/>
    </xf>
    <xf numFmtId="0" fontId="45" fillId="0" borderId="2" xfId="0" applyFont="1" applyBorder="1" applyAlignment="1">
      <alignment horizontal="center" vertical="center"/>
    </xf>
    <xf numFmtId="0" fontId="44" fillId="0" borderId="24"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4" fillId="0" borderId="22" xfId="0" applyFont="1" applyFill="1" applyBorder="1" applyAlignment="1">
      <alignment horizontal="center" vertical="center"/>
    </xf>
    <xf numFmtId="169" fontId="46" fillId="0" borderId="0" xfId="0" applyNumberFormat="1" applyFont="1" applyFill="1" applyBorder="1" applyAlignment="1">
      <alignment horizontal="center" vertical="center"/>
    </xf>
    <xf numFmtId="0" fontId="44" fillId="0" borderId="0" xfId="0" applyFont="1" applyFill="1" applyAlignment="1">
      <alignment horizontal="center" vertical="center"/>
    </xf>
    <xf numFmtId="0" fontId="43" fillId="0" borderId="3" xfId="0" applyFont="1" applyFill="1" applyBorder="1" applyAlignment="1">
      <alignment horizontal="center" vertical="center"/>
    </xf>
    <xf numFmtId="0" fontId="40" fillId="0" borderId="3" xfId="0" applyFont="1" applyFill="1" applyBorder="1" applyAlignment="1">
      <alignment horizontal="center" vertical="center" wrapText="1"/>
    </xf>
    <xf numFmtId="0" fontId="52" fillId="0" borderId="2" xfId="0" applyFont="1" applyFill="1" applyBorder="1" applyAlignment="1">
      <alignment horizontal="center" vertical="center"/>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22" xfId="0" applyFont="1" applyFill="1" applyBorder="1" applyAlignment="1">
      <alignment horizontal="center" vertical="center"/>
    </xf>
    <xf numFmtId="0" fontId="50" fillId="0" borderId="2"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43" fillId="0" borderId="4" xfId="0" applyFont="1" applyFill="1" applyBorder="1" applyAlignment="1">
      <alignment horizontal="center" vertical="center"/>
    </xf>
    <xf numFmtId="0" fontId="44" fillId="0" borderId="33" xfId="0" applyFont="1" applyFill="1" applyBorder="1" applyAlignment="1">
      <alignment horizontal="center" vertical="center"/>
    </xf>
    <xf numFmtId="164" fontId="46" fillId="0" borderId="24" xfId="0" applyNumberFormat="1" applyFont="1" applyFill="1" applyBorder="1" applyAlignment="1">
      <alignment horizontal="center" vertical="center"/>
    </xf>
    <xf numFmtId="164" fontId="46" fillId="0" borderId="0" xfId="0" applyNumberFormat="1" applyFont="1" applyFill="1" applyBorder="1" applyAlignment="1">
      <alignment horizontal="center" vertical="center"/>
    </xf>
    <xf numFmtId="0" fontId="43" fillId="0" borderId="5"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4" fillId="0" borderId="0" xfId="0" applyNumberFormat="1" applyFont="1" applyFill="1" applyBorder="1" applyAlignment="1">
      <alignment horizontal="center" vertical="center"/>
    </xf>
    <xf numFmtId="0" fontId="27" fillId="0" borderId="0" xfId="10" applyFont="1" applyAlignment="1">
      <alignment horizontal="left" wrapText="1"/>
    </xf>
    <xf numFmtId="49" fontId="27" fillId="0" borderId="28" xfId="10" quotePrefix="1" applyNumberFormat="1" applyFont="1" applyBorder="1" applyAlignment="1">
      <alignment horizontal="left" vertical="center" wrapText="1" indent="1"/>
    </xf>
    <xf numFmtId="49" fontId="27" fillId="0" borderId="0" xfId="10" applyNumberFormat="1" applyFont="1" applyBorder="1" applyAlignment="1">
      <alignment horizontal="left" vertical="center" wrapText="1" indent="1"/>
    </xf>
    <xf numFmtId="49" fontId="27" fillId="0" borderId="29" xfId="10" applyNumberFormat="1" applyFont="1" applyBorder="1" applyAlignment="1">
      <alignment horizontal="left" vertical="center" wrapText="1" indent="1"/>
    </xf>
    <xf numFmtId="49" fontId="27" fillId="0" borderId="0" xfId="10" quotePrefix="1" applyNumberFormat="1" applyFont="1" applyBorder="1" applyAlignment="1">
      <alignment horizontal="left" vertical="center" wrapText="1" indent="1"/>
    </xf>
    <xf numFmtId="49" fontId="27" fillId="0" borderId="29" xfId="10" quotePrefix="1" applyNumberFormat="1" applyFont="1" applyBorder="1" applyAlignment="1">
      <alignment horizontal="left" vertical="center" wrapText="1" indent="1"/>
    </xf>
    <xf numFmtId="49" fontId="27" fillId="0" borderId="30" xfId="10" quotePrefix="1" applyNumberFormat="1" applyFont="1" applyBorder="1" applyAlignment="1">
      <alignment horizontal="left" vertical="top" wrapText="1" indent="1"/>
    </xf>
    <xf numFmtId="49" fontId="27" fillId="0" borderId="25" xfId="10" applyNumberFormat="1" applyFont="1" applyBorder="1" applyAlignment="1">
      <alignment horizontal="left" vertical="top" wrapText="1" indent="1"/>
    </xf>
    <xf numFmtId="49" fontId="27" fillId="0" borderId="31" xfId="10" applyNumberFormat="1" applyFont="1" applyBorder="1" applyAlignment="1">
      <alignment horizontal="left" vertical="top" wrapText="1" indent="1"/>
    </xf>
    <xf numFmtId="49" fontId="27" fillId="0" borderId="25" xfId="10" quotePrefix="1" applyNumberFormat="1" applyFont="1" applyBorder="1" applyAlignment="1">
      <alignment horizontal="left" vertical="top" wrapText="1" indent="1"/>
    </xf>
    <xf numFmtId="49" fontId="27" fillId="0" borderId="31" xfId="10" quotePrefix="1" applyNumberFormat="1" applyFont="1" applyBorder="1" applyAlignment="1">
      <alignment horizontal="left" vertical="top" wrapText="1" indent="1"/>
    </xf>
    <xf numFmtId="0" fontId="27" fillId="0" borderId="19" xfId="10" quotePrefix="1" applyNumberFormat="1" applyFont="1" applyBorder="1" applyAlignment="1">
      <alignment horizontal="left" wrapText="1" indent="1"/>
    </xf>
    <xf numFmtId="0" fontId="27" fillId="0" borderId="20" xfId="10" applyNumberFormat="1" applyFont="1" applyBorder="1" applyAlignment="1">
      <alignment horizontal="left" wrapText="1" indent="1"/>
    </xf>
    <xf numFmtId="0" fontId="27" fillId="0" borderId="21" xfId="10" applyNumberFormat="1" applyFont="1" applyBorder="1" applyAlignment="1">
      <alignment horizontal="left" wrapText="1" indent="1"/>
    </xf>
    <xf numFmtId="0" fontId="27" fillId="0" borderId="20" xfId="10" quotePrefix="1" applyNumberFormat="1" applyFont="1" applyBorder="1" applyAlignment="1">
      <alignment horizontal="left" wrapText="1" indent="1"/>
    </xf>
    <xf numFmtId="0" fontId="27" fillId="0" borderId="21" xfId="10" quotePrefix="1" applyNumberFormat="1" applyFont="1" applyBorder="1" applyAlignment="1">
      <alignment horizontal="left" wrapText="1" indent="1"/>
    </xf>
    <xf numFmtId="0" fontId="29" fillId="0" borderId="11" xfId="10" applyFont="1" applyBorder="1" applyAlignment="1">
      <alignment horizontal="center" vertical="center" wrapText="1"/>
    </xf>
    <xf numFmtId="0" fontId="29" fillId="0" borderId="12" xfId="10" applyFont="1" applyBorder="1" applyAlignment="1">
      <alignment horizontal="center" vertical="center" wrapText="1"/>
    </xf>
    <xf numFmtId="0" fontId="29" fillId="0" borderId="13" xfId="10" applyFont="1" applyBorder="1" applyAlignment="1">
      <alignment horizontal="center" vertical="center" wrapText="1"/>
    </xf>
    <xf numFmtId="49" fontId="27" fillId="0" borderId="28" xfId="10" applyNumberFormat="1" applyFont="1" applyBorder="1" applyAlignment="1">
      <alignment horizontal="left" wrapText="1" indent="1"/>
    </xf>
    <xf numFmtId="49" fontId="27" fillId="0" borderId="0" xfId="10" applyNumberFormat="1" applyFont="1" applyBorder="1" applyAlignment="1">
      <alignment horizontal="left" wrapText="1" indent="1"/>
    </xf>
    <xf numFmtId="49" fontId="27" fillId="0" borderId="29" xfId="10" applyNumberFormat="1" applyFont="1" applyBorder="1" applyAlignment="1">
      <alignment horizontal="left" wrapText="1" indent="1"/>
    </xf>
    <xf numFmtId="0" fontId="27" fillId="0" borderId="28" xfId="10" applyFont="1" applyBorder="1" applyAlignment="1">
      <alignment horizontal="center" vertical="top"/>
    </xf>
    <xf numFmtId="0" fontId="27" fillId="0" borderId="0" xfId="10" applyFont="1" applyBorder="1" applyAlignment="1">
      <alignment horizontal="center" vertical="top"/>
    </xf>
    <xf numFmtId="0" fontId="27" fillId="0" borderId="29" xfId="10" applyFont="1" applyBorder="1" applyAlignment="1">
      <alignment horizontal="center" vertical="top"/>
    </xf>
    <xf numFmtId="49" fontId="27" fillId="0" borderId="30" xfId="10" applyNumberFormat="1" applyFont="1" applyBorder="1" applyAlignment="1">
      <alignment horizontal="left" vertical="top" wrapText="1" indent="1"/>
    </xf>
    <xf numFmtId="49" fontId="27" fillId="0" borderId="30" xfId="10" applyNumberFormat="1" applyFont="1" applyBorder="1" applyAlignment="1">
      <alignment horizontal="left" vertical="top" wrapText="1" indent="2"/>
    </xf>
    <xf numFmtId="49" fontId="27" fillId="0" borderId="25" xfId="10" applyNumberFormat="1" applyFont="1" applyBorder="1" applyAlignment="1">
      <alignment horizontal="left" vertical="top" wrapText="1" indent="2"/>
    </xf>
    <xf numFmtId="49" fontId="27" fillId="0" borderId="31" xfId="10" applyNumberFormat="1" applyFont="1" applyBorder="1" applyAlignment="1">
      <alignment horizontal="left" vertical="top" wrapText="1" indent="2"/>
    </xf>
    <xf numFmtId="0" fontId="56" fillId="0" borderId="0" xfId="4" applyFont="1" applyAlignment="1">
      <alignment horizontal="left" vertical="center"/>
    </xf>
    <xf numFmtId="0" fontId="57" fillId="0" borderId="26" xfId="5" applyFont="1" applyBorder="1" applyAlignment="1">
      <alignment horizontal="left" wrapText="1"/>
    </xf>
  </cellXfs>
  <cellStyles count="11">
    <cellStyle name="Link" xfId="1" builtinId="8"/>
    <cellStyle name="Standard" xfId="0" builtinId="0"/>
    <cellStyle name="Standard 2" xfId="2"/>
    <cellStyle name="Standard 2 2" xfId="3"/>
    <cellStyle name="Standard 2 2 2" xfId="4"/>
    <cellStyle name="Standard 2 3" xfId="5"/>
    <cellStyle name="Standard 2 3 3" xfId="6"/>
    <cellStyle name="Standard 3" xfId="7"/>
    <cellStyle name="Standard 4" xfId="8"/>
    <cellStyle name="Standard 4 2" xfId="9"/>
    <cellStyle name="Standard_Mappe1" xfId="10"/>
  </cellStyles>
  <dxfs count="4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5" tint="-0.2499465926084170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5" tint="-0.2499465926084170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Calibri"/>
                <a:ea typeface="Calibri"/>
                <a:cs typeface="Calibri"/>
              </a:defRPr>
            </a:pPr>
            <a:r>
              <a:rPr lang="de-DE" sz="850" b="1" i="0" u="none" strike="noStrike" baseline="0">
                <a:solidFill>
                  <a:srgbClr val="000000"/>
                </a:solidFill>
                <a:latin typeface="Calibri"/>
                <a:cs typeface="Calibri"/>
              </a:rPr>
              <a:t>Sozialversicherungspflichtig Beschäftigte</a:t>
            </a:r>
          </a:p>
          <a:p>
            <a:pPr>
              <a:defRPr sz="850" b="0" i="0" u="none" strike="noStrike" baseline="0">
                <a:solidFill>
                  <a:srgbClr val="000000"/>
                </a:solidFill>
                <a:latin typeface="Calibri"/>
                <a:ea typeface="Calibri"/>
                <a:cs typeface="Calibri"/>
              </a:defRPr>
            </a:pPr>
            <a:r>
              <a:rPr lang="de-DE" sz="850" b="1" i="0" u="none" strike="noStrike" baseline="0">
                <a:solidFill>
                  <a:srgbClr val="000000"/>
                </a:solidFill>
                <a:latin typeface="Calibri"/>
                <a:cs typeface="Calibri"/>
              </a:rPr>
              <a:t>mit Arbeitsort in Mecklenburg-Vorpommern</a:t>
            </a:r>
          </a:p>
        </c:rich>
      </c:tx>
      <c:layout/>
      <c:overlay val="0"/>
      <c:spPr>
        <a:noFill/>
        <a:ln w="25400">
          <a:noFill/>
        </a:ln>
      </c:spPr>
    </c:title>
    <c:autoTitleDeleted val="0"/>
    <c:plotArea>
      <c:layout>
        <c:manualLayout>
          <c:layoutTarget val="inner"/>
          <c:xMode val="edge"/>
          <c:yMode val="edge"/>
          <c:x val="0.11505254428898448"/>
          <c:y val="0.14794975993378648"/>
          <c:w val="0.85397901538838394"/>
          <c:h val="0.72111892954820256"/>
        </c:manualLayout>
      </c:layout>
      <c:ofPieChart>
        <c:ofPieType val="pie"/>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0-69FD-4C57-9F7F-7CF27D2F3E91}"/>
              </c:ext>
            </c:extLst>
          </c:dPt>
          <c:dPt>
            <c:idx val="1"/>
            <c:bubble3D val="0"/>
            <c:spPr>
              <a:solidFill>
                <a:srgbClr val="EEF0BC"/>
              </a:solidFill>
              <a:ln w="3175">
                <a:solidFill>
                  <a:schemeClr val="tx1"/>
                </a:solidFill>
              </a:ln>
              <a:effectLst/>
            </c:spPr>
            <c:extLst>
              <c:ext xmlns:c16="http://schemas.microsoft.com/office/drawing/2014/chart" uri="{C3380CC4-5D6E-409C-BE32-E72D297353CC}">
                <c16:uniqueId val="{00000001-69FD-4C57-9F7F-7CF27D2F3E91}"/>
              </c:ext>
            </c:extLst>
          </c:dPt>
          <c:dPt>
            <c:idx val="2"/>
            <c:bubble3D val="0"/>
            <c:spPr>
              <a:solidFill>
                <a:srgbClr val="95D5E1">
                  <a:alpha val="50000"/>
                </a:srgbClr>
              </a:solidFill>
              <a:ln w="3175">
                <a:solidFill>
                  <a:schemeClr val="tx1"/>
                </a:solidFill>
              </a:ln>
              <a:effectLst/>
            </c:spPr>
            <c:extLst>
              <c:ext xmlns:c16="http://schemas.microsoft.com/office/drawing/2014/chart" uri="{C3380CC4-5D6E-409C-BE32-E72D297353CC}">
                <c16:uniqueId val="{00000002-69FD-4C57-9F7F-7CF27D2F3E91}"/>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3-69FD-4C57-9F7F-7CF27D2F3E91}"/>
              </c:ext>
            </c:extLst>
          </c:dPt>
          <c:dPt>
            <c:idx val="4"/>
            <c:bubble3D val="0"/>
            <c:spPr>
              <a:solidFill>
                <a:srgbClr val="F2B700"/>
              </a:solidFill>
              <a:ln w="3175">
                <a:solidFill>
                  <a:schemeClr val="tx1"/>
                </a:solidFill>
              </a:ln>
              <a:effectLst/>
            </c:spPr>
            <c:extLst>
              <c:ext xmlns:c16="http://schemas.microsoft.com/office/drawing/2014/chart" uri="{C3380CC4-5D6E-409C-BE32-E72D297353CC}">
                <c16:uniqueId val="{00000004-69FD-4C57-9F7F-7CF27D2F3E91}"/>
              </c:ext>
            </c:extLst>
          </c:dPt>
          <c:dPt>
            <c:idx val="5"/>
            <c:bubble3D val="0"/>
            <c:spPr>
              <a:solidFill>
                <a:srgbClr val="005E90"/>
              </a:solidFill>
              <a:ln w="3175">
                <a:solidFill>
                  <a:schemeClr val="tx1"/>
                </a:solidFill>
              </a:ln>
              <a:effectLst/>
            </c:spPr>
            <c:extLst>
              <c:ext xmlns:c16="http://schemas.microsoft.com/office/drawing/2014/chart" uri="{C3380CC4-5D6E-409C-BE32-E72D297353CC}">
                <c16:uniqueId val="{00000005-69FD-4C57-9F7F-7CF27D2F3E91}"/>
              </c:ext>
            </c:extLst>
          </c:dPt>
          <c:dPt>
            <c:idx val="6"/>
            <c:bubble3D val="0"/>
            <c:explosion val="20"/>
            <c:spPr>
              <a:solidFill>
                <a:srgbClr val="95D5E1"/>
              </a:solidFill>
              <a:ln w="3175">
                <a:solidFill>
                  <a:schemeClr val="tx1"/>
                </a:solidFill>
              </a:ln>
              <a:effectLst/>
            </c:spPr>
            <c:extLst>
              <c:ext xmlns:c16="http://schemas.microsoft.com/office/drawing/2014/chart" uri="{C3380CC4-5D6E-409C-BE32-E72D297353CC}">
                <c16:uniqueId val="{00000006-69FD-4C57-9F7F-7CF27D2F3E91}"/>
              </c:ext>
            </c:extLst>
          </c:dPt>
          <c:val>
            <c:numRef>
              <c:f>Grafiken!$D$7:$D$12</c:f>
              <c:numCache>
                <c:formatCode>#,##0</c:formatCode>
                <c:ptCount val="6"/>
                <c:pt idx="0">
                  <c:v>14939</c:v>
                </c:pt>
                <c:pt idx="1">
                  <c:v>43140</c:v>
                </c:pt>
                <c:pt idx="2">
                  <c:v>80980</c:v>
                </c:pt>
                <c:pt idx="3">
                  <c:v>143815</c:v>
                </c:pt>
                <c:pt idx="4">
                  <c:v>92477</c:v>
                </c:pt>
                <c:pt idx="5">
                  <c:v>209016</c:v>
                </c:pt>
              </c:numCache>
            </c:numRef>
          </c:val>
          <c:extLst>
            <c:ext xmlns:c16="http://schemas.microsoft.com/office/drawing/2014/chart" uri="{C3380CC4-5D6E-409C-BE32-E72D297353CC}">
              <c16:uniqueId val="{00000007-69FD-4C57-9F7F-7CF27D2F3E91}"/>
            </c:ext>
          </c:extLst>
        </c:ser>
        <c:dLbls>
          <c:showLegendKey val="0"/>
          <c:showVal val="0"/>
          <c:showCatName val="0"/>
          <c:showSerName val="0"/>
          <c:showPercent val="0"/>
          <c:showBubbleSize val="0"/>
          <c:showLeaderLines val="1"/>
        </c:dLbls>
        <c:gapWidth val="145"/>
        <c:splitType val="cust"/>
        <c:custSplit>
          <c:secondPiePt val="1"/>
          <c:secondPiePt val="2"/>
        </c:custSplit>
        <c:secondPieSize val="75"/>
        <c:serLines>
          <c:spPr>
            <a:ln w="3175" cap="flat" cmpd="sng" algn="ctr">
              <a:solidFill>
                <a:schemeClr val="tx1"/>
              </a:solidFill>
              <a:round/>
            </a:ln>
            <a:effectLst/>
          </c:spPr>
        </c:serLines>
      </c:ofPieChart>
      <c:spPr>
        <a:noFill/>
        <a:ln w="25400">
          <a:noFill/>
        </a:ln>
      </c:spPr>
    </c:plotArea>
    <c:plotVisOnly val="0"/>
    <c:dispBlanksAs val="gap"/>
    <c:showDLblsOverMax val="0"/>
  </c:chart>
  <c:spPr>
    <a:solidFill>
      <a:schemeClr val="bg1"/>
    </a:solidFill>
    <a:ln w="9525" cap="flat" cmpd="sng" algn="ctr">
      <a:noFill/>
      <a:round/>
    </a:ln>
    <a:effectLst/>
  </c:spPr>
  <c:txPr>
    <a:bodyPr/>
    <a:lstStyle/>
    <a:p>
      <a:pPr>
        <a:defRPr sz="85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Calibri"/>
                <a:ea typeface="Calibri"/>
                <a:cs typeface="Calibri"/>
              </a:defRPr>
            </a:pPr>
            <a:r>
              <a:rPr lang="de-DE"/>
              <a:t>Sozialversicherungspflichtig Beschäftigte mit Arbeitsort in den kreisfreien Städten und Landkreisen Mecklenburg-Vorpommerns nach Voll- und Teilzeitbeschäftigten</a:t>
            </a:r>
          </a:p>
        </c:rich>
      </c:tx>
      <c:layout/>
      <c:overlay val="0"/>
      <c:spPr>
        <a:noFill/>
        <a:ln w="25400">
          <a:noFill/>
        </a:ln>
      </c:spPr>
    </c:title>
    <c:autoTitleDeleted val="0"/>
    <c:plotArea>
      <c:layout>
        <c:manualLayout>
          <c:layoutTarget val="inner"/>
          <c:xMode val="edge"/>
          <c:yMode val="edge"/>
          <c:x val="8.8974980499551062E-2"/>
          <c:y val="0.18214801141360154"/>
          <c:w val="0.88777096302421921"/>
          <c:h val="0.54164665388123656"/>
        </c:manualLayout>
      </c:layout>
      <c:barChart>
        <c:barDir val="col"/>
        <c:grouping val="clustered"/>
        <c:varyColors val="0"/>
        <c:ser>
          <c:idx val="0"/>
          <c:order val="0"/>
          <c:tx>
            <c:v>Vollzeitbeschäftigte</c:v>
          </c:tx>
          <c:spPr>
            <a:solidFill>
              <a:srgbClr val="0CA0D9"/>
            </a:solidFill>
            <a:ln w="3175">
              <a:solidFill>
                <a:schemeClr val="tx1"/>
              </a:solidFill>
            </a:ln>
            <a:effectLst/>
          </c:spPr>
          <c:invertIfNegative val="0"/>
          <c:cat>
            <c:strRef>
              <c:f>('7'!$B$10:$B$11,'7'!$B$13,'7'!$B$15:$B$16,'7'!$B$18,'7'!$B$20,'7'!$B$22)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('7'!$D$10:$D$11,'7'!$D$13,'7'!$D$15,'7'!$D$16,'7'!$D$18,'7'!$D$20,'7'!$D$22)</c:f>
              <c:numCache>
                <c:formatCode>#\ ##0"    ";\-\ #\ ##0"    ";0"    ";@"    "</c:formatCode>
                <c:ptCount val="8"/>
                <c:pt idx="0">
                  <c:v>65624</c:v>
                </c:pt>
                <c:pt idx="1">
                  <c:v>34835</c:v>
                </c:pt>
                <c:pt idx="2">
                  <c:v>62406</c:v>
                </c:pt>
                <c:pt idx="3">
                  <c:v>47201</c:v>
                </c:pt>
                <c:pt idx="4">
                  <c:v>53821</c:v>
                </c:pt>
                <c:pt idx="5">
                  <c:v>32486</c:v>
                </c:pt>
                <c:pt idx="6">
                  <c:v>54812</c:v>
                </c:pt>
                <c:pt idx="7">
                  <c:v>48198</c:v>
                </c:pt>
              </c:numCache>
            </c:numRef>
          </c:val>
          <c:extLst>
            <c:ext xmlns:c16="http://schemas.microsoft.com/office/drawing/2014/chart" uri="{C3380CC4-5D6E-409C-BE32-E72D297353CC}">
              <c16:uniqueId val="{00000000-DE4A-470F-BD20-B8D49FB30831}"/>
            </c:ext>
          </c:extLst>
        </c:ser>
        <c:ser>
          <c:idx val="1"/>
          <c:order val="1"/>
          <c:tx>
            <c:v>Teilzeitbeschäftigte</c:v>
          </c:tx>
          <c:spPr>
            <a:solidFill>
              <a:srgbClr val="F2B700"/>
            </a:solidFill>
            <a:ln w="3175">
              <a:solidFill>
                <a:schemeClr val="tx1"/>
              </a:solidFill>
            </a:ln>
            <a:effectLst/>
          </c:spPr>
          <c:invertIfNegative val="0"/>
          <c:cat>
            <c:strRef>
              <c:f>('7'!$B$10:$B$11,'7'!$B$13,'7'!$B$15:$B$16,'7'!$B$18,'7'!$B$20,'7'!$B$22)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('7'!$E$10:$E$11,'7'!$E$13,'7'!$E$15:$E$16,'7'!$E$18,'7'!$E$20,'7'!$E$22)</c:f>
              <c:numCache>
                <c:formatCode>#\ ##0"    ";\-\ #\ ##0"    ";0"    ";@"    "</c:formatCode>
                <c:ptCount val="8"/>
                <c:pt idx="0">
                  <c:v>28663</c:v>
                </c:pt>
                <c:pt idx="1">
                  <c:v>16149</c:v>
                </c:pt>
                <c:pt idx="2">
                  <c:v>30684</c:v>
                </c:pt>
                <c:pt idx="3">
                  <c:v>22801</c:v>
                </c:pt>
                <c:pt idx="4">
                  <c:v>23616</c:v>
                </c:pt>
                <c:pt idx="5">
                  <c:v>14974</c:v>
                </c:pt>
                <c:pt idx="6">
                  <c:v>29678</c:v>
                </c:pt>
                <c:pt idx="7">
                  <c:v>18425</c:v>
                </c:pt>
              </c:numCache>
            </c:numRef>
          </c:val>
          <c:extLst>
            <c:ext xmlns:c16="http://schemas.microsoft.com/office/drawing/2014/chart" uri="{C3380CC4-5D6E-409C-BE32-E72D297353CC}">
              <c16:uniqueId val="{00000001-DE4A-470F-BD20-B8D49FB30831}"/>
            </c:ext>
          </c:extLst>
        </c:ser>
        <c:dLbls>
          <c:showLegendKey val="0"/>
          <c:showVal val="0"/>
          <c:showCatName val="0"/>
          <c:showSerName val="0"/>
          <c:showPercent val="0"/>
          <c:showBubbleSize val="0"/>
        </c:dLbls>
        <c:gapWidth val="150"/>
        <c:axId val="112158592"/>
        <c:axId val="112160128"/>
      </c:barChart>
      <c:catAx>
        <c:axId val="11215859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2700000" vert="horz"/>
          <a:lstStyle/>
          <a:p>
            <a:pPr>
              <a:defRPr sz="850" b="0" i="0" u="none" strike="noStrike" baseline="0">
                <a:solidFill>
                  <a:srgbClr val="000000"/>
                </a:solidFill>
                <a:latin typeface="Calibri"/>
                <a:ea typeface="Calibri"/>
                <a:cs typeface="Calibri"/>
              </a:defRPr>
            </a:pPr>
            <a:endParaRPr lang="de-DE"/>
          </a:p>
        </c:txPr>
        <c:crossAx val="112160128"/>
        <c:crosses val="autoZero"/>
        <c:auto val="1"/>
        <c:lblAlgn val="ctr"/>
        <c:lblOffset val="100"/>
        <c:noMultiLvlLbl val="0"/>
      </c:catAx>
      <c:valAx>
        <c:axId val="112160128"/>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vert="horz"/>
              <a:lstStyle/>
              <a:p>
                <a:pPr algn="ctr">
                  <a:defRPr sz="850" b="0" i="0" u="none" strike="noStrike" baseline="0">
                    <a:solidFill>
                      <a:srgbClr val="000000"/>
                    </a:solidFill>
                    <a:latin typeface="Calibri"/>
                    <a:ea typeface="Calibri"/>
                    <a:cs typeface="Calibri"/>
                  </a:defRPr>
                </a:pPr>
                <a:r>
                  <a:rPr lang="de-DE"/>
                  <a:t>Anzahl</a:t>
                </a:r>
              </a:p>
            </c:rich>
          </c:tx>
          <c:layout>
            <c:manualLayout>
              <c:xMode val="edge"/>
              <c:yMode val="edge"/>
              <c:x val="5.7005711053154808E-2"/>
              <c:y val="0.11966203790686686"/>
            </c:manualLayout>
          </c:layout>
          <c:overlay val="0"/>
          <c:spPr>
            <a:noFill/>
            <a:ln w="25400">
              <a:noFill/>
            </a:ln>
          </c:spPr>
        </c:title>
        <c:numFmt formatCode="#,##0&quot;&quot;;\-\ #,##0&quot;&quot;;0&quot;&quot;;@&quot;&quot;" sourceLinked="0"/>
        <c:majorTickMark val="out"/>
        <c:minorTickMark val="none"/>
        <c:tickLblPos val="nextTo"/>
        <c:spPr>
          <a:noFill/>
          <a:ln w="3175">
            <a:solidFill>
              <a:schemeClr val="tx1"/>
            </a:solidFill>
          </a:ln>
          <a:effectLst/>
        </c:spPr>
        <c:txPr>
          <a:bodyPr rot="0" vert="horz"/>
          <a:lstStyle/>
          <a:p>
            <a:pPr>
              <a:defRPr sz="850" b="0" i="0" u="none" strike="noStrike" baseline="0">
                <a:solidFill>
                  <a:srgbClr val="000000"/>
                </a:solidFill>
                <a:latin typeface="Calibri"/>
                <a:ea typeface="Calibri"/>
                <a:cs typeface="Calibri"/>
              </a:defRPr>
            </a:pPr>
            <a:endParaRPr lang="de-DE"/>
          </a:p>
        </c:txPr>
        <c:crossAx val="112158592"/>
        <c:crosses val="autoZero"/>
        <c:crossBetween val="between"/>
      </c:valAx>
      <c:spPr>
        <a:noFill/>
        <a:ln w="25400">
          <a:noFill/>
        </a:ln>
      </c:spPr>
    </c:plotArea>
    <c:legend>
      <c:legendPos val="t"/>
      <c:layout>
        <c:manualLayout>
          <c:xMode val="edge"/>
          <c:yMode val="edge"/>
          <c:x val="0.75963312826784124"/>
          <c:y val="0.18011739855728445"/>
          <c:w val="0.21450732287624108"/>
          <c:h val="8.1721238207480035E-2"/>
        </c:manualLayout>
      </c:layout>
      <c:overlay val="0"/>
      <c:spPr>
        <a:noFill/>
        <a:ln w="25400">
          <a:noFill/>
        </a:ln>
      </c:spPr>
      <c:txPr>
        <a:bodyPr/>
        <a:lstStyle/>
        <a:p>
          <a:pPr>
            <a:defRPr sz="780"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statistik.arbeitsagentur.de/" TargetMode="Externa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60"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6795</xdr:rowOff>
    </xdr:from>
    <xdr:to>
      <xdr:col>0</xdr:col>
      <xdr:colOff>6126803</xdr:colOff>
      <xdr:row>56</xdr:row>
      <xdr:rowOff>142875</xdr:rowOff>
    </xdr:to>
    <xdr:sp macro="" textlink="">
      <xdr:nvSpPr>
        <xdr:cNvPr id="2" name="Textfeld 1"/>
        <xdr:cNvSpPr txBox="1"/>
      </xdr:nvSpPr>
      <xdr:spPr>
        <a:xfrm>
          <a:off x="6803" y="693956"/>
          <a:ext cx="6120000" cy="9116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50">
              <a:solidFill>
                <a:sysClr val="windowText" lastClr="000000"/>
              </a:solidFill>
              <a:effectLst/>
              <a:latin typeface="+mn-lt"/>
              <a:ea typeface="Times New Roman"/>
              <a:cs typeface="Arial" panose="020B0604020202020204" pitchFamily="34" charset="0"/>
            </a:rPr>
            <a:t>Am 30. Juni 2022 waren </a:t>
          </a:r>
          <a:r>
            <a:rPr lang="de-DE" sz="850">
              <a:solidFill>
                <a:srgbClr val="000000"/>
              </a:solidFill>
              <a:effectLst/>
              <a:latin typeface="+mn-lt"/>
              <a:ea typeface="Times New Roman"/>
              <a:cs typeface="Arial" panose="020B0604020202020204" pitchFamily="34" charset="0"/>
            </a:rPr>
            <a:t>mit Arbeitsort in </a:t>
          </a:r>
          <a:r>
            <a:rPr lang="de-DE" sz="850">
              <a:solidFill>
                <a:sysClr val="windowText" lastClr="000000"/>
              </a:solidFill>
              <a:effectLst/>
              <a:latin typeface="+mn-lt"/>
              <a:ea typeface="Times New Roman"/>
              <a:cs typeface="Arial" panose="020B0604020202020204" pitchFamily="34" charset="0"/>
            </a:rPr>
            <a:t>Mecklenburg-Vorpommern 584 373 Personen </a:t>
          </a:r>
          <a:r>
            <a:rPr lang="de-DE" sz="850">
              <a:solidFill>
                <a:srgbClr val="000000"/>
              </a:solidFill>
              <a:effectLst/>
              <a:latin typeface="+mn-lt"/>
              <a:ea typeface="Times New Roman"/>
              <a:cs typeface="Arial" panose="020B0604020202020204" pitchFamily="34" charset="0"/>
            </a:rPr>
            <a:t>abhängig beschäftigt und unterlagen der Melde­pflicht zur Sozialversicherung. </a:t>
          </a:r>
          <a:r>
            <a:rPr lang="de-DE" sz="850">
              <a:effectLst/>
              <a:latin typeface="+mn-lt"/>
              <a:ea typeface="Times New Roman"/>
              <a:cs typeface="Arial" panose="020B0604020202020204" pitchFamily="34" charset="0"/>
            </a:rPr>
            <a:t>Damit stellen die sozialversicherungspflichtig </a:t>
          </a:r>
          <a:r>
            <a:rPr lang="de-DE" sz="850">
              <a:solidFill>
                <a:sysClr val="windowText" lastClr="000000"/>
              </a:solidFill>
              <a:effectLst/>
              <a:latin typeface="+mn-lt"/>
              <a:ea typeface="Times New Roman"/>
              <a:cs typeface="Arial" panose="020B0604020202020204" pitchFamily="34" charset="0"/>
            </a:rPr>
            <a:t>Beschäftigten rund 77 Prozent </a:t>
          </a:r>
          <a:r>
            <a:rPr lang="de-DE" sz="850">
              <a:effectLst/>
              <a:latin typeface="+mn-lt"/>
              <a:ea typeface="Times New Roman"/>
              <a:cs typeface="Arial" panose="020B0604020202020204" pitchFamily="34" charset="0"/>
            </a:rPr>
            <a:t>der im Land erwerbstätigen Personen. Die fortlaufende Beobachtung von Größe, Struktur und Entwicklung dieses Personenkreises ist eine wesentliche Grund­lage wirtschafts- und sozialpolitischer Analysen, aus denen sich u. a. Maßnahmen regionaler Struktur- und Arbeitsmarktpolitik ableiten. </a:t>
          </a:r>
        </a:p>
        <a:p>
          <a:pPr>
            <a:spcAft>
              <a:spcPts val="0"/>
            </a:spcAft>
          </a:pPr>
          <a:r>
            <a:rPr lang="de-DE" sz="850">
              <a:effectLst/>
              <a:latin typeface="+mn-lt"/>
              <a:ea typeface="Times New Roman"/>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Gesetzliche Grundlagen der Meldung und statistischen Nutzung</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rgbClr val="000000"/>
              </a:solidFill>
              <a:effectLst/>
              <a:latin typeface="+mn-lt"/>
              <a:ea typeface="Times New Roman"/>
              <a:cs typeface="Arial" panose="020B0604020202020204" pitchFamily="34" charset="0"/>
            </a:rPr>
            <a:t>Gesetzliche Grundlage für die Durchführung der Statistik sozialversicherungspflichtig Beschäftigter ist das Dritte Buch Sozialgesetz­buch (SGB III) – Arbeitsförderung.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281 SGB III (Arbeitsmarktstatistiken) ist die Bundesagentur für Arbeit  (BA) damit beauftragt, aus den in ihrem Geschäfts­bereich anfallenden Daten Statistiken, insbesondere über Beschäftigung und Arbeitslosigkeit der Arbeitnehmer und über Leistungen der Arbeitsförderung zu erstellen. Auf Grundlage der Meldungen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 a (Meldepflicht) des Vierten Buches Sozial­gesetzbuch (SGB IV) – Gemeinsame Vorschriften für die Sozialversicherung – erstellt die BA eine Datei sozialversicherungspflichtig Be­schäftigter. Die anonymisierten Einzeldaten der sozialversicherungspflichtig Beschäftigten stellt sie </a:t>
          </a:r>
          <a:r>
            <a:rPr lang="de-DE" sz="850">
              <a:solidFill>
                <a:schemeClr val="dk1"/>
              </a:solidFill>
              <a:effectLst/>
              <a:latin typeface="+mn-lt"/>
              <a:ea typeface="+mn-ea"/>
              <a:cs typeface="Arial" panose="020B0604020202020204" pitchFamily="34" charset="0"/>
            </a:rPr>
            <a:t>gemäß § </a:t>
          </a:r>
          <a:r>
            <a:rPr lang="de-DE" sz="850">
              <a:solidFill>
                <a:srgbClr val="000000"/>
              </a:solidFill>
              <a:effectLst/>
              <a:latin typeface="+mn-lt"/>
              <a:ea typeface="Times New Roman"/>
              <a:cs typeface="Arial" panose="020B0604020202020204" pitchFamily="34" charset="0"/>
            </a:rPr>
            <a:t>282 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p>
        <a:p>
          <a:pPr marL="0" marR="0" indent="0" defTabSz="914400" eaLnBrk="1" fontAlgn="auto" latinLnBrk="0" hangingPunct="1">
            <a:lnSpc>
              <a:spcPct val="100000"/>
            </a:lnSpc>
            <a:spcBef>
              <a:spcPts val="0"/>
            </a:spcBef>
            <a:spcAft>
              <a:spcPts val="0"/>
            </a:spcAft>
            <a:buClrTx/>
            <a:buSzTx/>
            <a:buFontTx/>
            <a:buNone/>
            <a:tabLst/>
            <a:defRPr/>
          </a:pPr>
          <a:r>
            <a:rPr lang="de-DE" sz="850" b="1">
              <a:solidFill>
                <a:schemeClr val="dk1"/>
              </a:solidFill>
              <a:effectLst/>
              <a:latin typeface="+mn-lt"/>
              <a:ea typeface="+mn-ea"/>
              <a:cs typeface="Arial" panose="020B0604020202020204" pitchFamily="34" charset="0"/>
            </a:rPr>
            <a:t>Auskunftspflichtige </a:t>
          </a:r>
          <a:r>
            <a:rPr lang="de-DE" sz="850">
              <a:solidFill>
                <a:schemeClr val="dk1"/>
              </a:solidFill>
              <a:effectLst/>
              <a:latin typeface="+mn-lt"/>
              <a:ea typeface="+mn-ea"/>
              <a:cs typeface="Arial" panose="020B0604020202020204" pitchFamily="34" charset="0"/>
            </a:rPr>
            <a:t>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850">
            <a:solidFill>
              <a:srgbClr val="000000"/>
            </a:solidFill>
            <a:effectLst/>
            <a:latin typeface="+mn-lt"/>
            <a:ea typeface="Times New Roman"/>
            <a:cs typeface="Arial" panose="020B0604020202020204" pitchFamily="34" charset="0"/>
          </a:endParaRPr>
        </a:p>
        <a:p>
          <a:pPr>
            <a:lnSpc>
              <a:spcPct val="115000"/>
            </a:lnSpc>
            <a:spcAft>
              <a:spcPts val="0"/>
            </a:spcAft>
          </a:pPr>
          <a:r>
            <a:rPr lang="de-DE" sz="850">
              <a:effectLst/>
              <a:latin typeface="+mn-lt"/>
              <a:ea typeface="Calibri"/>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Abgrenzung des Kreises der sozialversicherungspflichtig Beschäftigten</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Als sozialversicherungspflichtig Beschäftigte gelten Personen, die folgende Kriterien erfüllen: </a:t>
          </a:r>
        </a:p>
        <a:p>
          <a:pPr>
            <a:spcAft>
              <a:spcPts val="0"/>
            </a:spcAft>
          </a:pPr>
          <a:r>
            <a:rPr lang="de-DE" sz="850">
              <a:solidFill>
                <a:srgbClr val="000000"/>
              </a:solidFill>
              <a:effectLst/>
              <a:latin typeface="+mn-lt"/>
              <a:ea typeface="Calibri"/>
              <a:cs typeface="Arial" panose="020B0604020202020204" pitchFamily="34" charset="0"/>
            </a:rPr>
            <a:t>1. Eine Arbeitgebermeldung zur Sozialversicherung liegt vor. </a:t>
          </a:r>
        </a:p>
        <a:p>
          <a:pPr>
            <a:spcAft>
              <a:spcPts val="0"/>
            </a:spcAft>
          </a:pPr>
          <a:r>
            <a:rPr lang="de-DE" sz="850">
              <a:solidFill>
                <a:srgbClr val="000000"/>
              </a:solidFill>
              <a:effectLst/>
              <a:latin typeface="+mn-lt"/>
              <a:ea typeface="Calibri"/>
              <a:cs typeface="Arial" panose="020B0604020202020204" pitchFamily="34" charset="0"/>
            </a:rPr>
            <a:t>2. Die Beschäftigung ist versicherungspflichtig in mindestens einem der Zweige der Sozialversicherung (Rentenversicherung, </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Krankenversicherung/Pflegeversicherung, Arbeitslosenversicherung). </a:t>
          </a:r>
        </a:p>
        <a:p>
          <a:pPr>
            <a:spcAft>
              <a:spcPts val="0"/>
            </a:spcAft>
          </a:pPr>
          <a:r>
            <a:rPr lang="de-DE" sz="850">
              <a:solidFill>
                <a:srgbClr val="000000"/>
              </a:solidFill>
              <a:effectLst/>
              <a:latin typeface="+mn-lt"/>
              <a:ea typeface="Calibri"/>
              <a:cs typeface="Arial" panose="020B0604020202020204" pitchFamily="34" charset="0"/>
            </a:rPr>
            <a:t>3. Es handelt sich um abhängige Beschäftigung bzw. Arbeit, die im Allgemeinen gegen Entgelt entrichtet wird (Ausnahmen sind </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Unterbrechungstatbestände wie z. B. Elternzeit). </a:t>
          </a:r>
        </a:p>
        <a:p>
          <a:pPr>
            <a:spcAft>
              <a:spcPts val="0"/>
            </a:spcAft>
          </a:pPr>
          <a:r>
            <a:rPr lang="de-DE" sz="850">
              <a:solidFill>
                <a:srgbClr val="000000"/>
              </a:solidFill>
              <a:effectLst/>
              <a:latin typeface="+mn-lt"/>
              <a:ea typeface="Calibri"/>
              <a:cs typeface="Arial" panose="020B0604020202020204" pitchFamily="34" charset="0"/>
            </a:rPr>
            <a:t>4. Es wird mindestens eine Stunde pro Woche gearbeitet – soweit aus der Personengruppendefinition erkennbar. </a:t>
          </a:r>
        </a:p>
        <a:p>
          <a:pPr>
            <a:spcAft>
              <a:spcPts val="0"/>
            </a:spcAft>
          </a:pPr>
          <a:r>
            <a:rPr lang="de-DE" sz="850" baseline="0">
              <a:solidFill>
                <a:sysClr val="windowText" lastClr="000000"/>
              </a:solidFill>
              <a:effectLst/>
              <a:latin typeface="+mn-lt"/>
              <a:ea typeface="Calibri"/>
              <a:cs typeface="Arial" panose="020B0604020202020204" pitchFamily="34" charset="0"/>
            </a:rPr>
            <a:t>    </a:t>
          </a:r>
          <a:r>
            <a:rPr lang="de-DE" sz="850">
              <a:solidFill>
                <a:sysClr val="windowText" lastClr="000000"/>
              </a:solidFill>
              <a:effectLst/>
              <a:latin typeface="+mn-lt"/>
              <a:ea typeface="Calibri"/>
              <a:cs typeface="Arial" panose="020B0604020202020204" pitchFamily="34" charset="0"/>
            </a:rPr>
            <a:t>Unter anderem zählen auch folgende Personen zu den sozialversicherungspflichtig Beschäftigten: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Beschäftigte in einem Ausbildungsverhältnis,</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Altersteilzeitbeschäftigte,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Praktikanten,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Werkstudenten,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aus einem sozialversicherungspflichtigen Beschäftigungsverhältnis zur Ableistung von gesetzlichen</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Dienstpflichten einberufen werden,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behinderte Menschen in anerkannten Werkstätten oder gleichartigen Einrichtungen (seit der Revision im August 2014),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in Einrichtungen der Jugendhilfe, Berufsbildungswerken oder ähnlichen Einrichtungen für behinderte Menschen </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(seit der Revision im August 2014) sowie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ein freiwilliges soziales, ein freiwilliges ökologisches Jahr oder einen Bundesfreiwilligendienst ableiste</a:t>
          </a:r>
          <a:br>
            <a:rPr lang="de-DE" sz="85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(seit der Revision im August 2014). </a:t>
          </a:r>
        </a:p>
        <a:p>
          <a:pPr>
            <a:spcAft>
              <a:spcPts val="0"/>
            </a:spcAft>
          </a:pPr>
          <a:r>
            <a:rPr lang="de-DE" sz="6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p>
        <a:p>
          <a:pPr>
            <a:spcAft>
              <a:spcPts val="0"/>
            </a:spcAft>
          </a:pPr>
          <a:r>
            <a:rPr lang="de-DE" sz="850">
              <a:effectLst/>
              <a:latin typeface="+mn-lt"/>
              <a:ea typeface="Times New Roman"/>
              <a:cs typeface="Arial" panose="020B0604020202020204" pitchFamily="34" charset="0"/>
            </a:rPr>
            <a:t>Nicht einbezogen sind zudem Beamte, Selbstständige und mithelfende Familienangehörige, Berufs- und Zeitsoldaten sowie Wehr- und Zivildienstleistende (siehe o. g. Ausnahme).</a:t>
          </a:r>
        </a:p>
        <a:p>
          <a:pPr>
            <a:spcAft>
              <a:spcPts val="0"/>
            </a:spcAft>
          </a:pPr>
          <a:r>
            <a:rPr lang="de-DE" sz="850">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Regionales Zuordnungskonzept</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Times New Roman"/>
              <a:cs typeface="Arial" panose="020B0604020202020204" pitchFamily="34" charset="0"/>
            </a:rPr>
            <a:t>Beim Nachweis der sozialversicherungspflichtig Beschäftigten </a:t>
          </a:r>
          <a:r>
            <a:rPr lang="de-DE" sz="850">
              <a:solidFill>
                <a:sysClr val="windowText" lastClr="000000"/>
              </a:solidFill>
              <a:effectLst/>
              <a:latin typeface="+mn-lt"/>
              <a:ea typeface="Times New Roman"/>
              <a:cs typeface="Arial" panose="020B0604020202020204" pitchFamily="34" charset="0"/>
            </a:rPr>
            <a:t>am Arbeitsort (Tabellen 1 bis 10) werden </a:t>
          </a:r>
          <a:r>
            <a:rPr lang="de-DE" sz="850">
              <a:solidFill>
                <a:srgbClr val="000000"/>
              </a:solidFill>
              <a:effectLst/>
              <a:latin typeface="+mn-lt"/>
              <a:ea typeface="Times New Roman"/>
              <a:cs typeface="Arial" panose="020B0604020202020204" pitchFamily="34" charset="0"/>
            </a:rPr>
            <a:t>die Beschäftigten der Gemeinde zugeordnet, in der der Betrieb liegt, in dem sie beschäftigt sind. Der Nachweis nach </a:t>
          </a:r>
          <a:r>
            <a:rPr lang="de-DE" sz="850">
              <a:solidFill>
                <a:sysClr val="windowText" lastClr="000000"/>
              </a:solidFill>
              <a:effectLst/>
              <a:latin typeface="+mn-lt"/>
              <a:ea typeface="Times New Roman"/>
              <a:cs typeface="Arial" panose="020B0604020202020204" pitchFamily="34" charset="0"/>
            </a:rPr>
            <a:t>dem Wohnort (Tabellen 11 bis 18) </a:t>
          </a:r>
          <a:r>
            <a:rPr lang="de-DE" sz="850">
              <a:solidFill>
                <a:srgbClr val="000000"/>
              </a:solidFill>
              <a:effectLst/>
              <a:latin typeface="+mn-lt"/>
              <a:ea typeface="Times New Roman"/>
              <a:cs typeface="Arial" panose="020B0604020202020204" pitchFamily="34" charset="0"/>
            </a:rPr>
            <a:t>basiert auf Angaben der Arbeitgeber bzw. Meldebehörden.</a:t>
          </a:r>
          <a:endParaRPr lang="de-DE" sz="850">
            <a:effectLst/>
            <a:latin typeface="+mn-lt"/>
            <a:ea typeface="Times New Roman"/>
            <a:cs typeface="Arial" panose="020B0604020202020204" pitchFamily="34" charset="0"/>
          </a:endParaRPr>
        </a:p>
        <a:p>
          <a:pPr>
            <a:spcAft>
              <a:spcPts val="0"/>
            </a:spcAft>
          </a:pPr>
          <a:r>
            <a:rPr lang="de-DE" sz="850" b="1">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Klassifikation der Wirtschaftszweige</a:t>
          </a:r>
          <a:endParaRPr lang="de-DE" sz="900">
            <a:effectLst/>
            <a:latin typeface="+mn-lt"/>
            <a:ea typeface="Times New Roman"/>
            <a:cs typeface="Arial" panose="020B0604020202020204" pitchFamily="34" charset="0"/>
          </a:endParaRPr>
        </a:p>
        <a:p>
          <a:pPr>
            <a:spcAft>
              <a:spcPts val="0"/>
            </a:spcAft>
          </a:pPr>
          <a:r>
            <a:rPr lang="de-DE" sz="600">
              <a:solidFill>
                <a:srgbClr val="000000"/>
              </a:solidFill>
              <a:effectLst/>
              <a:latin typeface="+mn-lt"/>
              <a:ea typeface="Times New Roman"/>
              <a:cs typeface="Arial" panose="020B0604020202020204" pitchFamily="34" charset="0"/>
            </a:rPr>
            <a:t> </a:t>
          </a:r>
          <a:endParaRPr lang="de-DE" sz="6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Die Wirtschaftszweiggliederung erfolgt nach </a:t>
          </a:r>
          <a:r>
            <a:rPr lang="de-DE" sz="850">
              <a:solidFill>
                <a:schemeClr val="dk1"/>
              </a:solidFill>
              <a:effectLst/>
              <a:latin typeface="+mn-lt"/>
              <a:ea typeface="+mn-ea"/>
              <a:cs typeface="Arial" panose="020B0604020202020204" pitchFamily="34" charset="0"/>
            </a:rPr>
            <a:t>der </a:t>
          </a:r>
          <a:r>
            <a:rPr lang="de-DE" sz="850" b="1" i="0">
              <a:solidFill>
                <a:schemeClr val="dk1"/>
              </a:solidFill>
              <a:effectLst/>
              <a:latin typeface="+mn-lt"/>
              <a:ea typeface="+mn-ea"/>
              <a:cs typeface="Arial" panose="020B0604020202020204" pitchFamily="34" charset="0"/>
            </a:rPr>
            <a:t>"Klassifikation der Wirtschaftszweige Ausgabe 2008 (WZ 2008)"</a:t>
          </a:r>
          <a:r>
            <a:rPr lang="de-DE" sz="850" i="0">
              <a:solidFill>
                <a:srgbClr val="000000"/>
              </a:solidFill>
              <a:effectLst/>
              <a:latin typeface="+mn-lt"/>
              <a:ea typeface="Times New Roman"/>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 1) ver­öffent­licht wurde. </a:t>
          </a:r>
          <a:r>
            <a:rPr lang="de-DE" sz="850">
              <a:solidFill>
                <a:srgbClr val="000000"/>
              </a:solidFill>
              <a:effectLst/>
              <a:latin typeface="+mn-lt"/>
              <a:ea typeface="+mn-ea"/>
              <a:cs typeface="Arial" panose="020B0604020202020204" pitchFamily="34" charset="0"/>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de-DE" sz="850">
              <a:effectLst/>
              <a:latin typeface="+mn-lt"/>
              <a:ea typeface="Calibri"/>
              <a:cs typeface="Arial" panose="020B0604020202020204" pitchFamily="34" charset="0"/>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850">
            <a:effectLst/>
            <a:latin typeface="+mn-lt"/>
            <a:ea typeface="Times New Roman"/>
            <a:cs typeface="Arial" panose="020B0604020202020204" pitchFamily="34" charset="0"/>
          </a:endParaRPr>
        </a:p>
      </xdr:txBody>
    </xdr:sp>
    <xdr:clientData/>
  </xdr:twoCellAnchor>
  <xdr:twoCellAnchor>
    <xdr:from>
      <xdr:col>0</xdr:col>
      <xdr:colOff>0</xdr:colOff>
      <xdr:row>58</xdr:row>
      <xdr:rowOff>20437</xdr:rowOff>
    </xdr:from>
    <xdr:to>
      <xdr:col>0</xdr:col>
      <xdr:colOff>6116410</xdr:colOff>
      <xdr:row>77</xdr:row>
      <xdr:rowOff>122464</xdr:rowOff>
    </xdr:to>
    <xdr:sp macro="" textlink="">
      <xdr:nvSpPr>
        <xdr:cNvPr id="3" name="Textfeld 2"/>
        <xdr:cNvSpPr txBox="1"/>
      </xdr:nvSpPr>
      <xdr:spPr>
        <a:xfrm>
          <a:off x="0" y="10538758"/>
          <a:ext cx="6116410" cy="3204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mn-lt"/>
              <a:ea typeface="+mn-ea"/>
              <a:cs typeface="Arial" panose="020B0604020202020204" pitchFamily="34" charset="0"/>
            </a:rPr>
            <a:t>Klassifikation der Berufe</a:t>
          </a:r>
          <a:endParaRPr lang="de-DE" sz="900">
            <a:effectLst/>
            <a:latin typeface="+mn-lt"/>
            <a:ea typeface="Times New Roman"/>
            <a:cs typeface="Arial" panose="020B0604020202020204" pitchFamily="34" charset="0"/>
          </a:endParaRPr>
        </a:p>
        <a:p>
          <a:pPr>
            <a:spcAft>
              <a:spcPts val="0"/>
            </a:spcAft>
          </a:pPr>
          <a:r>
            <a:rPr lang="de-DE" sz="500">
              <a:solidFill>
                <a:srgbClr val="000000"/>
              </a:solidFill>
              <a:effectLst/>
              <a:latin typeface="+mn-lt"/>
              <a:ea typeface="+mn-ea"/>
              <a:cs typeface="Arial" panose="020B0604020202020204" pitchFamily="34" charset="0"/>
            </a:rPr>
            <a:t> </a:t>
          </a:r>
          <a:endParaRPr lang="de-DE" sz="500">
            <a:effectLst/>
            <a:latin typeface="+mn-lt"/>
            <a:ea typeface="Times New Roman"/>
            <a:cs typeface="Arial" panose="020B0604020202020204" pitchFamily="34" charset="0"/>
          </a:endParaRPr>
        </a:p>
        <a:p>
          <a:pPr>
            <a:spcAft>
              <a:spcPts val="0"/>
            </a:spcAft>
          </a:pPr>
          <a:r>
            <a:rPr lang="de-DE" sz="850">
              <a:solidFill>
                <a:sysClr val="windowText" lastClr="000000"/>
              </a:solidFill>
              <a:effectLst/>
              <a:latin typeface="+mn-lt"/>
              <a:ea typeface="+mn-ea"/>
              <a:cs typeface="Arial" panose="020B0604020202020204" pitchFamily="34" charset="0"/>
            </a:rPr>
            <a:t>Die Angaben zur Tätigkeit der sozialversicherungspflichtig Beschäftigten beruhen auf der </a:t>
          </a:r>
          <a:r>
            <a:rPr lang="de-DE" sz="850" b="0">
              <a:solidFill>
                <a:sysClr val="windowText" lastClr="000000"/>
              </a:solidFill>
              <a:effectLst/>
              <a:latin typeface="+mn-lt"/>
              <a:ea typeface="+mn-ea"/>
              <a:cs typeface="Arial" panose="020B0604020202020204" pitchFamily="34" charset="0"/>
            </a:rPr>
            <a:t>"Klassifikation der Berufe 2010" </a:t>
          </a:r>
          <a:r>
            <a:rPr lang="de-DE" sz="850">
              <a:solidFill>
                <a:sysClr val="windowText" lastClr="000000"/>
              </a:solidFill>
              <a:effectLst/>
              <a:latin typeface="+mn-lt"/>
              <a:ea typeface="+mn-ea"/>
              <a:cs typeface="Arial" panose="020B0604020202020204" pitchFamily="34" charset="0"/>
            </a:rPr>
            <a:t>(KldB 2010) in der überarbeiteten Fassung von 2020. Sie </a:t>
          </a:r>
          <a:r>
            <a:rPr lang="de-DE" sz="850">
              <a:solidFill>
                <a:srgbClr val="000000"/>
              </a:solidFill>
              <a:effectLst/>
              <a:latin typeface="+mn-lt"/>
              <a:ea typeface="+mn-ea"/>
              <a:cs typeface="Arial" panose="020B0604020202020204" pitchFamily="34" charset="0"/>
            </a:rPr>
            <a:t>besitzt eine hohe Kompatibilität zur internationalen Berufsklassifikation, der ISCO-08 (International Standard Classification of Occupations 2008). </a:t>
          </a:r>
          <a:r>
            <a:rPr lang="de-DE" sz="850">
              <a:solidFill>
                <a:srgbClr val="000000"/>
              </a:solidFill>
              <a:effectLst/>
              <a:latin typeface="+mn-lt"/>
              <a:ea typeface="Times New Roman"/>
              <a:cs typeface="Arial" panose="020B0604020202020204" pitchFamily="34" charset="0"/>
            </a:rPr>
            <a:t>Maßgebend für die Berufsbezeichnung ist allein die gegenwärtig in der Hauptbeschäf­tigung ausgeübte Tätigkeit und nicht der erlernte oder früher ausgeübte Beruf.</a:t>
          </a:r>
          <a:endParaRPr lang="de-DE" sz="85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mn-ea"/>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Alter</a:t>
          </a:r>
          <a:endParaRPr lang="de-DE" sz="9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Bei der Darstellung der Altersgruppen wird bei jeder Auszählung das Alter der Beschäftigten am jeweiligen Stichtag ermittelt.</a:t>
          </a:r>
          <a:endParaRPr lang="de-DE" sz="850">
            <a:effectLst/>
            <a:latin typeface="+mn-lt"/>
            <a:ea typeface="Times New Roman"/>
            <a:cs typeface="Arial" panose="020B0604020202020204" pitchFamily="34" charset="0"/>
          </a:endParaRPr>
        </a:p>
        <a:p>
          <a:pPr>
            <a:spcAft>
              <a:spcPts val="0"/>
            </a:spcAft>
          </a:pPr>
          <a:r>
            <a:rPr lang="de-DE" sz="700">
              <a:effectLst/>
              <a:latin typeface="+mn-lt"/>
              <a:ea typeface="Times New Roman"/>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Ausbildung (berufliche)</a:t>
          </a:r>
          <a:r>
            <a:rPr lang="de-DE" sz="850" b="0">
              <a:effectLst/>
              <a:latin typeface="+mn-lt"/>
              <a:ea typeface="Calibri"/>
              <a:cs typeface="Arial" panose="020B0604020202020204" pitchFamily="34" charset="0"/>
            </a:rPr>
            <a:t/>
          </a:r>
          <a:br>
            <a:rPr lang="de-DE" sz="850" b="0">
              <a:effectLst/>
              <a:latin typeface="+mn-lt"/>
              <a:ea typeface="Calibri"/>
              <a:cs typeface="Arial" panose="020B0604020202020204" pitchFamily="34" charset="0"/>
            </a:rPr>
          </a:br>
          <a:r>
            <a:rPr lang="de-DE" sz="850">
              <a:solidFill>
                <a:schemeClr val="dk1"/>
              </a:solidFill>
              <a:effectLst/>
              <a:latin typeface="+mn-lt"/>
              <a:ea typeface="Calibri"/>
              <a:cs typeface="Arial" panose="020B0604020202020204" pitchFamily="34" charset="0"/>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p>
        <a:p>
          <a:pPr>
            <a:lnSpc>
              <a:spcPct val="115000"/>
            </a:lnSpc>
            <a:spcAft>
              <a:spcPts val="0"/>
            </a:spcAft>
          </a:pP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Ausländer</a:t>
          </a:r>
          <a:r>
            <a:rPr lang="de-DE" sz="9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a:t>
          </a:r>
        </a:p>
        <a:p>
          <a:pPr>
            <a:spcAft>
              <a:spcPts val="0"/>
            </a:spcAft>
          </a:pPr>
          <a:r>
            <a:rPr lang="de-DE" sz="850">
              <a:effectLst/>
              <a:latin typeface="+mn-lt"/>
              <a:ea typeface="Calibri"/>
              <a:cs typeface="Arial" panose="020B0604020202020204" pitchFamily="34" charset="0"/>
            </a:rPr>
            <a:t>Hinweis: Die Zählweise von Ausländern hat sich im Vergleich zu früheren Publikationen geändert. Staatenlose und Personen ohne  Angabe zur Staatsangehörigkeit werden nun nicht mehr unter „Keine Angabe“, sondern zu den Ausländern gezählt. Die Angaben </a:t>
          </a:r>
          <a:r>
            <a:rPr lang="de-DE" sz="850" baseline="0">
              <a:effectLst/>
              <a:latin typeface="+mn-lt"/>
              <a:ea typeface="Calibri"/>
              <a:cs typeface="Arial" panose="020B0604020202020204" pitchFamily="34" charset="0"/>
            </a:rPr>
            <a:t> in Tabelle 10 wurden rückwirkend aktualisiert.</a:t>
          </a:r>
          <a:endParaRPr lang="de-DE" sz="700">
            <a:effectLst/>
            <a:latin typeface="+mn-lt"/>
            <a:ea typeface="Calibri"/>
            <a:cs typeface="Arial" panose="020B0604020202020204" pitchFamily="34" charset="0"/>
          </a:endParaRPr>
        </a:p>
      </xdr:txBody>
    </xdr:sp>
    <xdr:clientData/>
  </xdr:twoCellAnchor>
  <xdr:twoCellAnchor>
    <xdr:from>
      <xdr:col>0</xdr:col>
      <xdr:colOff>0</xdr:colOff>
      <xdr:row>94</xdr:row>
      <xdr:rowOff>13620</xdr:rowOff>
    </xdr:from>
    <xdr:to>
      <xdr:col>0</xdr:col>
      <xdr:colOff>6120000</xdr:colOff>
      <xdr:row>112</xdr:row>
      <xdr:rowOff>142875</xdr:rowOff>
    </xdr:to>
    <xdr:sp macro="" textlink="">
      <xdr:nvSpPr>
        <xdr:cNvPr id="4" name="Textfeld 3">
          <a:hlinkClick xmlns:r="http://schemas.openxmlformats.org/officeDocument/2006/relationships" r:id="rId1"/>
        </xdr:cNvPr>
        <xdr:cNvSpPr txBox="1"/>
      </xdr:nvSpPr>
      <xdr:spPr>
        <a:xfrm>
          <a:off x="0" y="16410227"/>
          <a:ext cx="6120000" cy="3068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mn-lt"/>
              <a:ea typeface="+mn-ea"/>
              <a:cs typeface="Arial" panose="020B0604020202020204" pitchFamily="34" charset="0"/>
            </a:rPr>
            <a:t>Allgemeine Hinweise</a:t>
          </a:r>
          <a:endParaRPr lang="de-DE" sz="900">
            <a:effectLst/>
            <a:latin typeface="+mn-lt"/>
            <a:cs typeface="Arial" panose="020B0604020202020204" pitchFamily="34" charset="0"/>
          </a:endParaRPr>
        </a:p>
        <a:p>
          <a:r>
            <a:rPr lang="de-DE" sz="600">
              <a:solidFill>
                <a:schemeClr val="dk1"/>
              </a:solidFill>
              <a:effectLst/>
              <a:latin typeface="+mn-lt"/>
              <a:ea typeface="+mn-ea"/>
              <a:cs typeface="Arial" panose="020B0604020202020204" pitchFamily="34" charset="0"/>
            </a:rPr>
            <a:t> </a:t>
          </a:r>
          <a:endParaRPr lang="de-DE" sz="600">
            <a:effectLst/>
            <a:latin typeface="+mn-lt"/>
            <a:cs typeface="Arial" panose="020B0604020202020204" pitchFamily="34" charset="0"/>
          </a:endParaRPr>
        </a:p>
        <a:p>
          <a:r>
            <a:rPr lang="de-DE" sz="850">
              <a:solidFill>
                <a:schemeClr val="dk1"/>
              </a:solidFill>
              <a:effectLst/>
              <a:latin typeface="+mn-lt"/>
              <a:ea typeface="+mn-ea"/>
              <a:cs typeface="Arial" panose="020B0604020202020204" pitchFamily="34" charset="0"/>
            </a:rPr>
            <a:t>Weiterführende Informationen, insbesondere zur Revision der Beschäftigtenstatistik im Jahr 2014, sind den einschlägigen Veröffent­lichungen der Bundesagentur für Arbeit (BA), wie z. B. Methoden- und Qualitätsberichten, Glossaren und Klassifikationen, unter </a:t>
          </a:r>
          <a:r>
            <a:rPr lang="de-DE" sz="850" u="sng">
              <a:solidFill>
                <a:srgbClr val="0000FF"/>
              </a:solidFill>
              <a:effectLst/>
              <a:latin typeface="+mn-lt"/>
              <a:ea typeface="+mn-ea"/>
              <a:cs typeface="Arial" panose="020B0604020202020204" pitchFamily="34" charset="0"/>
            </a:rPr>
            <a:t>https://statistik.arbeitsagentur.de</a:t>
          </a:r>
          <a:r>
            <a:rPr lang="de-DE" sz="850">
              <a:solidFill>
                <a:srgbClr val="0000FF"/>
              </a:solidFill>
              <a:effectLst/>
              <a:latin typeface="+mn-lt"/>
              <a:ea typeface="+mn-ea"/>
              <a:cs typeface="Arial" panose="020B0604020202020204" pitchFamily="34" charset="0"/>
            </a:rPr>
            <a:t> </a:t>
          </a:r>
          <a:r>
            <a:rPr lang="de-DE" sz="850">
              <a:solidFill>
                <a:schemeClr val="dk1"/>
              </a:solidFill>
              <a:effectLst/>
              <a:latin typeface="+mn-lt"/>
              <a:ea typeface="+mn-ea"/>
              <a:cs typeface="Arial" panose="020B0604020202020204" pitchFamily="34" charset="0"/>
            </a:rPr>
            <a:t>zu entnehmen.</a:t>
          </a:r>
          <a:br>
            <a:rPr lang="de-DE" sz="850">
              <a:solidFill>
                <a:schemeClr val="dk1"/>
              </a:solidFill>
              <a:effectLst/>
              <a:latin typeface="+mn-lt"/>
              <a:ea typeface="+mn-ea"/>
              <a:cs typeface="Arial" panose="020B0604020202020204" pitchFamily="34" charset="0"/>
            </a:rPr>
          </a:br>
          <a:r>
            <a:rPr lang="de-DE" sz="850">
              <a:solidFill>
                <a:schemeClr val="dk1"/>
              </a:solidFill>
              <a:effectLst/>
              <a:latin typeface="+mn-lt"/>
              <a:ea typeface="+mn-ea"/>
              <a:cs typeface="Arial" panose="020B0604020202020204" pitchFamily="34" charset="0"/>
            </a:rPr>
            <a:t>Verfahrensbedingt gelten die im vorliegenden Statistischen Bericht veröffentlichten Ergebnisse für einen Zeitraum von drei Jahren als </a:t>
          </a:r>
          <a:r>
            <a:rPr lang="de-DE" sz="850" b="1">
              <a:solidFill>
                <a:schemeClr val="dk1"/>
              </a:solidFill>
              <a:effectLst/>
              <a:latin typeface="+mn-lt"/>
              <a:ea typeface="+mn-ea"/>
              <a:cs typeface="Arial" panose="020B0604020202020204" pitchFamily="34" charset="0"/>
            </a:rPr>
            <a:t>vorläufig</a:t>
          </a:r>
          <a:r>
            <a:rPr lang="de-DE" sz="850">
              <a:solidFill>
                <a:schemeClr val="dk1"/>
              </a:solidFill>
              <a:effectLst/>
              <a:latin typeface="+mn-lt"/>
              <a:ea typeface="+mn-ea"/>
              <a:cs typeface="Arial" panose="020B0604020202020204" pitchFamily="34" charset="0"/>
            </a:rPr>
            <a:t> und können während dieses Zeitraumes von der Bundesagentur für Arbeit in begründeten Fällen jederzeit geändert werden.</a:t>
          </a:r>
          <a:endParaRPr lang="de-DE" sz="850">
            <a:effectLst/>
            <a:latin typeface="+mn-lt"/>
            <a:cs typeface="Arial" panose="020B0604020202020204" pitchFamily="34" charset="0"/>
          </a:endParaRPr>
        </a:p>
        <a:p>
          <a:pPr eaLnBrk="1" fontAlgn="auto" latinLnBrk="0" hangingPunct="1"/>
          <a:r>
            <a:rPr lang="de-DE" sz="850">
              <a:solidFill>
                <a:schemeClr val="dk1"/>
              </a:solidFill>
              <a:effectLst/>
              <a:latin typeface="+mn-lt"/>
              <a:ea typeface="+mn-ea"/>
              <a:cs typeface="Arial" panose="020B0604020202020204" pitchFamily="34" charset="0"/>
            </a:rPr>
            <a:t>Geringfügige Abweichungen zu Veröffentlichungen der Bundesagentur für Arbeit sind auf nachträgliche</a:t>
          </a:r>
          <a:r>
            <a:rPr lang="de-DE" sz="850" baseline="0">
              <a:solidFill>
                <a:schemeClr val="dk1"/>
              </a:solidFill>
              <a:effectLst/>
              <a:latin typeface="+mn-lt"/>
              <a:ea typeface="+mn-ea"/>
              <a:cs typeface="Arial" panose="020B0604020202020204" pitchFamily="34" charset="0"/>
            </a:rPr>
            <a:t> Korrekturen</a:t>
          </a:r>
          <a:r>
            <a:rPr lang="de-DE" sz="850">
              <a:solidFill>
                <a:schemeClr val="dk1"/>
              </a:solidFill>
              <a:effectLst/>
              <a:latin typeface="+mn-lt"/>
              <a:ea typeface="+mn-ea"/>
              <a:cs typeface="Arial" panose="020B0604020202020204" pitchFamily="34" charset="0"/>
            </a:rPr>
            <a:t> der BA zurück­zuführen.</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chemeClr val="dk1"/>
              </a:solidFill>
              <a:effectLst/>
              <a:latin typeface="+mn-lt"/>
              <a:ea typeface="+mn-ea"/>
              <a:cs typeface="Arial" panose="020B0604020202020204" pitchFamily="34" charset="0"/>
            </a:rPr>
            <a:t>Mit vorliegendem Bericht bietet das Statistische Amt Mecklenburg-Vorpommern Daten in möglichst großer Detailtiefe bei gleichzeitiger Wahrung des Datenschutzes gemäß den Rechtsvorschriften zur statistischen Geheimhaltung und zum Datenschutz, insbesondere 16 Bun­desstatistikgesetz, an. Konsumenten werden ausdrücklich aufgefordert, Deanonymisierungsversuche zu unterlassen. </a:t>
          </a:r>
          <a:endParaRPr lang="de-DE" sz="850">
            <a:effectLst/>
            <a:latin typeface="+mn-lt"/>
            <a:cs typeface="Arial" panose="020B0604020202020204" pitchFamily="34" charset="0"/>
          </a:endParaRPr>
        </a:p>
      </xdr:txBody>
    </xdr:sp>
    <xdr:clientData/>
  </xdr:twoCellAnchor>
  <xdr:twoCellAnchor>
    <xdr:from>
      <xdr:col>0</xdr:col>
      <xdr:colOff>0</xdr:colOff>
      <xdr:row>79</xdr:row>
      <xdr:rowOff>47623</xdr:rowOff>
    </xdr:from>
    <xdr:to>
      <xdr:col>0</xdr:col>
      <xdr:colOff>6120000</xdr:colOff>
      <xdr:row>91</xdr:row>
      <xdr:rowOff>149680</xdr:rowOff>
    </xdr:to>
    <xdr:sp macro="" textlink="">
      <xdr:nvSpPr>
        <xdr:cNvPr id="5" name="Textfeld 4"/>
        <xdr:cNvSpPr txBox="1"/>
      </xdr:nvSpPr>
      <xdr:spPr>
        <a:xfrm>
          <a:off x="0" y="13831659"/>
          <a:ext cx="6120000" cy="2061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effectLst/>
              <a:latin typeface="+mn-lt"/>
              <a:ea typeface="Calibri"/>
              <a:cs typeface="Arial" panose="020B0604020202020204" pitchFamily="34" charset="0"/>
            </a:rPr>
            <a:t>Auszubildende</a:t>
          </a:r>
          <a:r>
            <a:rPr lang="de-DE" sz="9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 sind Personen, die aufgrund eines Ausbildungsvertrages nach dem Berufsbildungsgesetz oder der Handwerksordnung eine betriebliche Berufsausbildung in einem anerkannten Ausbildungsberuf durchlaufen. </a:t>
          </a:r>
        </a:p>
        <a:p>
          <a:pPr>
            <a:spcAft>
              <a:spcPts val="0"/>
            </a:spcAft>
          </a:pPr>
          <a:r>
            <a:rPr lang="de-DE" sz="700" b="1">
              <a:effectLst/>
              <a:latin typeface="+mn-lt"/>
              <a:ea typeface="Calibri"/>
              <a:cs typeface="Arial" panose="020B0604020202020204" pitchFamily="34" charset="0"/>
            </a:rPr>
            <a:t> </a:t>
          </a: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Voll- und Teilzeitbeschäftigte</a:t>
          </a:r>
          <a:endParaRPr lang="de-DE" sz="900">
            <a:effectLst/>
            <a:latin typeface="+mn-lt"/>
            <a:ea typeface="Times New Roman"/>
            <a:cs typeface="Arial" panose="020B0604020202020204" pitchFamily="34" charset="0"/>
          </a:endParaRPr>
        </a:p>
        <a:p>
          <a:pPr>
            <a:spcAft>
              <a:spcPts val="0"/>
            </a:spcAft>
          </a:pPr>
          <a:r>
            <a:rPr lang="de-DE" sz="850">
              <a:effectLst/>
              <a:latin typeface="+mn-lt"/>
              <a:ea typeface="Times New Roman"/>
              <a:cs typeface="Arial" panose="020B0604020202020204" pitchFamily="34" charset="0"/>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p>
        <a:p>
          <a:pPr>
            <a:spcAft>
              <a:spcPts val="0"/>
            </a:spcAft>
          </a:pPr>
          <a:r>
            <a:rPr lang="de-DE" sz="700">
              <a:effectLst/>
              <a:latin typeface="+mn-lt"/>
              <a:ea typeface="Calibri"/>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Methodische Hinweise – Revision der Beschäftigungsstatistik 2017</a:t>
          </a:r>
          <a:endParaRPr lang="de-DE" sz="900">
            <a:effectLst/>
            <a:latin typeface="+mn-lt"/>
            <a:ea typeface="Calibri"/>
            <a:cs typeface="Arial" panose="020B0604020202020204" pitchFamily="34" charset="0"/>
          </a:endParaRPr>
        </a:p>
        <a:p>
          <a:pPr>
            <a:spcAft>
              <a:spcPts val="0"/>
            </a:spcAft>
          </a:pPr>
          <a:r>
            <a:rPr lang="de-DE" sz="5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Im Jahr 2016 sind aufgrund eines technischen Problems im Datenverarbeitungsprozess in größerem Umfang Arbeitgebermeldungen zur Sozialversicherung nicht in die Statistik-Datenverarbeitung eingeflossen.</a:t>
          </a:r>
          <a:r>
            <a:rPr lang="de-DE" sz="850" baseline="0">
              <a:effectLst/>
              <a:latin typeface="+mn-lt"/>
              <a:ea typeface="Calibri"/>
              <a:cs typeface="Arial" panose="020B0604020202020204" pitchFamily="34" charset="0"/>
            </a:rPr>
            <a:t>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a:t>
          </a:r>
          <a:endParaRPr lang="de-DE" sz="850">
            <a:effectLst/>
            <a:latin typeface="+mn-lt"/>
            <a:ea typeface="Calibri"/>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2990850</xdr:colOff>
      <xdr:row>22</xdr:row>
      <xdr:rowOff>142875</xdr:rowOff>
    </xdr:to>
    <xdr:graphicFrame macro="">
      <xdr:nvGraphicFramePr>
        <xdr:cNvPr id="394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1</xdr:col>
      <xdr:colOff>2962275</xdr:colOff>
      <xdr:row>55</xdr:row>
      <xdr:rowOff>152400</xdr:rowOff>
    </xdr:to>
    <xdr:graphicFrame macro="">
      <xdr:nvGraphicFramePr>
        <xdr:cNvPr id="394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0.42568</cdr:x>
      <cdr:y>0.0976</cdr:y>
    </cdr:from>
    <cdr:to>
      <cdr:x>0.57095</cdr:x>
      <cdr:y>0.15554</cdr:y>
    </cdr:to>
    <cdr:sp macro="" textlink="Deckblatt!$A$6">
      <cdr:nvSpPr>
        <cdr:cNvPr id="2" name="Textfeld 1"/>
        <cdr:cNvSpPr txBox="1"/>
      </cdr:nvSpPr>
      <cdr:spPr>
        <a:xfrm xmlns:a="http://schemas.openxmlformats.org/drawingml/2006/main">
          <a:off x="2571750" y="354467"/>
          <a:ext cx="877661" cy="210911"/>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9CAD8DC9-B3D2-4FE2-A5DE-0155BF41992D}" type="TxLink">
            <a:rPr lang="en-US" sz="850" b="1" i="0" u="none" strike="noStrike">
              <a:solidFill>
                <a:srgbClr val="000000"/>
              </a:solidFill>
              <a:latin typeface="Calibri"/>
              <a:cs typeface="Calibri"/>
            </a:rPr>
            <a:pPr algn="ctr"/>
            <a:t>30.06.2022</a:t>
          </a:fld>
          <a:endParaRPr lang="de-DE" sz="850" b="1"/>
        </a:p>
      </cdr:txBody>
    </cdr:sp>
  </cdr:relSizeAnchor>
  <cdr:relSizeAnchor xmlns:cdr="http://schemas.openxmlformats.org/drawingml/2006/chartDrawing">
    <cdr:from>
      <cdr:x>0</cdr:x>
      <cdr:y>0.94909</cdr:y>
    </cdr:from>
    <cdr:to>
      <cdr:x>0.15135</cdr:x>
      <cdr:y>0.99707</cdr:y>
    </cdr:to>
    <cdr:sp macro="" textlink="">
      <cdr:nvSpPr>
        <cdr:cNvPr id="3" name="Textfeld 1"/>
        <cdr:cNvSpPr txBox="1"/>
      </cdr:nvSpPr>
      <cdr:spPr>
        <a:xfrm xmlns:a="http://schemas.openxmlformats.org/drawingml/2006/main">
          <a:off x="0" y="3341234"/>
          <a:ext cx="914400" cy="210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dr:relSizeAnchor xmlns:cdr="http://schemas.openxmlformats.org/drawingml/2006/chartDrawing">
    <cdr:from>
      <cdr:x>0.76802</cdr:x>
      <cdr:y>0.76348</cdr:y>
    </cdr:from>
    <cdr:to>
      <cdr:x>0.91937</cdr:x>
      <cdr:y>0.8622</cdr:y>
    </cdr:to>
    <cdr:sp macro="" textlink="">
      <cdr:nvSpPr>
        <cdr:cNvPr id="4" name="Textfeld 3"/>
        <cdr:cNvSpPr txBox="1"/>
      </cdr:nvSpPr>
      <cdr:spPr>
        <a:xfrm xmlns:a="http://schemas.openxmlformats.org/drawingml/2006/main">
          <a:off x="4640036" y="2640465"/>
          <a:ext cx="914400" cy="333377"/>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r>
            <a:rPr lang="de-DE" sz="850"/>
            <a:t>Baugewerbe</a:t>
          </a:r>
        </a:p>
        <a:p xmlns:a="http://schemas.openxmlformats.org/drawingml/2006/main">
          <a:pPr algn="ctr"/>
          <a:r>
            <a:rPr lang="de-DE" sz="850"/>
            <a:t>(F)</a:t>
          </a:r>
        </a:p>
      </cdr:txBody>
    </cdr:sp>
  </cdr:relSizeAnchor>
  <cdr:relSizeAnchor xmlns:cdr="http://schemas.openxmlformats.org/drawingml/2006/chartDrawing">
    <cdr:from>
      <cdr:x>0.75901</cdr:x>
      <cdr:y>0.14334</cdr:y>
    </cdr:from>
    <cdr:to>
      <cdr:x>0.96156</cdr:x>
      <cdr:y>0.2597</cdr:y>
    </cdr:to>
    <cdr:sp macro="" textlink="">
      <cdr:nvSpPr>
        <cdr:cNvPr id="5" name="Textfeld 1"/>
        <cdr:cNvSpPr txBox="1"/>
      </cdr:nvSpPr>
      <cdr:spPr>
        <a:xfrm xmlns:a="http://schemas.openxmlformats.org/drawingml/2006/main">
          <a:off x="4585607" y="517754"/>
          <a:ext cx="12237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 Gewerbe</a:t>
          </a:r>
        </a:p>
        <a:p xmlns:a="http://schemas.openxmlformats.org/drawingml/2006/main">
          <a:pPr algn="ctr"/>
          <a:r>
            <a:rPr lang="de-DE" sz="850"/>
            <a:t>ohne</a:t>
          </a:r>
          <a:r>
            <a:rPr lang="de-DE" sz="850" baseline="0"/>
            <a:t> Baugewerbe</a:t>
          </a:r>
        </a:p>
        <a:p xmlns:a="http://schemas.openxmlformats.org/drawingml/2006/main">
          <a:pPr algn="ctr"/>
          <a:r>
            <a:rPr lang="de-DE" sz="850" baseline="0"/>
            <a:t>(B-E)</a:t>
          </a:r>
          <a:endParaRPr lang="de-DE" sz="850"/>
        </a:p>
      </cdr:txBody>
    </cdr:sp>
  </cdr:relSizeAnchor>
  <cdr:relSizeAnchor xmlns:cdr="http://schemas.openxmlformats.org/drawingml/2006/chartDrawing">
    <cdr:from>
      <cdr:x>0.47575</cdr:x>
      <cdr:y>0.45515</cdr:y>
    </cdr:from>
    <cdr:to>
      <cdr:x>0.63851</cdr:x>
      <cdr:y>0.57542</cdr:y>
    </cdr:to>
    <cdr:sp macro="" textlink="">
      <cdr:nvSpPr>
        <cdr:cNvPr id="6" name="Textfeld 1"/>
        <cdr:cNvSpPr txBox="1"/>
      </cdr:nvSpPr>
      <cdr:spPr>
        <a:xfrm xmlns:a="http://schemas.openxmlformats.org/drawingml/2006/main">
          <a:off x="2874283" y="159521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a:t>
          </a:r>
        </a:p>
        <a:p xmlns:a="http://schemas.openxmlformats.org/drawingml/2006/main">
          <a:pPr algn="ctr"/>
          <a:r>
            <a:rPr lang="de-DE" sz="850"/>
            <a:t>Gewerbe</a:t>
          </a:r>
        </a:p>
        <a:p xmlns:a="http://schemas.openxmlformats.org/drawingml/2006/main">
          <a:pPr algn="ctr"/>
          <a:r>
            <a:rPr lang="de-DE" sz="850"/>
            <a:t>(B-F)</a:t>
          </a:r>
        </a:p>
      </cdr:txBody>
    </cdr:sp>
  </cdr:relSizeAnchor>
  <cdr:relSizeAnchor xmlns:cdr="http://schemas.openxmlformats.org/drawingml/2006/chartDrawing">
    <cdr:from>
      <cdr:x>0.11539</cdr:x>
      <cdr:y>0.10049</cdr:y>
    </cdr:from>
    <cdr:to>
      <cdr:x>0.27815</cdr:x>
      <cdr:y>0.21541</cdr:y>
    </cdr:to>
    <cdr:sp macro="" textlink="">
      <cdr:nvSpPr>
        <cdr:cNvPr id="7" name="Textfeld 1"/>
        <cdr:cNvSpPr txBox="1"/>
      </cdr:nvSpPr>
      <cdr:spPr>
        <a:xfrm xmlns:a="http://schemas.openxmlformats.org/drawingml/2006/main">
          <a:off x="697140" y="35696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Öffentliche und</a:t>
          </a:r>
        </a:p>
        <a:p xmlns:a="http://schemas.openxmlformats.org/drawingml/2006/main">
          <a:pPr algn="ctr"/>
          <a:r>
            <a:rPr lang="de-DE" sz="850"/>
            <a:t>private</a:t>
          </a:r>
          <a:r>
            <a:rPr lang="de-DE" sz="850" baseline="0"/>
            <a:t> Dienstleistungen</a:t>
          </a:r>
        </a:p>
        <a:p xmlns:a="http://schemas.openxmlformats.org/drawingml/2006/main">
          <a:pPr algn="ctr"/>
          <a:r>
            <a:rPr lang="de-DE" sz="850" baseline="0"/>
            <a:t>(O-U)</a:t>
          </a:r>
          <a:endParaRPr lang="de-DE" sz="850"/>
        </a:p>
      </cdr:txBody>
    </cdr:sp>
  </cdr:relSizeAnchor>
  <cdr:relSizeAnchor xmlns:cdr="http://schemas.openxmlformats.org/drawingml/2006/chartDrawing">
    <cdr:from>
      <cdr:x>0.20323</cdr:x>
      <cdr:y>0.85452</cdr:y>
    </cdr:from>
    <cdr:to>
      <cdr:x>0.36599</cdr:x>
      <cdr:y>0.95267</cdr:y>
    </cdr:to>
    <cdr:sp macro="" textlink="">
      <cdr:nvSpPr>
        <cdr:cNvPr id="8" name="Textfeld 1"/>
        <cdr:cNvSpPr txBox="1"/>
      </cdr:nvSpPr>
      <cdr:spPr>
        <a:xfrm xmlns:a="http://schemas.openxmlformats.org/drawingml/2006/main">
          <a:off x="1227818" y="294912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800"/>
            </a:lnSpc>
          </a:pPr>
          <a:r>
            <a:rPr lang="de-DE" sz="850"/>
            <a:t>Handel,</a:t>
          </a:r>
          <a:r>
            <a:rPr lang="de-DE" sz="850" baseline="0"/>
            <a:t> Verkehr,</a:t>
          </a:r>
        </a:p>
        <a:p xmlns:a="http://schemas.openxmlformats.org/drawingml/2006/main">
          <a:pPr algn="ctr">
            <a:lnSpc>
              <a:spcPts val="900"/>
            </a:lnSpc>
          </a:pPr>
          <a:r>
            <a:rPr lang="de-DE" sz="850" baseline="0"/>
            <a:t>Gastgewerbe</a:t>
          </a:r>
        </a:p>
        <a:p xmlns:a="http://schemas.openxmlformats.org/drawingml/2006/main">
          <a:pPr algn="ctr">
            <a:lnSpc>
              <a:spcPts val="600"/>
            </a:lnSpc>
          </a:pPr>
          <a:r>
            <a:rPr lang="de-DE" sz="850" baseline="0"/>
            <a:t>(G-I)</a:t>
          </a:r>
          <a:endParaRPr lang="de-DE" sz="850"/>
        </a:p>
      </cdr:txBody>
    </cdr:sp>
  </cdr:relSizeAnchor>
  <cdr:relSizeAnchor xmlns:cdr="http://schemas.openxmlformats.org/drawingml/2006/chartDrawing">
    <cdr:from>
      <cdr:x>0</cdr:x>
      <cdr:y>0.62597</cdr:y>
    </cdr:from>
    <cdr:to>
      <cdr:x>0.12898</cdr:x>
      <cdr:y>0.74598</cdr:y>
    </cdr:to>
    <cdr:sp macro="" textlink="">
      <cdr:nvSpPr>
        <cdr:cNvPr id="9" name="Textfeld 1"/>
        <cdr:cNvSpPr txBox="1"/>
      </cdr:nvSpPr>
      <cdr:spPr>
        <a:xfrm xmlns:a="http://schemas.openxmlformats.org/drawingml/2006/main">
          <a:off x="0" y="2173515"/>
          <a:ext cx="7792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Unternehmens-</a:t>
          </a:r>
        </a:p>
        <a:p xmlns:a="http://schemas.openxmlformats.org/drawingml/2006/main">
          <a:pPr algn="ctr"/>
          <a:r>
            <a:rPr lang="de-DE" sz="850"/>
            <a:t>dienstleistungen</a:t>
          </a:r>
        </a:p>
        <a:p xmlns:a="http://schemas.openxmlformats.org/drawingml/2006/main">
          <a:pPr algn="ctr"/>
          <a:r>
            <a:rPr lang="de-DE" sz="850"/>
            <a:t>(J-N)</a:t>
          </a:r>
        </a:p>
      </cdr:txBody>
    </cdr:sp>
  </cdr:relSizeAnchor>
  <cdr:relSizeAnchor xmlns:cdr="http://schemas.openxmlformats.org/drawingml/2006/chartDrawing">
    <cdr:from>
      <cdr:x>0.3958</cdr:x>
      <cdr:y>0.73832</cdr:y>
    </cdr:from>
    <cdr:to>
      <cdr:x>0.55856</cdr:x>
      <cdr:y>0.85907</cdr:y>
    </cdr:to>
    <cdr:sp macro="" textlink="">
      <cdr:nvSpPr>
        <cdr:cNvPr id="10" name="Textfeld 1"/>
        <cdr:cNvSpPr txBox="1"/>
      </cdr:nvSpPr>
      <cdr:spPr>
        <a:xfrm xmlns:a="http://schemas.openxmlformats.org/drawingml/2006/main">
          <a:off x="2391229" y="255451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Land- und Forst-</a:t>
          </a:r>
        </a:p>
        <a:p xmlns:a="http://schemas.openxmlformats.org/drawingml/2006/main">
          <a:pPr algn="ctr"/>
          <a:r>
            <a:rPr lang="de-DE" sz="850"/>
            <a:t>wirtschaft,</a:t>
          </a:r>
          <a:r>
            <a:rPr lang="de-DE" sz="850" baseline="0"/>
            <a:t> Fischerei</a:t>
          </a:r>
        </a:p>
        <a:p xmlns:a="http://schemas.openxmlformats.org/drawingml/2006/main">
          <a:pPr algn="ctr"/>
          <a:r>
            <a:rPr lang="de-DE" sz="850" baseline="0"/>
            <a:t>(A)</a:t>
          </a:r>
          <a:endParaRPr lang="de-DE" sz="850"/>
        </a:p>
      </cdr:txBody>
    </cdr:sp>
  </cdr:relSizeAnchor>
</c:userShapes>
</file>

<file path=xl/drawings/drawing5.xml><?xml version="1.0" encoding="utf-8"?>
<c:userShapes xmlns:c="http://schemas.openxmlformats.org/drawingml/2006/chart">
  <cdr:relSizeAnchor xmlns:cdr="http://schemas.openxmlformats.org/drawingml/2006/chartDrawing">
    <cdr:from>
      <cdr:x>0.37033</cdr:x>
      <cdr:y>0.08605</cdr:y>
    </cdr:from>
    <cdr:to>
      <cdr:x>0.6342</cdr:x>
      <cdr:y>0.14059</cdr:y>
    </cdr:to>
    <cdr:sp macro="" textlink="Deckblatt!$A$6">
      <cdr:nvSpPr>
        <cdr:cNvPr id="2" name="Textfeld 1"/>
        <cdr:cNvSpPr txBox="1"/>
      </cdr:nvSpPr>
      <cdr:spPr>
        <a:xfrm xmlns:a="http://schemas.openxmlformats.org/drawingml/2006/main">
          <a:off x="2224792" y="378200"/>
          <a:ext cx="1585214" cy="239709"/>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1D3DD5DB-4E17-4543-AB33-807E22017985}" type="TxLink">
            <a:rPr lang="en-US" sz="850" b="1" i="0" u="none" strike="noStrike">
              <a:solidFill>
                <a:srgbClr val="000000"/>
              </a:solidFill>
              <a:latin typeface="+mn-lt"/>
              <a:cs typeface="Calibri"/>
            </a:rPr>
            <a:pPr algn="ctr"/>
            <a:t>30.06.2022</a:t>
          </a:fld>
          <a:endParaRPr lang="de-DE" sz="850" b="1">
            <a:latin typeface="+mn-lt"/>
          </a:endParaRPr>
        </a:p>
      </cdr:txBody>
    </cdr:sp>
  </cdr:relSizeAnchor>
  <cdr:relSizeAnchor xmlns:cdr="http://schemas.openxmlformats.org/drawingml/2006/chartDrawing">
    <cdr:from>
      <cdr:x>0</cdr:x>
      <cdr:y>0.962</cdr:y>
    </cdr:from>
    <cdr:to>
      <cdr:x>0</cdr:x>
      <cdr:y>0.96224</cdr:y>
    </cdr:to>
    <cdr:sp macro="" textlink="">
      <cdr:nvSpPr>
        <cdr:cNvPr id="3" name="Textfeld 2"/>
        <cdr:cNvSpPr txBox="1"/>
      </cdr:nvSpPr>
      <cdr:spPr>
        <a:xfrm xmlns:a="http://schemas.openxmlformats.org/drawingml/2006/main">
          <a:off x="0" y="4184196"/>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304800</xdr:colOff>
      <xdr:row>18</xdr:row>
      <xdr:rowOff>257175</xdr:rowOff>
    </xdr:from>
    <xdr:to>
      <xdr:col>5</xdr:col>
      <xdr:colOff>704850</xdr:colOff>
      <xdr:row>20</xdr:row>
      <xdr:rowOff>0</xdr:rowOff>
    </xdr:to>
    <xdr:sp macro="" textlink="">
      <xdr:nvSpPr>
        <xdr:cNvPr id="2" name="Text Box 1"/>
        <xdr:cNvSpPr txBox="1">
          <a:spLocks noChangeArrowheads="1"/>
        </xdr:cNvSpPr>
      </xdr:nvSpPr>
      <xdr:spPr bwMode="auto">
        <a:xfrm>
          <a:off x="485775" y="6276975"/>
          <a:ext cx="2381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endParaRPr lang="de-DE"/>
        </a:p>
      </xdr:txBody>
    </xdr:sp>
    <xdr:clientData/>
  </xdr:twoCellAnchor>
  <xdr:twoCellAnchor>
    <xdr:from>
      <xdr:col>9</xdr:col>
      <xdr:colOff>0</xdr:colOff>
      <xdr:row>3</xdr:row>
      <xdr:rowOff>209550</xdr:rowOff>
    </xdr:from>
    <xdr:to>
      <xdr:col>11</xdr:col>
      <xdr:colOff>152400</xdr:colOff>
      <xdr:row>3</xdr:row>
      <xdr:rowOff>209550</xdr:rowOff>
    </xdr:to>
    <xdr:sp macro="" textlink="">
      <xdr:nvSpPr>
        <xdr:cNvPr id="159602"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159603"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159604"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159605"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159606"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159607" name="Line 7"/>
        <xdr:cNvSpPr>
          <a:spLocks noChangeShapeType="1"/>
        </xdr:cNvSpPr>
      </xdr:nvSpPr>
      <xdr:spPr bwMode="auto">
        <a:xfrm>
          <a:off x="3152775" y="3590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159608"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159609"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59610"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59611" name="Line 11"/>
        <xdr:cNvSpPr>
          <a:spLocks noChangeShapeType="1"/>
        </xdr:cNvSpPr>
      </xdr:nvSpPr>
      <xdr:spPr bwMode="auto">
        <a:xfrm flipH="1">
          <a:off x="1733550" y="4324350"/>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59612" name="Line 12"/>
        <xdr:cNvSpPr>
          <a:spLocks noChangeShapeType="1"/>
        </xdr:cNvSpPr>
      </xdr:nvSpPr>
      <xdr:spPr bwMode="auto">
        <a:xfrm>
          <a:off x="3190875" y="4314825"/>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238125</xdr:colOff>
      <xdr:row>18</xdr:row>
      <xdr:rowOff>9525</xdr:rowOff>
    </xdr:from>
    <xdr:to>
      <xdr:col>9</xdr:col>
      <xdr:colOff>238125</xdr:colOff>
      <xdr:row>18</xdr:row>
      <xdr:rowOff>133350</xdr:rowOff>
    </xdr:to>
    <xdr:sp macro="" textlink="">
      <xdr:nvSpPr>
        <xdr:cNvPr id="159613" name="Line 13"/>
        <xdr:cNvSpPr>
          <a:spLocks noChangeShapeType="1"/>
        </xdr:cNvSpPr>
      </xdr:nvSpPr>
      <xdr:spPr bwMode="auto">
        <a:xfrm>
          <a:off x="4552950" y="61245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20</xdr:row>
      <xdr:rowOff>9525</xdr:rowOff>
    </xdr:from>
    <xdr:to>
      <xdr:col>2</xdr:col>
      <xdr:colOff>104775</xdr:colOff>
      <xdr:row>20</xdr:row>
      <xdr:rowOff>114300</xdr:rowOff>
    </xdr:to>
    <xdr:sp macro="" textlink="">
      <xdr:nvSpPr>
        <xdr:cNvPr id="159614" name="Line 15"/>
        <xdr:cNvSpPr>
          <a:spLocks noChangeShapeType="1"/>
        </xdr:cNvSpPr>
      </xdr:nvSpPr>
      <xdr:spPr bwMode="auto">
        <a:xfrm>
          <a:off x="1466850" y="67437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20</xdr:row>
      <xdr:rowOff>9525</xdr:rowOff>
    </xdr:from>
    <xdr:to>
      <xdr:col>9</xdr:col>
      <xdr:colOff>219075</xdr:colOff>
      <xdr:row>20</xdr:row>
      <xdr:rowOff>123825</xdr:rowOff>
    </xdr:to>
    <xdr:sp macro="" textlink="">
      <xdr:nvSpPr>
        <xdr:cNvPr id="159615" name="Line 16"/>
        <xdr:cNvSpPr>
          <a:spLocks noChangeShapeType="1"/>
        </xdr:cNvSpPr>
      </xdr:nvSpPr>
      <xdr:spPr bwMode="auto">
        <a:xfrm flipH="1">
          <a:off x="4533900" y="6743700"/>
          <a:ext cx="0" cy="114300"/>
        </a:xfrm>
        <a:custGeom>
          <a:avLst/>
          <a:gdLst>
            <a:gd name="T0" fmla="*/ 0 w 1312"/>
            <a:gd name="T1" fmla="*/ 0 h 12130"/>
            <a:gd name="T2" fmla="*/ 0 w 1312"/>
            <a:gd name="T3" fmla="*/ 2147483646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638175</xdr:colOff>
      <xdr:row>18</xdr:row>
      <xdr:rowOff>9525</xdr:rowOff>
    </xdr:from>
    <xdr:to>
      <xdr:col>9</xdr:col>
      <xdr:colOff>228600</xdr:colOff>
      <xdr:row>19</xdr:row>
      <xdr:rowOff>219075</xdr:rowOff>
    </xdr:to>
    <xdr:sp macro="" textlink="">
      <xdr:nvSpPr>
        <xdr:cNvPr id="159616" name="Freeform 14"/>
        <xdr:cNvSpPr>
          <a:spLocks/>
        </xdr:cNvSpPr>
      </xdr:nvSpPr>
      <xdr:spPr bwMode="auto">
        <a:xfrm>
          <a:off x="2847975" y="6124575"/>
          <a:ext cx="1695450" cy="371475"/>
        </a:xfrm>
        <a:custGeom>
          <a:avLst/>
          <a:gdLst>
            <a:gd name="T0" fmla="*/ 2147483646 w 10000"/>
            <a:gd name="T1" fmla="*/ 0 h 10000"/>
            <a:gd name="T2" fmla="*/ 2147483646 w 10000"/>
            <a:gd name="T3" fmla="*/ 2147483646 h 10000"/>
            <a:gd name="T4" fmla="*/ 2147483646 w 10000"/>
            <a:gd name="T5" fmla="*/ 2147483646 h 10000"/>
            <a:gd name="T6" fmla="*/ 0 w 10000"/>
            <a:gd name="T7" fmla="*/ 2147483646 h 100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000" h="10000">
              <a:moveTo>
                <a:pt x="10000" y="0"/>
              </a:moveTo>
              <a:lnTo>
                <a:pt x="1143" y="2243"/>
              </a:lnTo>
              <a:cubicBezTo>
                <a:pt x="1110" y="4866"/>
                <a:pt x="1176" y="7377"/>
                <a:pt x="1143" y="10000"/>
              </a:cubicBezTo>
              <a:lnTo>
                <a:pt x="0" y="1000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arbeitsagentur.de/DE/Statischer-Content/Grundlagen/Methodik-Qualitaet/Methodenberichte/Uebergreifend/Generische-Publikationen/Hintergrundinfo-Zuordnung-von-Staatenlosen.pdf?__blob=publicationFile&amp;v=6" TargetMode="External"/><Relationship Id="rId1" Type="http://schemas.openxmlformats.org/officeDocument/2006/relationships/hyperlink" Target="https://statistik.arbeitsagentur.de/DE/Navigation/Grundlagen/Methodik-Qualitaet/Methodenberichte/Beschaeftigungsstatistik/Methodenberichte-Beschaeftigungsstatistik-Nav.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cols>
    <col min="1" max="1" width="10.7109375" style="22" customWidth="1"/>
    <col min="2" max="2" width="55.7109375" style="22" customWidth="1"/>
    <col min="3" max="3" width="8.7109375" style="22" customWidth="1"/>
    <col min="4" max="4" width="16.7109375" style="22" customWidth="1"/>
    <col min="5" max="16384" width="11.42578125" style="22"/>
  </cols>
  <sheetData>
    <row r="1" spans="1:4" ht="50.1" customHeight="1" thickBot="1">
      <c r="A1" s="412" t="s">
        <v>137</v>
      </c>
      <c r="B1" s="412"/>
      <c r="C1" s="293"/>
      <c r="D1" s="293"/>
    </row>
    <row r="2" spans="1:4" ht="35.1" customHeight="1" thickTop="1">
      <c r="A2" s="294" t="s">
        <v>151</v>
      </c>
      <c r="B2" s="294"/>
      <c r="C2" s="295" t="s">
        <v>152</v>
      </c>
      <c r="D2" s="295"/>
    </row>
    <row r="3" spans="1:4" ht="24.95" customHeight="1">
      <c r="A3" s="296"/>
      <c r="B3" s="296"/>
      <c r="C3" s="296"/>
      <c r="D3" s="296"/>
    </row>
    <row r="4" spans="1:4" ht="24.95" customHeight="1">
      <c r="A4" s="297" t="s">
        <v>153</v>
      </c>
      <c r="B4" s="297"/>
      <c r="C4" s="297"/>
      <c r="D4" s="298"/>
    </row>
    <row r="5" spans="1:4" ht="24.95" customHeight="1">
      <c r="A5" s="297" t="s">
        <v>154</v>
      </c>
      <c r="B5" s="297"/>
      <c r="C5" s="297"/>
      <c r="D5" s="298"/>
    </row>
    <row r="6" spans="1:4" ht="39.950000000000003" customHeight="1">
      <c r="A6" s="299" t="s">
        <v>352</v>
      </c>
      <c r="B6" s="300"/>
      <c r="C6" s="300"/>
      <c r="D6" s="300"/>
    </row>
    <row r="7" spans="1:4" ht="24.95" customHeight="1">
      <c r="A7" s="301"/>
      <c r="B7" s="301"/>
      <c r="C7" s="301"/>
      <c r="D7" s="301"/>
    </row>
    <row r="8" spans="1:4" ht="24.95" customHeight="1">
      <c r="A8" s="301"/>
      <c r="B8" s="301"/>
      <c r="C8" s="301"/>
      <c r="D8" s="301"/>
    </row>
    <row r="9" spans="1:4" ht="24.95" customHeight="1">
      <c r="A9" s="301"/>
      <c r="B9" s="301"/>
      <c r="C9" s="301"/>
      <c r="D9" s="301"/>
    </row>
    <row r="10" spans="1:4" ht="24.95" customHeight="1">
      <c r="A10" s="290"/>
      <c r="B10" s="290"/>
      <c r="C10" s="290"/>
      <c r="D10" s="290"/>
    </row>
    <row r="11" spans="1:4" ht="24.95" customHeight="1">
      <c r="A11" s="290"/>
      <c r="B11" s="290"/>
      <c r="C11" s="290"/>
      <c r="D11" s="290"/>
    </row>
    <row r="12" spans="1:4" ht="24.95" customHeight="1">
      <c r="A12" s="290"/>
      <c r="B12" s="290"/>
      <c r="C12" s="290"/>
      <c r="D12" s="290"/>
    </row>
    <row r="13" spans="1:4" ht="12" customHeight="1">
      <c r="A13" s="26"/>
      <c r="B13" s="291" t="s">
        <v>221</v>
      </c>
      <c r="C13" s="291"/>
      <c r="D13" s="23" t="s">
        <v>353</v>
      </c>
    </row>
    <row r="14" spans="1:4" ht="12" customHeight="1">
      <c r="A14" s="26"/>
      <c r="B14" s="291"/>
      <c r="C14" s="291"/>
      <c r="D14" s="23"/>
    </row>
    <row r="15" spans="1:4" ht="12" customHeight="1">
      <c r="A15" s="26"/>
      <c r="B15" s="291" t="s">
        <v>138</v>
      </c>
      <c r="C15" s="291"/>
      <c r="D15" s="23" t="s">
        <v>430</v>
      </c>
    </row>
    <row r="16" spans="1:4" ht="12" customHeight="1">
      <c r="A16" s="26"/>
      <c r="B16" s="291"/>
      <c r="C16" s="291"/>
      <c r="D16" s="23"/>
    </row>
    <row r="17" spans="1:4" ht="12" customHeight="1">
      <c r="A17" s="27"/>
      <c r="B17" s="292"/>
      <c r="C17" s="292"/>
      <c r="D17" s="24"/>
    </row>
    <row r="18" spans="1:4" ht="12" customHeight="1">
      <c r="A18" s="288"/>
      <c r="B18" s="288"/>
      <c r="C18" s="288"/>
      <c r="D18" s="288"/>
    </row>
    <row r="19" spans="1:4" ht="12" customHeight="1">
      <c r="A19" s="283" t="s">
        <v>139</v>
      </c>
      <c r="B19" s="283"/>
      <c r="C19" s="283"/>
      <c r="D19" s="283"/>
    </row>
    <row r="20" spans="1:4" ht="12" customHeight="1">
      <c r="A20" s="283" t="s">
        <v>321</v>
      </c>
      <c r="B20" s="283"/>
      <c r="C20" s="283"/>
      <c r="D20" s="283"/>
    </row>
    <row r="21" spans="1:4" ht="12" customHeight="1">
      <c r="A21" s="283"/>
      <c r="B21" s="283"/>
      <c r="C21" s="283"/>
      <c r="D21" s="283"/>
    </row>
    <row r="22" spans="1:4" ht="12" customHeight="1">
      <c r="A22" s="289" t="s">
        <v>320</v>
      </c>
      <c r="B22" s="289"/>
      <c r="C22" s="289"/>
      <c r="D22" s="289"/>
    </row>
    <row r="23" spans="1:4" ht="12" customHeight="1">
      <c r="A23" s="283"/>
      <c r="B23" s="283"/>
      <c r="C23" s="283"/>
      <c r="D23" s="283"/>
    </row>
    <row r="24" spans="1:4" ht="12" customHeight="1">
      <c r="A24" s="286" t="s">
        <v>391</v>
      </c>
      <c r="B24" s="286"/>
      <c r="C24" s="286"/>
      <c r="D24" s="286"/>
    </row>
    <row r="25" spans="1:4" ht="12" customHeight="1">
      <c r="A25" s="286" t="s">
        <v>222</v>
      </c>
      <c r="B25" s="286"/>
      <c r="C25" s="286"/>
      <c r="D25" s="286"/>
    </row>
    <row r="26" spans="1:4" ht="12" customHeight="1">
      <c r="A26" s="287"/>
      <c r="B26" s="287"/>
      <c r="C26" s="287"/>
      <c r="D26" s="287"/>
    </row>
    <row r="27" spans="1:4" ht="12" customHeight="1">
      <c r="A27" s="288"/>
      <c r="B27" s="288"/>
      <c r="C27" s="288"/>
      <c r="D27" s="288"/>
    </row>
    <row r="28" spans="1:4" ht="12" customHeight="1">
      <c r="A28" s="284" t="s">
        <v>140</v>
      </c>
      <c r="B28" s="284"/>
      <c r="C28" s="284"/>
      <c r="D28" s="284"/>
    </row>
    <row r="29" spans="1:4" ht="12" customHeight="1">
      <c r="A29" s="285"/>
      <c r="B29" s="285"/>
      <c r="C29" s="285"/>
      <c r="D29" s="285"/>
    </row>
    <row r="30" spans="1:4" ht="12" customHeight="1">
      <c r="A30" s="28" t="s">
        <v>135</v>
      </c>
      <c r="B30" s="280" t="s">
        <v>223</v>
      </c>
      <c r="C30" s="280"/>
      <c r="D30" s="280"/>
    </row>
    <row r="31" spans="1:4" ht="12" customHeight="1">
      <c r="A31" s="29">
        <v>0</v>
      </c>
      <c r="B31" s="280" t="s">
        <v>224</v>
      </c>
      <c r="C31" s="280"/>
      <c r="D31" s="280"/>
    </row>
    <row r="32" spans="1:4" ht="12" customHeight="1">
      <c r="A32" s="28" t="s">
        <v>136</v>
      </c>
      <c r="B32" s="280" t="s">
        <v>141</v>
      </c>
      <c r="C32" s="280"/>
      <c r="D32" s="280"/>
    </row>
    <row r="33" spans="1:4" ht="12" customHeight="1">
      <c r="A33" s="28" t="s">
        <v>142</v>
      </c>
      <c r="B33" s="280" t="s">
        <v>143</v>
      </c>
      <c r="C33" s="280"/>
      <c r="D33" s="280"/>
    </row>
    <row r="34" spans="1:4" ht="12" customHeight="1">
      <c r="A34" s="28" t="s">
        <v>144</v>
      </c>
      <c r="B34" s="280" t="s">
        <v>145</v>
      </c>
      <c r="C34" s="280"/>
      <c r="D34" s="280"/>
    </row>
    <row r="35" spans="1:4" ht="12" customHeight="1">
      <c r="A35" s="28" t="s">
        <v>146</v>
      </c>
      <c r="B35" s="280" t="s">
        <v>226</v>
      </c>
      <c r="C35" s="280"/>
      <c r="D35" s="280"/>
    </row>
    <row r="36" spans="1:4" ht="12" customHeight="1">
      <c r="A36" s="28" t="s">
        <v>147</v>
      </c>
      <c r="B36" s="280" t="s">
        <v>148</v>
      </c>
      <c r="C36" s="280"/>
      <c r="D36" s="280"/>
    </row>
    <row r="37" spans="1:4" ht="12" customHeight="1">
      <c r="A37" s="28" t="s">
        <v>149</v>
      </c>
      <c r="B37" s="280" t="s">
        <v>225</v>
      </c>
      <c r="C37" s="280"/>
      <c r="D37" s="280"/>
    </row>
    <row r="38" spans="1:4" ht="12" customHeight="1">
      <c r="A38" s="28"/>
      <c r="B38" s="280"/>
      <c r="C38" s="280"/>
      <c r="D38" s="280"/>
    </row>
    <row r="39" spans="1:4" ht="12" customHeight="1">
      <c r="A39" s="28"/>
      <c r="B39" s="280"/>
      <c r="C39" s="280"/>
      <c r="D39" s="280"/>
    </row>
    <row r="40" spans="1:4" ht="12" customHeight="1">
      <c r="A40" s="28"/>
      <c r="B40" s="28"/>
      <c r="C40" s="28"/>
      <c r="D40" s="28"/>
    </row>
    <row r="41" spans="1:4" ht="12" customHeight="1">
      <c r="A41" s="28"/>
      <c r="B41" s="28"/>
      <c r="C41" s="28"/>
      <c r="D41" s="28"/>
    </row>
    <row r="42" spans="1:4" ht="12" customHeight="1">
      <c r="A42" s="30"/>
      <c r="B42" s="282"/>
      <c r="C42" s="282"/>
      <c r="D42" s="282"/>
    </row>
    <row r="43" spans="1:4">
      <c r="A43" s="280" t="s">
        <v>150</v>
      </c>
      <c r="B43" s="280"/>
      <c r="C43" s="280"/>
      <c r="D43" s="280"/>
    </row>
    <row r="44" spans="1:4" s="25" customFormat="1" ht="39.950000000000003" customHeight="1">
      <c r="A44" s="281" t="s">
        <v>354</v>
      </c>
      <c r="B44" s="281"/>
      <c r="C44" s="281"/>
      <c r="D44" s="281"/>
    </row>
  </sheetData>
  <mergeCells count="44">
    <mergeCell ref="A4:D4"/>
    <mergeCell ref="A6:D6"/>
    <mergeCell ref="A7:D7"/>
    <mergeCell ref="B14:C14"/>
    <mergeCell ref="B15:C15"/>
    <mergeCell ref="A10:D10"/>
    <mergeCell ref="B13:C13"/>
    <mergeCell ref="A5:D5"/>
    <mergeCell ref="A8:D8"/>
    <mergeCell ref="A9:D9"/>
    <mergeCell ref="A1:B1"/>
    <mergeCell ref="C1:D1"/>
    <mergeCell ref="A2:B2"/>
    <mergeCell ref="C2:D2"/>
    <mergeCell ref="A3:D3"/>
    <mergeCell ref="A22:D22"/>
    <mergeCell ref="A11:D11"/>
    <mergeCell ref="A12:D12"/>
    <mergeCell ref="B16:C16"/>
    <mergeCell ref="B17:C17"/>
    <mergeCell ref="A18:D18"/>
    <mergeCell ref="A19:D19"/>
    <mergeCell ref="A20:D20"/>
    <mergeCell ref="A21:D21"/>
    <mergeCell ref="B32:D32"/>
    <mergeCell ref="A24:D24"/>
    <mergeCell ref="A25:D25"/>
    <mergeCell ref="A26:D26"/>
    <mergeCell ref="A27:D27"/>
    <mergeCell ref="A23:D23"/>
    <mergeCell ref="A28:D28"/>
    <mergeCell ref="A29:D29"/>
    <mergeCell ref="B30:D30"/>
    <mergeCell ref="B31:D31"/>
    <mergeCell ref="B37:D37"/>
    <mergeCell ref="B38:D38"/>
    <mergeCell ref="B39:D39"/>
    <mergeCell ref="A44:D44"/>
    <mergeCell ref="B33:D33"/>
    <mergeCell ref="B42:D42"/>
    <mergeCell ref="A43:D43"/>
    <mergeCell ref="B35:D35"/>
    <mergeCell ref="B36:D36"/>
    <mergeCell ref="B34:D34"/>
  </mergeCells>
  <pageMargins left="0.59055118110236227" right="0.59055118110236227" top="0.59055118110236227" bottom="0.59055118110236227" header="0.39370078740157483" footer="0.39370078740157483"/>
  <pageSetup paperSize="9" pageOrder="overThenDown" orientation="portrait" r:id="rId1"/>
  <headerFooter differentOddEven="1" differentFirst="1">
    <oddFooter>&amp;L&amp;7StatA MV, Statistischer Bericht A653 2022 42&amp;R&amp;7&amp;P</oddFooter>
    <evenFooter>&amp;L&amp;7&amp;P&amp;R&amp;7StatA MV, Statistischer Bericht A653 2022 42</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dimension ref="A1:I102"/>
  <sheetViews>
    <sheetView zoomScale="140" zoomScaleNormal="140" workbookViewId="0">
      <pane xSplit="3" ySplit="6" topLeftCell="D7" activePane="bottomRight" state="frozen"/>
      <selection pane="topRight"/>
      <selection pane="bottomLeft"/>
      <selection pane="bottomRight" activeCell="D8" sqref="D8"/>
    </sheetView>
  </sheetViews>
  <sheetFormatPr baseColWidth="10" defaultColWidth="5.5703125" defaultRowHeight="9.75"/>
  <cols>
    <col min="1" max="1" width="3" style="198" customWidth="1"/>
    <col min="2" max="2" width="5.28515625" style="198" customWidth="1"/>
    <col min="3" max="3" width="39.7109375" style="198" customWidth="1"/>
    <col min="4" max="4" width="8.7109375" style="156" customWidth="1"/>
    <col min="5" max="5" width="9.7109375" style="156" customWidth="1"/>
    <col min="6" max="6" width="9.28515625" style="156" customWidth="1"/>
    <col min="7" max="7" width="8.7109375" style="156" customWidth="1"/>
    <col min="8" max="8" width="7.7109375" style="198" customWidth="1"/>
    <col min="9" max="251" width="11.42578125" style="198" customWidth="1"/>
    <col min="252" max="252" width="36.42578125" style="198" customWidth="1"/>
    <col min="253" max="254" width="6.85546875" style="198" customWidth="1"/>
    <col min="255" max="255" width="2.7109375" style="198" customWidth="1"/>
    <col min="256" max="16384" width="5.5703125" style="198"/>
  </cols>
  <sheetData>
    <row r="1" spans="1:9" s="143" customFormat="1" ht="48" customHeight="1">
      <c r="A1" s="354" t="s">
        <v>184</v>
      </c>
      <c r="B1" s="355"/>
      <c r="C1" s="355"/>
      <c r="D1" s="312" t="s">
        <v>379</v>
      </c>
      <c r="E1" s="356"/>
      <c r="F1" s="356"/>
      <c r="G1" s="356"/>
      <c r="H1" s="356"/>
    </row>
    <row r="2" spans="1:9" s="156" customFormat="1" ht="11.45" customHeight="1">
      <c r="A2" s="313" t="s">
        <v>86</v>
      </c>
      <c r="B2" s="306" t="s">
        <v>91</v>
      </c>
      <c r="C2" s="306" t="s">
        <v>94</v>
      </c>
      <c r="D2" s="352" t="s">
        <v>1</v>
      </c>
      <c r="E2" s="327" t="s">
        <v>206</v>
      </c>
      <c r="F2" s="348"/>
      <c r="G2" s="348"/>
      <c r="H2" s="348"/>
    </row>
    <row r="3" spans="1:9" s="156" customFormat="1" ht="11.45" customHeight="1">
      <c r="A3" s="313"/>
      <c r="B3" s="306"/>
      <c r="C3" s="306"/>
      <c r="D3" s="357"/>
      <c r="E3" s="352" t="s">
        <v>333</v>
      </c>
      <c r="F3" s="352" t="s">
        <v>334</v>
      </c>
      <c r="G3" s="353" t="s">
        <v>195</v>
      </c>
      <c r="H3" s="353" t="s">
        <v>199</v>
      </c>
    </row>
    <row r="4" spans="1:9" s="156" customFormat="1" ht="11.45" customHeight="1">
      <c r="A4" s="313"/>
      <c r="B4" s="306"/>
      <c r="C4" s="306"/>
      <c r="D4" s="357"/>
      <c r="E4" s="352"/>
      <c r="F4" s="352"/>
      <c r="G4" s="353"/>
      <c r="H4" s="353"/>
    </row>
    <row r="5" spans="1:9" s="156" customFormat="1" ht="11.45" customHeight="1">
      <c r="A5" s="313"/>
      <c r="B5" s="306"/>
      <c r="C5" s="306"/>
      <c r="D5" s="357"/>
      <c r="E5" s="352"/>
      <c r="F5" s="352"/>
      <c r="G5" s="353"/>
      <c r="H5" s="353"/>
    </row>
    <row r="6" spans="1:9" s="62" customFormat="1" ht="11.45" customHeight="1">
      <c r="A6" s="58">
        <v>1</v>
      </c>
      <c r="B6" s="60">
        <v>2</v>
      </c>
      <c r="C6" s="60">
        <v>3</v>
      </c>
      <c r="D6" s="60">
        <v>4</v>
      </c>
      <c r="E6" s="60">
        <v>5</v>
      </c>
      <c r="F6" s="60">
        <v>6</v>
      </c>
      <c r="G6" s="61">
        <v>7</v>
      </c>
      <c r="H6" s="61">
        <v>8</v>
      </c>
    </row>
    <row r="7" spans="1:9" s="156" customFormat="1" ht="6" customHeight="1">
      <c r="A7" s="204"/>
      <c r="B7" s="162"/>
      <c r="C7" s="200"/>
      <c r="D7" s="205"/>
      <c r="E7" s="205"/>
      <c r="F7" s="206"/>
      <c r="G7" s="206"/>
      <c r="H7" s="191"/>
    </row>
    <row r="8" spans="1:9" s="156" customFormat="1" ht="11.1" customHeight="1">
      <c r="A8" s="63">
        <f>IF(E8&lt;&gt;"",COUNTA($E8:E$8),"")</f>
        <v>1</v>
      </c>
      <c r="B8" s="193"/>
      <c r="C8" s="194" t="s">
        <v>336</v>
      </c>
      <c r="D8" s="147">
        <v>584373</v>
      </c>
      <c r="E8" s="147">
        <v>407277</v>
      </c>
      <c r="F8" s="147">
        <v>79486</v>
      </c>
      <c r="G8" s="147">
        <v>49869</v>
      </c>
      <c r="H8" s="147">
        <v>47741</v>
      </c>
    </row>
    <row r="9" spans="1:9" s="156" customFormat="1" ht="9.9499999999999993" customHeight="1">
      <c r="A9" s="63" t="str">
        <f>IF(E9&lt;&gt;"",COUNTA($E$8:E9),"")</f>
        <v/>
      </c>
      <c r="B9" s="195"/>
      <c r="C9" s="200"/>
      <c r="D9" s="205"/>
      <c r="E9" s="205"/>
      <c r="F9" s="206"/>
      <c r="G9" s="206"/>
      <c r="H9" s="191"/>
    </row>
    <row r="10" spans="1:9" ht="10.7" customHeight="1">
      <c r="A10" s="63">
        <f>IF(E10&lt;&gt;"",COUNTA($E$8:E10),"")</f>
        <v>2</v>
      </c>
      <c r="B10" s="199">
        <v>11</v>
      </c>
      <c r="C10" s="200" t="s">
        <v>392</v>
      </c>
      <c r="D10" s="145">
        <v>13909</v>
      </c>
      <c r="E10" s="145">
        <v>9272</v>
      </c>
      <c r="F10" s="145">
        <v>1161</v>
      </c>
      <c r="G10" s="145">
        <v>1496</v>
      </c>
      <c r="H10" s="145">
        <v>1980</v>
      </c>
      <c r="I10" s="145"/>
    </row>
    <row r="11" spans="1:9" ht="10.7" customHeight="1">
      <c r="A11" s="63">
        <f>IF(E11&lt;&gt;"",COUNTA($E$8:E11),"")</f>
        <v>3</v>
      </c>
      <c r="B11" s="199">
        <v>12</v>
      </c>
      <c r="C11" s="200" t="s">
        <v>393</v>
      </c>
      <c r="D11" s="145">
        <v>5857</v>
      </c>
      <c r="E11" s="145">
        <v>4216</v>
      </c>
      <c r="F11" s="145">
        <v>287</v>
      </c>
      <c r="G11" s="145">
        <v>845</v>
      </c>
      <c r="H11" s="145">
        <v>509</v>
      </c>
      <c r="I11" s="145"/>
    </row>
    <row r="12" spans="1:9" s="156" customFormat="1" ht="9.9499999999999993" customHeight="1">
      <c r="A12" s="63" t="str">
        <f>IF(E12&lt;&gt;"",COUNTA($E$8:E12),"")</f>
        <v/>
      </c>
      <c r="B12" s="193"/>
      <c r="C12" s="200"/>
      <c r="D12" s="145"/>
      <c r="E12" s="145"/>
      <c r="F12" s="145"/>
      <c r="G12" s="145"/>
      <c r="H12" s="145"/>
      <c r="I12" s="145"/>
    </row>
    <row r="13" spans="1:9" ht="20.100000000000001" customHeight="1">
      <c r="A13" s="63">
        <f>IF(E13&lt;&gt;"",COUNTA($E$8:E13),"")</f>
        <v>4</v>
      </c>
      <c r="B13" s="199">
        <v>21</v>
      </c>
      <c r="C13" s="200" t="s">
        <v>394</v>
      </c>
      <c r="D13" s="145">
        <v>1486</v>
      </c>
      <c r="E13" s="145">
        <v>1195</v>
      </c>
      <c r="F13" s="145">
        <v>28</v>
      </c>
      <c r="G13" s="145">
        <v>135</v>
      </c>
      <c r="H13" s="145">
        <v>128</v>
      </c>
      <c r="I13" s="145"/>
    </row>
    <row r="14" spans="1:9" ht="20.100000000000001" customHeight="1">
      <c r="A14" s="63">
        <f>IF(E14&lt;&gt;"",COUNTA($E$8:E14),"")</f>
        <v>5</v>
      </c>
      <c r="B14" s="193">
        <v>22</v>
      </c>
      <c r="C14" s="201" t="s">
        <v>395</v>
      </c>
      <c r="D14" s="145">
        <v>7626</v>
      </c>
      <c r="E14" s="145">
        <v>5886</v>
      </c>
      <c r="F14" s="145">
        <v>124</v>
      </c>
      <c r="G14" s="145">
        <v>963</v>
      </c>
      <c r="H14" s="145">
        <v>653</v>
      </c>
      <c r="I14" s="145"/>
    </row>
    <row r="15" spans="1:9" ht="10.7" customHeight="1">
      <c r="A15" s="63">
        <f>IF(E15&lt;&gt;"",COUNTA($E$8:E15),"")</f>
        <v>6</v>
      </c>
      <c r="B15" s="199">
        <v>23</v>
      </c>
      <c r="C15" s="200" t="s">
        <v>396</v>
      </c>
      <c r="D15" s="145">
        <v>2466</v>
      </c>
      <c r="E15" s="145">
        <v>1686</v>
      </c>
      <c r="F15" s="145">
        <v>225</v>
      </c>
      <c r="G15" s="145">
        <v>373</v>
      </c>
      <c r="H15" s="145">
        <v>182</v>
      </c>
      <c r="I15" s="145"/>
    </row>
    <row r="16" spans="1:9" ht="10.7" customHeight="1">
      <c r="A16" s="63">
        <f>IF(E16&lt;&gt;"",COUNTA($E$8:E16),"")</f>
        <v>7</v>
      </c>
      <c r="B16" s="199">
        <v>24</v>
      </c>
      <c r="C16" s="200" t="s">
        <v>397</v>
      </c>
      <c r="D16" s="145">
        <v>13539</v>
      </c>
      <c r="E16" s="145">
        <v>11398</v>
      </c>
      <c r="F16" s="145">
        <v>268</v>
      </c>
      <c r="G16" s="145">
        <v>1091</v>
      </c>
      <c r="H16" s="145">
        <v>782</v>
      </c>
      <c r="I16" s="145"/>
    </row>
    <row r="17" spans="1:9" ht="10.7" customHeight="1">
      <c r="A17" s="63">
        <f>IF(E17&lt;&gt;"",COUNTA($E$8:E17),"")</f>
        <v>8</v>
      </c>
      <c r="B17" s="199">
        <v>25</v>
      </c>
      <c r="C17" s="200" t="s">
        <v>398</v>
      </c>
      <c r="D17" s="145">
        <v>23783</v>
      </c>
      <c r="E17" s="145">
        <v>18081</v>
      </c>
      <c r="F17" s="145">
        <v>1036</v>
      </c>
      <c r="G17" s="145">
        <v>3131</v>
      </c>
      <c r="H17" s="145">
        <v>1535</v>
      </c>
      <c r="I17" s="145"/>
    </row>
    <row r="18" spans="1:9" ht="10.7" customHeight="1">
      <c r="A18" s="63">
        <f>IF(E18&lt;&gt;"",COUNTA($E$8:E18),"")</f>
        <v>9</v>
      </c>
      <c r="B18" s="199">
        <v>26</v>
      </c>
      <c r="C18" s="200" t="s">
        <v>399</v>
      </c>
      <c r="D18" s="145">
        <v>14128</v>
      </c>
      <c r="E18" s="145">
        <v>10733</v>
      </c>
      <c r="F18" s="145">
        <v>1194</v>
      </c>
      <c r="G18" s="145">
        <v>1463</v>
      </c>
      <c r="H18" s="145">
        <v>738</v>
      </c>
      <c r="I18" s="145"/>
    </row>
    <row r="19" spans="1:9" ht="20.100000000000001" customHeight="1">
      <c r="A19" s="63">
        <f>IF(E19&lt;&gt;"",COUNTA($E$8:E19),"")</f>
        <v>10</v>
      </c>
      <c r="B19" s="199">
        <v>27</v>
      </c>
      <c r="C19" s="200" t="s">
        <v>400</v>
      </c>
      <c r="D19" s="145">
        <v>9957</v>
      </c>
      <c r="E19" s="145">
        <v>5656</v>
      </c>
      <c r="F19" s="145">
        <v>3451</v>
      </c>
      <c r="G19" s="145">
        <v>265</v>
      </c>
      <c r="H19" s="145">
        <v>585</v>
      </c>
      <c r="I19" s="145"/>
    </row>
    <row r="20" spans="1:9" ht="10.7" customHeight="1">
      <c r="A20" s="63">
        <f>IF(E20&lt;&gt;"",COUNTA($E$8:E20),"")</f>
        <v>11</v>
      </c>
      <c r="B20" s="199">
        <v>28</v>
      </c>
      <c r="C20" s="200" t="s">
        <v>401</v>
      </c>
      <c r="D20" s="145">
        <v>1286</v>
      </c>
      <c r="E20" s="145">
        <v>925</v>
      </c>
      <c r="F20" s="145">
        <v>23</v>
      </c>
      <c r="G20" s="145">
        <v>158</v>
      </c>
      <c r="H20" s="145">
        <v>180</v>
      </c>
      <c r="I20" s="145"/>
    </row>
    <row r="21" spans="1:9" ht="10.7" customHeight="1">
      <c r="A21" s="63">
        <f>IF(E21&lt;&gt;"",COUNTA($E$8:E21),"")</f>
        <v>12</v>
      </c>
      <c r="B21" s="199">
        <v>29</v>
      </c>
      <c r="C21" s="200" t="s">
        <v>402</v>
      </c>
      <c r="D21" s="145">
        <v>22703</v>
      </c>
      <c r="E21" s="145">
        <v>15872</v>
      </c>
      <c r="F21" s="145">
        <v>400</v>
      </c>
      <c r="G21" s="145">
        <v>2467</v>
      </c>
      <c r="H21" s="145">
        <v>3964</v>
      </c>
      <c r="I21" s="145"/>
    </row>
    <row r="22" spans="1:9" s="156" customFormat="1" ht="9.9499999999999993" customHeight="1">
      <c r="A22" s="63" t="str">
        <f>IF(E22&lt;&gt;"",COUNTA($E$8:E22),"")</f>
        <v/>
      </c>
      <c r="B22" s="193"/>
      <c r="C22" s="200"/>
      <c r="D22" s="145"/>
      <c r="E22" s="145"/>
      <c r="F22" s="145"/>
      <c r="G22" s="145"/>
      <c r="H22" s="145"/>
      <c r="I22" s="145"/>
    </row>
    <row r="23" spans="1:9" ht="10.7" customHeight="1">
      <c r="A23" s="63">
        <f>IF(E23&lt;&gt;"",COUNTA($E$8:E23),"")</f>
        <v>13</v>
      </c>
      <c r="B23" s="199">
        <v>31</v>
      </c>
      <c r="C23" s="200" t="s">
        <v>403</v>
      </c>
      <c r="D23" s="145">
        <v>4274</v>
      </c>
      <c r="E23" s="145">
        <v>1891</v>
      </c>
      <c r="F23" s="145">
        <v>1973</v>
      </c>
      <c r="G23" s="145">
        <v>150</v>
      </c>
      <c r="H23" s="145">
        <v>260</v>
      </c>
      <c r="I23" s="145"/>
    </row>
    <row r="24" spans="1:9" ht="10.7" customHeight="1">
      <c r="A24" s="63">
        <f>IF(E24&lt;&gt;"",COUNTA($E$8:E24),"")</f>
        <v>14</v>
      </c>
      <c r="B24" s="199">
        <v>32</v>
      </c>
      <c r="C24" s="200" t="s">
        <v>404</v>
      </c>
      <c r="D24" s="145">
        <v>15142</v>
      </c>
      <c r="E24" s="145">
        <v>11230</v>
      </c>
      <c r="F24" s="145">
        <v>513</v>
      </c>
      <c r="G24" s="145">
        <v>1475</v>
      </c>
      <c r="H24" s="145">
        <v>1924</v>
      </c>
      <c r="I24" s="145"/>
    </row>
    <row r="25" spans="1:9" ht="10.7" customHeight="1">
      <c r="A25" s="63">
        <f>IF(E25&lt;&gt;"",COUNTA($E$8:E25),"")</f>
        <v>15</v>
      </c>
      <c r="B25" s="199">
        <v>33</v>
      </c>
      <c r="C25" s="200" t="s">
        <v>405</v>
      </c>
      <c r="D25" s="145">
        <v>8936</v>
      </c>
      <c r="E25" s="145">
        <v>7085</v>
      </c>
      <c r="F25" s="145">
        <v>64</v>
      </c>
      <c r="G25" s="145">
        <v>853</v>
      </c>
      <c r="H25" s="145">
        <v>934</v>
      </c>
      <c r="I25" s="145"/>
    </row>
    <row r="26" spans="1:9" ht="10.7" customHeight="1">
      <c r="A26" s="63">
        <f>IF(E26&lt;&gt;"",COUNTA($E$8:E26),"")</f>
        <v>16</v>
      </c>
      <c r="B26" s="199">
        <v>34</v>
      </c>
      <c r="C26" s="200" t="s">
        <v>406</v>
      </c>
      <c r="D26" s="145">
        <v>19093</v>
      </c>
      <c r="E26" s="145">
        <v>16028</v>
      </c>
      <c r="F26" s="145">
        <v>407</v>
      </c>
      <c r="G26" s="145">
        <v>1200</v>
      </c>
      <c r="H26" s="145">
        <v>1458</v>
      </c>
      <c r="I26" s="145"/>
    </row>
    <row r="27" spans="1:9" s="156" customFormat="1" ht="9.9499999999999993" customHeight="1">
      <c r="A27" s="63" t="str">
        <f>IF(E27&lt;&gt;"",COUNTA($E$8:E27),"")</f>
        <v/>
      </c>
      <c r="B27" s="193"/>
      <c r="C27" s="200"/>
      <c r="D27" s="145"/>
      <c r="E27" s="145"/>
      <c r="F27" s="145"/>
      <c r="G27" s="145"/>
      <c r="H27" s="145"/>
      <c r="I27" s="145"/>
    </row>
    <row r="28" spans="1:9" ht="10.7" customHeight="1">
      <c r="A28" s="63">
        <f>IF(E28&lt;&gt;"",COUNTA($E$8:E28),"")</f>
        <v>17</v>
      </c>
      <c r="B28" s="199" t="s">
        <v>100</v>
      </c>
      <c r="C28" s="200" t="s">
        <v>407</v>
      </c>
      <c r="D28" s="145">
        <v>4701</v>
      </c>
      <c r="E28" s="145">
        <v>2641</v>
      </c>
      <c r="F28" s="145">
        <v>1648</v>
      </c>
      <c r="G28" s="145">
        <v>245</v>
      </c>
      <c r="H28" s="145">
        <v>167</v>
      </c>
      <c r="I28" s="145"/>
    </row>
    <row r="29" spans="1:9" ht="10.7" customHeight="1">
      <c r="A29" s="63">
        <f>IF(E29&lt;&gt;"",COUNTA($E$8:E29),"")</f>
        <v>18</v>
      </c>
      <c r="B29" s="199" t="s">
        <v>105</v>
      </c>
      <c r="C29" s="200" t="s">
        <v>408</v>
      </c>
      <c r="D29" s="145">
        <v>749</v>
      </c>
      <c r="E29" s="145">
        <v>324</v>
      </c>
      <c r="F29" s="145">
        <v>368</v>
      </c>
      <c r="G29" s="145">
        <v>38</v>
      </c>
      <c r="H29" s="145">
        <v>19</v>
      </c>
      <c r="I29" s="145"/>
    </row>
    <row r="30" spans="1:9" ht="20.100000000000001" customHeight="1">
      <c r="A30" s="63">
        <f>IF(E30&lt;&gt;"",COUNTA($E$8:E30),"")</f>
        <v>19</v>
      </c>
      <c r="B30" s="199" t="s">
        <v>111</v>
      </c>
      <c r="C30" s="200" t="s">
        <v>409</v>
      </c>
      <c r="D30" s="145">
        <v>6290</v>
      </c>
      <c r="E30" s="145">
        <v>2945</v>
      </c>
      <c r="F30" s="145">
        <v>2646</v>
      </c>
      <c r="G30" s="145">
        <v>444</v>
      </c>
      <c r="H30" s="145">
        <v>255</v>
      </c>
      <c r="I30" s="145"/>
    </row>
    <row r="31" spans="1:9" s="156" customFormat="1" ht="9.9499999999999993" customHeight="1">
      <c r="A31" s="63" t="str">
        <f>IF(E31&lt;&gt;"",COUNTA($E$8:E31),"")</f>
        <v/>
      </c>
      <c r="B31" s="193"/>
      <c r="C31" s="200"/>
      <c r="D31" s="145"/>
      <c r="E31" s="145"/>
      <c r="F31" s="145"/>
      <c r="G31" s="145"/>
      <c r="H31" s="145"/>
      <c r="I31" s="145"/>
    </row>
    <row r="32" spans="1:9" ht="10.7" customHeight="1">
      <c r="A32" s="63">
        <f>IF(E32&lt;&gt;"",COUNTA($E$8:E32),"")</f>
        <v>20</v>
      </c>
      <c r="B32" s="199" t="s">
        <v>101</v>
      </c>
      <c r="C32" s="200" t="s">
        <v>410</v>
      </c>
      <c r="D32" s="145">
        <v>30463</v>
      </c>
      <c r="E32" s="145">
        <v>21004</v>
      </c>
      <c r="F32" s="145">
        <v>999</v>
      </c>
      <c r="G32" s="145">
        <v>3792</v>
      </c>
      <c r="H32" s="145">
        <v>4668</v>
      </c>
      <c r="I32" s="145"/>
    </row>
    <row r="33" spans="1:9" ht="10.7" customHeight="1">
      <c r="A33" s="63">
        <f>IF(E33&lt;&gt;"",COUNTA($E$8:E33),"")</f>
        <v>21</v>
      </c>
      <c r="B33" s="199" t="s">
        <v>106</v>
      </c>
      <c r="C33" s="200" t="s">
        <v>411</v>
      </c>
      <c r="D33" s="145">
        <v>24112</v>
      </c>
      <c r="E33" s="145">
        <v>20129</v>
      </c>
      <c r="F33" s="145">
        <v>480</v>
      </c>
      <c r="G33" s="145">
        <v>1167</v>
      </c>
      <c r="H33" s="145">
        <v>2336</v>
      </c>
      <c r="I33" s="145"/>
    </row>
    <row r="34" spans="1:9" ht="10.7" customHeight="1">
      <c r="A34" s="63">
        <f>IF(E34&lt;&gt;"",COUNTA($E$8:E34),"")</f>
        <v>22</v>
      </c>
      <c r="B34" s="199" t="s">
        <v>112</v>
      </c>
      <c r="C34" s="200" t="s">
        <v>412</v>
      </c>
      <c r="D34" s="145">
        <v>6524</v>
      </c>
      <c r="E34" s="145">
        <v>5012</v>
      </c>
      <c r="F34" s="145">
        <v>637</v>
      </c>
      <c r="G34" s="145">
        <v>436</v>
      </c>
      <c r="H34" s="145">
        <v>439</v>
      </c>
      <c r="I34" s="145"/>
    </row>
    <row r="35" spans="1:9" ht="10.7" customHeight="1">
      <c r="A35" s="63">
        <f>IF(E35&lt;&gt;"",COUNTA($E$8:E35),"")</f>
        <v>23</v>
      </c>
      <c r="B35" s="199" t="s">
        <v>117</v>
      </c>
      <c r="C35" s="200" t="s">
        <v>413</v>
      </c>
      <c r="D35" s="145">
        <v>18455</v>
      </c>
      <c r="E35" s="145">
        <v>12299</v>
      </c>
      <c r="F35" s="145">
        <v>250</v>
      </c>
      <c r="G35" s="145">
        <v>2162</v>
      </c>
      <c r="H35" s="145">
        <v>3744</v>
      </c>
      <c r="I35" s="145"/>
    </row>
    <row r="36" spans="1:9" s="156" customFormat="1" ht="9.9499999999999993" customHeight="1">
      <c r="A36" s="63" t="str">
        <f>IF(E36&lt;&gt;"",COUNTA($E$8:E36),"")</f>
        <v/>
      </c>
      <c r="B36" s="193"/>
      <c r="C36" s="200"/>
      <c r="D36" s="145"/>
      <c r="E36" s="145"/>
      <c r="F36" s="145"/>
      <c r="G36" s="145"/>
      <c r="H36" s="145"/>
      <c r="I36" s="145"/>
    </row>
    <row r="37" spans="1:9" ht="10.7" customHeight="1">
      <c r="A37" s="63">
        <f>IF(E37&lt;&gt;"",COUNTA($E$8:E37),"")</f>
        <v>24</v>
      </c>
      <c r="B37" s="199" t="s">
        <v>102</v>
      </c>
      <c r="C37" s="200" t="s">
        <v>414</v>
      </c>
      <c r="D37" s="145">
        <v>10694</v>
      </c>
      <c r="E37" s="145">
        <v>7580</v>
      </c>
      <c r="F37" s="145">
        <v>1980</v>
      </c>
      <c r="G37" s="145">
        <v>632</v>
      </c>
      <c r="H37" s="145">
        <v>502</v>
      </c>
      <c r="I37" s="145"/>
    </row>
    <row r="38" spans="1:9" ht="10.7" customHeight="1">
      <c r="A38" s="63">
        <f>IF(E38&lt;&gt;"",COUNTA($E$8:E38),"")</f>
        <v>25</v>
      </c>
      <c r="B38" s="199" t="s">
        <v>107</v>
      </c>
      <c r="C38" s="200" t="s">
        <v>415</v>
      </c>
      <c r="D38" s="145">
        <v>42615</v>
      </c>
      <c r="E38" s="145">
        <v>33214</v>
      </c>
      <c r="F38" s="145">
        <v>1125</v>
      </c>
      <c r="G38" s="145">
        <v>4467</v>
      </c>
      <c r="H38" s="145">
        <v>3809</v>
      </c>
      <c r="I38" s="145"/>
    </row>
    <row r="39" spans="1:9" ht="10.7" customHeight="1">
      <c r="A39" s="63">
        <f>IF(E39&lt;&gt;"",COUNTA($E$8:E39),"")</f>
        <v>26</v>
      </c>
      <c r="B39" s="199" t="s">
        <v>113</v>
      </c>
      <c r="C39" s="200" t="s">
        <v>416</v>
      </c>
      <c r="D39" s="145">
        <v>24486</v>
      </c>
      <c r="E39" s="145">
        <v>15288</v>
      </c>
      <c r="F39" s="145">
        <v>1519</v>
      </c>
      <c r="G39" s="145">
        <v>3401</v>
      </c>
      <c r="H39" s="145">
        <v>4278</v>
      </c>
      <c r="I39" s="145"/>
    </row>
    <row r="40" spans="1:9" s="156" customFormat="1" ht="9.9499999999999993" customHeight="1">
      <c r="A40" s="63" t="str">
        <f>IF(E40&lt;&gt;"",COUNTA($E$8:E40),"")</f>
        <v/>
      </c>
      <c r="B40" s="193"/>
      <c r="C40" s="200"/>
      <c r="D40" s="145"/>
      <c r="E40" s="145"/>
      <c r="F40" s="145"/>
      <c r="G40" s="145"/>
      <c r="H40" s="145"/>
      <c r="I40" s="145"/>
    </row>
    <row r="41" spans="1:9" ht="10.7" customHeight="1">
      <c r="A41" s="63">
        <f>IF(E41&lt;&gt;"",COUNTA($E$8:E41),"")</f>
        <v>27</v>
      </c>
      <c r="B41" s="199" t="s">
        <v>103</v>
      </c>
      <c r="C41" s="200" t="s">
        <v>417</v>
      </c>
      <c r="D41" s="145">
        <v>57069</v>
      </c>
      <c r="E41" s="145">
        <v>37922</v>
      </c>
      <c r="F41" s="145">
        <v>13130</v>
      </c>
      <c r="G41" s="145">
        <v>2488</v>
      </c>
      <c r="H41" s="145">
        <v>3529</v>
      </c>
      <c r="I41" s="145"/>
    </row>
    <row r="42" spans="1:9" ht="20.100000000000001" customHeight="1">
      <c r="A42" s="63">
        <f>IF(E42&lt;&gt;"",COUNTA($E$8:E42),"")</f>
        <v>28</v>
      </c>
      <c r="B42" s="199" t="s">
        <v>108</v>
      </c>
      <c r="C42" s="200" t="s">
        <v>418</v>
      </c>
      <c r="D42" s="145">
        <v>15479</v>
      </c>
      <c r="E42" s="145">
        <v>10769</v>
      </c>
      <c r="F42" s="145">
        <v>3635</v>
      </c>
      <c r="G42" s="145">
        <v>624</v>
      </c>
      <c r="H42" s="145">
        <v>451</v>
      </c>
      <c r="I42" s="145"/>
    </row>
    <row r="43" spans="1:9" ht="10.7" customHeight="1">
      <c r="A43" s="63">
        <f>IF(E43&lt;&gt;"",COUNTA($E$8:E43),"")</f>
        <v>29</v>
      </c>
      <c r="B43" s="199" t="s">
        <v>114</v>
      </c>
      <c r="C43" s="200" t="s">
        <v>419</v>
      </c>
      <c r="D43" s="145">
        <v>23679</v>
      </c>
      <c r="E43" s="145">
        <v>16299</v>
      </c>
      <c r="F43" s="145">
        <v>6056</v>
      </c>
      <c r="G43" s="145">
        <v>943</v>
      </c>
      <c r="H43" s="145">
        <v>381</v>
      </c>
      <c r="I43" s="145"/>
    </row>
    <row r="44" spans="1:9" s="156" customFormat="1" ht="9.9499999999999993" customHeight="1">
      <c r="A44" s="63" t="str">
        <f>IF(E44&lt;&gt;"",COUNTA($E$8:E44),"")</f>
        <v/>
      </c>
      <c r="B44" s="193"/>
      <c r="C44" s="200"/>
      <c r="D44" s="145"/>
      <c r="E44" s="145"/>
      <c r="F44" s="145"/>
      <c r="G44" s="145"/>
      <c r="H44" s="145"/>
      <c r="I44" s="145"/>
    </row>
    <row r="45" spans="1:9" ht="10.7" customHeight="1">
      <c r="A45" s="63">
        <f>IF(E45&lt;&gt;"",COUNTA($E$8:E45),"")</f>
        <v>30</v>
      </c>
      <c r="B45" s="199">
        <v>81</v>
      </c>
      <c r="C45" s="200" t="s">
        <v>420</v>
      </c>
      <c r="D45" s="145">
        <v>56228</v>
      </c>
      <c r="E45" s="145">
        <v>40061</v>
      </c>
      <c r="F45" s="145">
        <v>10466</v>
      </c>
      <c r="G45" s="145">
        <v>4161</v>
      </c>
      <c r="H45" s="145">
        <v>1540</v>
      </c>
      <c r="I45" s="145"/>
    </row>
    <row r="46" spans="1:9" ht="20.100000000000001" customHeight="1">
      <c r="A46" s="63">
        <f>IF(E46&lt;&gt;"",COUNTA($E$8:E46),"")</f>
        <v>31</v>
      </c>
      <c r="B46" s="199" t="s">
        <v>109</v>
      </c>
      <c r="C46" s="200" t="s">
        <v>421</v>
      </c>
      <c r="D46" s="145">
        <v>22794</v>
      </c>
      <c r="E46" s="145">
        <v>19033</v>
      </c>
      <c r="F46" s="145">
        <v>703</v>
      </c>
      <c r="G46" s="145">
        <v>2033</v>
      </c>
      <c r="H46" s="145">
        <v>1025</v>
      </c>
      <c r="I46" s="145"/>
    </row>
    <row r="47" spans="1:9" ht="10.7" customHeight="1">
      <c r="A47" s="63">
        <f>IF(E47&lt;&gt;"",COUNTA($E$8:E47),"")</f>
        <v>32</v>
      </c>
      <c r="B47" s="199" t="s">
        <v>115</v>
      </c>
      <c r="C47" s="200" t="s">
        <v>422</v>
      </c>
      <c r="D47" s="145">
        <v>35864</v>
      </c>
      <c r="E47" s="145">
        <v>27315</v>
      </c>
      <c r="F47" s="145">
        <v>5593</v>
      </c>
      <c r="G47" s="145">
        <v>1966</v>
      </c>
      <c r="H47" s="145">
        <v>990</v>
      </c>
      <c r="I47" s="145"/>
    </row>
    <row r="48" spans="1:9" ht="10.7" customHeight="1">
      <c r="A48" s="63">
        <f>IF(E48&lt;&gt;"",COUNTA($E$8:E48),"")</f>
        <v>33</v>
      </c>
      <c r="B48" s="199" t="s">
        <v>118</v>
      </c>
      <c r="C48" s="200" t="s">
        <v>423</v>
      </c>
      <c r="D48" s="145">
        <v>18827</v>
      </c>
      <c r="E48" s="145">
        <v>4156</v>
      </c>
      <c r="F48" s="145">
        <v>13756</v>
      </c>
      <c r="G48" s="145">
        <v>626</v>
      </c>
      <c r="H48" s="145">
        <v>289</v>
      </c>
      <c r="I48" s="145"/>
    </row>
    <row r="49" spans="1:9" s="156" customFormat="1" ht="9.9499999999999993" customHeight="1">
      <c r="A49" s="63" t="str">
        <f>IF(E49&lt;&gt;"",COUNTA($E$8:E49),"")</f>
        <v/>
      </c>
      <c r="B49" s="193"/>
      <c r="C49" s="200"/>
      <c r="D49" s="145"/>
      <c r="E49" s="145"/>
      <c r="F49" s="145"/>
      <c r="G49" s="145"/>
      <c r="H49" s="145"/>
      <c r="I49" s="145"/>
    </row>
    <row r="50" spans="1:9" ht="18.95" customHeight="1">
      <c r="A50" s="63">
        <f>IF(E50&lt;&gt;"",COUNTA($E$8:E50),"")</f>
        <v>34</v>
      </c>
      <c r="B50" s="199" t="s">
        <v>104</v>
      </c>
      <c r="C50" s="200" t="s">
        <v>424</v>
      </c>
      <c r="D50" s="145">
        <v>1190</v>
      </c>
      <c r="E50" s="145">
        <v>512</v>
      </c>
      <c r="F50" s="145">
        <v>543</v>
      </c>
      <c r="G50" s="145">
        <v>68</v>
      </c>
      <c r="H50" s="145">
        <v>67</v>
      </c>
      <c r="I50" s="145"/>
    </row>
    <row r="51" spans="1:9" ht="18.95" customHeight="1">
      <c r="A51" s="63">
        <f>IF(E51&lt;&gt;"",COUNTA($E$8:E51),"")</f>
        <v>35</v>
      </c>
      <c r="B51" s="199" t="s">
        <v>110</v>
      </c>
      <c r="C51" s="200" t="s">
        <v>425</v>
      </c>
      <c r="D51" s="145">
        <v>11894</v>
      </c>
      <c r="E51" s="145">
        <v>7964</v>
      </c>
      <c r="F51" s="145">
        <v>1844</v>
      </c>
      <c r="G51" s="145">
        <v>1180</v>
      </c>
      <c r="H51" s="145">
        <v>906</v>
      </c>
      <c r="I51" s="145"/>
    </row>
    <row r="52" spans="1:9" ht="18.95" customHeight="1">
      <c r="A52" s="63">
        <f>IF(E52&lt;&gt;"",COUNTA($E$8:E52),"")</f>
        <v>36</v>
      </c>
      <c r="B52" s="199" t="s">
        <v>116</v>
      </c>
      <c r="C52" s="200" t="s">
        <v>426</v>
      </c>
      <c r="D52" s="145">
        <v>657</v>
      </c>
      <c r="E52" s="145">
        <v>417</v>
      </c>
      <c r="F52" s="145">
        <v>86</v>
      </c>
      <c r="G52" s="145">
        <v>106</v>
      </c>
      <c r="H52" s="145">
        <v>48</v>
      </c>
      <c r="I52" s="145"/>
    </row>
    <row r="53" spans="1:9" ht="10.7" customHeight="1">
      <c r="A53" s="63">
        <f>IF(E53&lt;&gt;"",COUNTA($E$8:E53),"")</f>
        <v>37</v>
      </c>
      <c r="B53" s="199" t="s">
        <v>119</v>
      </c>
      <c r="C53" s="200" t="s">
        <v>427</v>
      </c>
      <c r="D53" s="145">
        <v>2115</v>
      </c>
      <c r="E53" s="145">
        <v>848</v>
      </c>
      <c r="F53" s="145">
        <v>838</v>
      </c>
      <c r="G53" s="145">
        <v>266</v>
      </c>
      <c r="H53" s="145">
        <v>163</v>
      </c>
      <c r="I53" s="145"/>
    </row>
    <row r="54" spans="1:9" ht="10.35" customHeight="1">
      <c r="D54" s="207"/>
      <c r="E54" s="207"/>
      <c r="F54" s="207"/>
      <c r="G54" s="208"/>
    </row>
    <row r="55" spans="1:9" ht="10.35" customHeight="1">
      <c r="D55" s="207"/>
      <c r="E55" s="207"/>
      <c r="F55" s="207"/>
      <c r="G55" s="208"/>
    </row>
    <row r="56" spans="1:9" ht="10.35" customHeight="1">
      <c r="D56" s="207"/>
      <c r="E56" s="207"/>
      <c r="F56" s="207"/>
      <c r="G56" s="208"/>
    </row>
    <row r="57" spans="1:9" ht="10.35" customHeight="1">
      <c r="D57" s="207"/>
      <c r="E57" s="207"/>
      <c r="F57" s="207"/>
      <c r="G57" s="208"/>
    </row>
    <row r="58" spans="1:9" ht="10.35" customHeight="1">
      <c r="D58" s="207"/>
      <c r="E58" s="207"/>
      <c r="F58" s="207"/>
      <c r="G58" s="208"/>
    </row>
    <row r="59" spans="1:9" ht="10.35" customHeight="1">
      <c r="D59" s="207"/>
      <c r="E59" s="207"/>
      <c r="F59" s="207"/>
      <c r="G59" s="208"/>
    </row>
    <row r="60" spans="1:9" ht="10.35" customHeight="1">
      <c r="D60" s="209"/>
      <c r="E60" s="209"/>
      <c r="F60" s="209"/>
      <c r="G60" s="208"/>
    </row>
    <row r="61" spans="1:9">
      <c r="D61" s="207"/>
      <c r="E61" s="207"/>
      <c r="F61" s="207"/>
      <c r="G61" s="208"/>
    </row>
    <row r="62" spans="1:9">
      <c r="D62" s="207"/>
      <c r="E62" s="207"/>
      <c r="F62" s="207"/>
      <c r="G62" s="208"/>
    </row>
    <row r="63" spans="1:9">
      <c r="D63" s="207"/>
      <c r="E63" s="207"/>
      <c r="F63" s="207"/>
      <c r="G63" s="208"/>
    </row>
    <row r="64" spans="1:9">
      <c r="D64" s="207"/>
      <c r="E64" s="207"/>
      <c r="F64" s="207"/>
      <c r="G64" s="208"/>
    </row>
    <row r="65" spans="4:7">
      <c r="D65" s="207"/>
      <c r="E65" s="207"/>
      <c r="F65" s="207"/>
      <c r="G65" s="208"/>
    </row>
    <row r="66" spans="4:7">
      <c r="D66" s="209"/>
      <c r="E66" s="209"/>
      <c r="F66" s="209"/>
      <c r="G66" s="210"/>
    </row>
    <row r="67" spans="4:7">
      <c r="D67" s="211"/>
      <c r="E67" s="211"/>
      <c r="F67" s="211"/>
      <c r="G67" s="196"/>
    </row>
    <row r="68" spans="4:7">
      <c r="D68" s="211"/>
      <c r="E68" s="211"/>
      <c r="F68" s="211"/>
      <c r="G68" s="212"/>
    </row>
    <row r="69" spans="4:7">
      <c r="D69" s="211"/>
      <c r="E69" s="211"/>
      <c r="F69" s="211"/>
      <c r="G69" s="208"/>
    </row>
    <row r="70" spans="4:7">
      <c r="D70" s="211"/>
      <c r="E70" s="211"/>
      <c r="F70" s="211"/>
      <c r="G70" s="208"/>
    </row>
    <row r="71" spans="4:7">
      <c r="D71" s="211"/>
      <c r="E71" s="211"/>
      <c r="F71" s="211"/>
      <c r="G71" s="208"/>
    </row>
    <row r="72" spans="4:7">
      <c r="D72" s="211"/>
      <c r="E72" s="211"/>
      <c r="F72" s="211"/>
      <c r="G72" s="207"/>
    </row>
    <row r="73" spans="4:7">
      <c r="G73" s="207"/>
    </row>
    <row r="74" spans="4:7">
      <c r="G74" s="207"/>
    </row>
    <row r="75" spans="4:7">
      <c r="G75" s="207"/>
    </row>
    <row r="76" spans="4:7">
      <c r="G76" s="207"/>
    </row>
    <row r="77" spans="4:7">
      <c r="G77" s="207"/>
    </row>
    <row r="78" spans="4:7">
      <c r="G78" s="207"/>
    </row>
    <row r="79" spans="4:7">
      <c r="D79" s="213"/>
      <c r="E79" s="213"/>
      <c r="F79" s="213"/>
      <c r="G79" s="207"/>
    </row>
    <row r="80" spans="4:7">
      <c r="G80" s="207"/>
    </row>
    <row r="81" spans="7:7">
      <c r="G81" s="207"/>
    </row>
    <row r="82" spans="7:7">
      <c r="G82" s="207"/>
    </row>
    <row r="83" spans="7:7">
      <c r="G83" s="209"/>
    </row>
    <row r="84" spans="7:7">
      <c r="G84" s="207"/>
    </row>
    <row r="85" spans="7:7">
      <c r="G85" s="207"/>
    </row>
    <row r="86" spans="7:7">
      <c r="G86" s="207"/>
    </row>
    <row r="87" spans="7:7">
      <c r="G87" s="207"/>
    </row>
    <row r="88" spans="7:7">
      <c r="G88" s="207"/>
    </row>
    <row r="89" spans="7:7">
      <c r="G89" s="209"/>
    </row>
    <row r="90" spans="7:7">
      <c r="G90" s="211"/>
    </row>
    <row r="91" spans="7:7">
      <c r="G91" s="211"/>
    </row>
    <row r="92" spans="7:7">
      <c r="G92" s="211"/>
    </row>
    <row r="93" spans="7:7">
      <c r="G93" s="211"/>
    </row>
    <row r="94" spans="7:7">
      <c r="G94" s="211"/>
    </row>
    <row r="95" spans="7:7">
      <c r="G95" s="211"/>
    </row>
    <row r="102" spans="7:7">
      <c r="G102" s="213"/>
    </row>
  </sheetData>
  <mergeCells count="11">
    <mergeCell ref="E3:E5"/>
    <mergeCell ref="F3:F5"/>
    <mergeCell ref="G3:G5"/>
    <mergeCell ref="H3:H5"/>
    <mergeCell ref="A1:C1"/>
    <mergeCell ref="D1:H1"/>
    <mergeCell ref="A2:A5"/>
    <mergeCell ref="B2:B5"/>
    <mergeCell ref="C2:C5"/>
    <mergeCell ref="D2:D5"/>
    <mergeCell ref="E2:H2"/>
  </mergeCells>
  <conditionalFormatting sqref="D10:H53">
    <cfRule type="cellIs" dxfId="37" priority="2" stopIfTrue="1" operator="between">
      <formula>0.1</formula>
      <formula>2.9</formula>
    </cfRule>
  </conditionalFormatting>
  <conditionalFormatting sqref="D8:H8">
    <cfRule type="cellIs" dxfId="3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I54"/>
  <sheetViews>
    <sheetView zoomScale="140" zoomScaleNormal="140" workbookViewId="0">
      <pane xSplit="2" ySplit="6" topLeftCell="C7" activePane="bottomRight" state="frozen"/>
      <selection pane="topRight"/>
      <selection pane="bottomLeft"/>
      <selection pane="bottomRight" activeCell="C7" sqref="C7:H7"/>
    </sheetView>
  </sheetViews>
  <sheetFormatPr baseColWidth="10" defaultColWidth="19.85546875" defaultRowHeight="11.45" customHeight="1"/>
  <cols>
    <col min="1" max="1" width="3.7109375" style="198" customWidth="1"/>
    <col min="2" max="2" width="22.7109375" style="198" customWidth="1"/>
    <col min="3" max="3" width="11.7109375" style="198" customWidth="1"/>
    <col min="4" max="8" width="10.7109375" style="198" customWidth="1"/>
    <col min="9" max="253" width="11.42578125" style="198" customWidth="1"/>
    <col min="254" max="16384" width="19.85546875" style="198"/>
  </cols>
  <sheetData>
    <row r="1" spans="1:9" s="143" customFormat="1" ht="48" customHeight="1">
      <c r="A1" s="309" t="s">
        <v>134</v>
      </c>
      <c r="B1" s="310"/>
      <c r="C1" s="311" t="s">
        <v>380</v>
      </c>
      <c r="D1" s="311"/>
      <c r="E1" s="311"/>
      <c r="F1" s="311"/>
      <c r="G1" s="311"/>
      <c r="H1" s="312"/>
      <c r="I1" s="224"/>
    </row>
    <row r="2" spans="1:9" ht="11.45" customHeight="1">
      <c r="A2" s="360" t="s">
        <v>86</v>
      </c>
      <c r="B2" s="351" t="s">
        <v>350</v>
      </c>
      <c r="C2" s="351" t="s">
        <v>335</v>
      </c>
      <c r="D2" s="351" t="s">
        <v>2</v>
      </c>
      <c r="E2" s="351"/>
      <c r="F2" s="351"/>
      <c r="G2" s="351"/>
      <c r="H2" s="361"/>
      <c r="I2" s="214"/>
    </row>
    <row r="3" spans="1:9" ht="11.45" customHeight="1">
      <c r="A3" s="360"/>
      <c r="B3" s="351"/>
      <c r="C3" s="316"/>
      <c r="D3" s="351" t="s">
        <v>99</v>
      </c>
      <c r="E3" s="351" t="s">
        <v>96</v>
      </c>
      <c r="F3" s="351" t="s">
        <v>98</v>
      </c>
      <c r="G3" s="351" t="s">
        <v>208</v>
      </c>
      <c r="H3" s="361" t="s">
        <v>93</v>
      </c>
      <c r="I3" s="214"/>
    </row>
    <row r="4" spans="1:9" ht="11.45" customHeight="1">
      <c r="A4" s="360"/>
      <c r="B4" s="351"/>
      <c r="C4" s="316"/>
      <c r="D4" s="351"/>
      <c r="E4" s="351"/>
      <c r="F4" s="351"/>
      <c r="G4" s="351"/>
      <c r="H4" s="361"/>
      <c r="I4" s="214"/>
    </row>
    <row r="5" spans="1:9" ht="11.45" customHeight="1">
      <c r="A5" s="360"/>
      <c r="B5" s="351"/>
      <c r="C5" s="316"/>
      <c r="D5" s="351"/>
      <c r="E5" s="351"/>
      <c r="F5" s="351"/>
      <c r="G5" s="351"/>
      <c r="H5" s="361"/>
      <c r="I5" s="214"/>
    </row>
    <row r="6" spans="1:9" s="68" customFormat="1" ht="11.45" customHeight="1">
      <c r="A6" s="58">
        <v>1</v>
      </c>
      <c r="B6" s="60">
        <v>2</v>
      </c>
      <c r="C6" s="59">
        <v>3</v>
      </c>
      <c r="D6" s="59">
        <v>4</v>
      </c>
      <c r="E6" s="59">
        <v>5</v>
      </c>
      <c r="F6" s="59">
        <v>6</v>
      </c>
      <c r="G6" s="59">
        <v>7</v>
      </c>
      <c r="H6" s="66">
        <v>8</v>
      </c>
      <c r="I6" s="67"/>
    </row>
    <row r="7" spans="1:9" ht="20.100000000000001" customHeight="1">
      <c r="A7" s="225"/>
      <c r="B7" s="216"/>
      <c r="C7" s="359" t="s">
        <v>1</v>
      </c>
      <c r="D7" s="359"/>
      <c r="E7" s="359"/>
      <c r="F7" s="359"/>
      <c r="G7" s="359"/>
      <c r="H7" s="359"/>
      <c r="I7" s="214"/>
    </row>
    <row r="8" spans="1:9" ht="11.1" customHeight="1">
      <c r="A8" s="63">
        <f>IF(D8&lt;&gt;"",COUNTA($D8:D$8),"")</f>
        <v>1</v>
      </c>
      <c r="B8" s="217" t="s">
        <v>67</v>
      </c>
      <c r="C8" s="218">
        <v>584373</v>
      </c>
      <c r="D8" s="218">
        <v>399383</v>
      </c>
      <c r="E8" s="218">
        <v>184990</v>
      </c>
      <c r="F8" s="218">
        <v>548634</v>
      </c>
      <c r="G8" s="218">
        <v>35737</v>
      </c>
      <c r="H8" s="218">
        <v>21771</v>
      </c>
      <c r="I8" s="214"/>
    </row>
    <row r="9" spans="1:9" ht="11.1" customHeight="1">
      <c r="A9" s="63" t="str">
        <f>IF(D9&lt;&gt;"",COUNTA($D$8:D9),"")</f>
        <v/>
      </c>
      <c r="B9" s="219"/>
      <c r="C9" s="220"/>
      <c r="D9" s="220"/>
      <c r="E9" s="220"/>
      <c r="F9" s="220"/>
      <c r="G9" s="220"/>
      <c r="H9" s="220"/>
      <c r="I9" s="214"/>
    </row>
    <row r="10" spans="1:9" ht="11.1" customHeight="1">
      <c r="A10" s="63">
        <f>IF(D10&lt;&gt;"",COUNTA($D$8:D10),"")</f>
        <v>2</v>
      </c>
      <c r="B10" s="219" t="s">
        <v>233</v>
      </c>
      <c r="C10" s="221">
        <v>94287</v>
      </c>
      <c r="D10" s="221">
        <v>65624</v>
      </c>
      <c r="E10" s="221">
        <v>28663</v>
      </c>
      <c r="F10" s="221">
        <v>88139</v>
      </c>
      <c r="G10" s="221">
        <v>6146</v>
      </c>
      <c r="H10" s="221">
        <v>3643</v>
      </c>
      <c r="I10" s="197"/>
    </row>
    <row r="11" spans="1:9" ht="11.1" customHeight="1">
      <c r="A11" s="63">
        <f>IF(D11&lt;&gt;"",COUNTA($D$8:D11),"")</f>
        <v>3</v>
      </c>
      <c r="B11" s="219" t="s">
        <v>234</v>
      </c>
      <c r="C11" s="221">
        <v>50984</v>
      </c>
      <c r="D11" s="221">
        <v>34835</v>
      </c>
      <c r="E11" s="221">
        <v>16149</v>
      </c>
      <c r="F11" s="221">
        <v>48410</v>
      </c>
      <c r="G11" s="221">
        <v>2574</v>
      </c>
      <c r="H11" s="221">
        <v>2005</v>
      </c>
      <c r="I11" s="197"/>
    </row>
    <row r="12" spans="1:9" ht="11.1" customHeight="1">
      <c r="A12" s="63" t="str">
        <f>IF(D12&lt;&gt;"",COUNTA($D$8:D12),"")</f>
        <v/>
      </c>
      <c r="B12" s="219"/>
      <c r="C12" s="221"/>
      <c r="D12" s="221"/>
      <c r="E12" s="221"/>
      <c r="F12" s="221"/>
      <c r="G12" s="221"/>
      <c r="H12" s="221"/>
      <c r="I12" s="197"/>
    </row>
    <row r="13" spans="1:9" ht="11.1" customHeight="1">
      <c r="A13" s="63">
        <f>IF(D13&lt;&gt;"",COUNTA($D$8:D13),"")</f>
        <v>4</v>
      </c>
      <c r="B13" s="219" t="s">
        <v>235</v>
      </c>
      <c r="C13" s="221">
        <v>93090</v>
      </c>
      <c r="D13" s="221">
        <v>62406</v>
      </c>
      <c r="E13" s="221">
        <v>30684</v>
      </c>
      <c r="F13" s="221">
        <v>89466</v>
      </c>
      <c r="G13" s="221">
        <v>3624</v>
      </c>
      <c r="H13" s="221">
        <v>3518</v>
      </c>
      <c r="I13" s="197"/>
    </row>
    <row r="14" spans="1:9" s="223" customFormat="1" ht="11.1" customHeight="1">
      <c r="A14" s="63">
        <f>IF(D14&lt;&gt;"",COUNTA($D$8:D14),"")</f>
        <v>5</v>
      </c>
      <c r="B14" s="222" t="s">
        <v>236</v>
      </c>
      <c r="C14" s="221">
        <v>33360</v>
      </c>
      <c r="D14" s="221">
        <v>22235</v>
      </c>
      <c r="E14" s="221">
        <v>11125</v>
      </c>
      <c r="F14" s="221">
        <v>32126</v>
      </c>
      <c r="G14" s="221">
        <v>1234</v>
      </c>
      <c r="H14" s="221">
        <v>1449</v>
      </c>
      <c r="I14" s="197"/>
    </row>
    <row r="15" spans="1:9" ht="11.1" customHeight="1">
      <c r="A15" s="63">
        <f>IF(D15&lt;&gt;"",COUNTA($D$8:D15),"")</f>
        <v>6</v>
      </c>
      <c r="B15" s="219" t="s">
        <v>237</v>
      </c>
      <c r="C15" s="221">
        <v>70002</v>
      </c>
      <c r="D15" s="221">
        <v>47201</v>
      </c>
      <c r="E15" s="221">
        <v>22801</v>
      </c>
      <c r="F15" s="221">
        <v>65716</v>
      </c>
      <c r="G15" s="221">
        <v>4286</v>
      </c>
      <c r="H15" s="221">
        <v>2498</v>
      </c>
      <c r="I15" s="197"/>
    </row>
    <row r="16" spans="1:9" ht="11.1" customHeight="1">
      <c r="A16" s="63">
        <f>IF(D16&lt;&gt;"",COUNTA($D$8:D16),"")</f>
        <v>7</v>
      </c>
      <c r="B16" s="219" t="s">
        <v>238</v>
      </c>
      <c r="C16" s="221">
        <v>77437</v>
      </c>
      <c r="D16" s="221">
        <v>53821</v>
      </c>
      <c r="E16" s="221">
        <v>23616</v>
      </c>
      <c r="F16" s="221">
        <v>72465</v>
      </c>
      <c r="G16" s="221">
        <v>4972</v>
      </c>
      <c r="H16" s="221">
        <v>2900</v>
      </c>
      <c r="I16" s="197"/>
    </row>
    <row r="17" spans="1:9" s="223" customFormat="1" ht="11.1" customHeight="1">
      <c r="A17" s="63">
        <f>IF(D17&lt;&gt;"",COUNTA($D$8:D17),"")</f>
        <v>8</v>
      </c>
      <c r="B17" s="222" t="s">
        <v>239</v>
      </c>
      <c r="C17" s="221">
        <v>27118</v>
      </c>
      <c r="D17" s="221">
        <v>18800</v>
      </c>
      <c r="E17" s="221">
        <v>8318</v>
      </c>
      <c r="F17" s="221">
        <v>26000</v>
      </c>
      <c r="G17" s="221">
        <v>1118</v>
      </c>
      <c r="H17" s="221">
        <v>1147</v>
      </c>
      <c r="I17" s="197"/>
    </row>
    <row r="18" spans="1:9" ht="11.1" customHeight="1">
      <c r="A18" s="63">
        <f>IF(D18&lt;&gt;"",COUNTA($D$8:D18),"")</f>
        <v>9</v>
      </c>
      <c r="B18" s="219" t="s">
        <v>240</v>
      </c>
      <c r="C18" s="221">
        <v>47460</v>
      </c>
      <c r="D18" s="221">
        <v>32486</v>
      </c>
      <c r="E18" s="221">
        <v>14974</v>
      </c>
      <c r="F18" s="221">
        <v>45043</v>
      </c>
      <c r="G18" s="221">
        <v>2417</v>
      </c>
      <c r="H18" s="221">
        <v>1749</v>
      </c>
      <c r="I18" s="197"/>
    </row>
    <row r="19" spans="1:9" s="223" customFormat="1" ht="11.1" customHeight="1">
      <c r="A19" s="63">
        <f>IF(D19&lt;&gt;"",COUNTA($D$8:D19),"")</f>
        <v>10</v>
      </c>
      <c r="B19" s="222" t="s">
        <v>241</v>
      </c>
      <c r="C19" s="221">
        <v>17979</v>
      </c>
      <c r="D19" s="221">
        <v>11865</v>
      </c>
      <c r="E19" s="221">
        <v>6114</v>
      </c>
      <c r="F19" s="221">
        <v>17017</v>
      </c>
      <c r="G19" s="221">
        <v>962</v>
      </c>
      <c r="H19" s="221">
        <v>774</v>
      </c>
      <c r="I19" s="197"/>
    </row>
    <row r="20" spans="1:9" ht="11.1" customHeight="1">
      <c r="A20" s="63">
        <f>IF(D20&lt;&gt;"",COUNTA($D$8:D20),"")</f>
        <v>11</v>
      </c>
      <c r="B20" s="219" t="s">
        <v>242</v>
      </c>
      <c r="C20" s="221">
        <v>84490</v>
      </c>
      <c r="D20" s="221">
        <v>54812</v>
      </c>
      <c r="E20" s="221">
        <v>29678</v>
      </c>
      <c r="F20" s="221">
        <v>78065</v>
      </c>
      <c r="G20" s="221">
        <v>6425</v>
      </c>
      <c r="H20" s="221">
        <v>3261</v>
      </c>
      <c r="I20" s="197"/>
    </row>
    <row r="21" spans="1:9" s="223" customFormat="1" ht="11.1" customHeight="1">
      <c r="A21" s="63">
        <f>IF(D21&lt;&gt;"",COUNTA($D$8:D21),"")</f>
        <v>12</v>
      </c>
      <c r="B21" s="222" t="s">
        <v>243</v>
      </c>
      <c r="C21" s="221">
        <v>30130</v>
      </c>
      <c r="D21" s="221">
        <v>19093</v>
      </c>
      <c r="E21" s="221">
        <v>11037</v>
      </c>
      <c r="F21" s="221">
        <v>28569</v>
      </c>
      <c r="G21" s="221">
        <v>1561</v>
      </c>
      <c r="H21" s="221">
        <v>1178</v>
      </c>
      <c r="I21" s="197"/>
    </row>
    <row r="22" spans="1:9" ht="11.1" customHeight="1">
      <c r="A22" s="63">
        <f>IF(D22&lt;&gt;"",COUNTA($D$8:D22),"")</f>
        <v>13</v>
      </c>
      <c r="B22" s="219" t="s">
        <v>244</v>
      </c>
      <c r="C22" s="221">
        <v>66623</v>
      </c>
      <c r="D22" s="221">
        <v>48198</v>
      </c>
      <c r="E22" s="221">
        <v>18425</v>
      </c>
      <c r="F22" s="221">
        <v>61330</v>
      </c>
      <c r="G22" s="221">
        <v>5293</v>
      </c>
      <c r="H22" s="221">
        <v>2197</v>
      </c>
      <c r="I22" s="197"/>
    </row>
    <row r="23" spans="1:9" ht="20.100000000000001" customHeight="1">
      <c r="A23" s="63" t="str">
        <f>IF(D23&lt;&gt;"",COUNTA($D$8:D23),"")</f>
        <v/>
      </c>
      <c r="B23" s="219"/>
      <c r="C23" s="358" t="s">
        <v>166</v>
      </c>
      <c r="D23" s="359"/>
      <c r="E23" s="359"/>
      <c r="F23" s="359"/>
      <c r="G23" s="359"/>
      <c r="H23" s="359"/>
    </row>
    <row r="24" spans="1:9" ht="11.1" customHeight="1">
      <c r="A24" s="63">
        <f>IF(D24&lt;&gt;"",COUNTA($D$8:D24),"")</f>
        <v>14</v>
      </c>
      <c r="B24" s="217" t="s">
        <v>67</v>
      </c>
      <c r="C24" s="218">
        <v>290130</v>
      </c>
      <c r="D24" s="218">
        <v>249074</v>
      </c>
      <c r="E24" s="218">
        <v>41056</v>
      </c>
      <c r="F24" s="218">
        <v>268251</v>
      </c>
      <c r="G24" s="218">
        <v>21879</v>
      </c>
      <c r="H24" s="218">
        <v>12523</v>
      </c>
    </row>
    <row r="25" spans="1:9" ht="11.1" customHeight="1">
      <c r="A25" s="63" t="str">
        <f>IF(D25&lt;&gt;"",COUNTA($D$8:D25),"")</f>
        <v/>
      </c>
      <c r="B25" s="219"/>
      <c r="C25" s="220"/>
      <c r="D25" s="220"/>
      <c r="E25" s="220"/>
      <c r="F25" s="220"/>
      <c r="G25" s="220"/>
      <c r="H25" s="220"/>
    </row>
    <row r="26" spans="1:9" ht="11.1" customHeight="1">
      <c r="A26" s="63">
        <f>IF(D26&lt;&gt;"",COUNTA($D$8:D26),"")</f>
        <v>15</v>
      </c>
      <c r="B26" s="219" t="s">
        <v>233</v>
      </c>
      <c r="C26" s="221">
        <v>46920</v>
      </c>
      <c r="D26" s="221">
        <v>39672</v>
      </c>
      <c r="E26" s="221">
        <v>7248</v>
      </c>
      <c r="F26" s="221">
        <v>42981</v>
      </c>
      <c r="G26" s="221">
        <v>3939</v>
      </c>
      <c r="H26" s="221">
        <v>1939</v>
      </c>
      <c r="I26" s="197"/>
    </row>
    <row r="27" spans="1:9" ht="11.1" customHeight="1">
      <c r="A27" s="63">
        <f>IF(D27&lt;&gt;"",COUNTA($D$8:D27),"")</f>
        <v>16</v>
      </c>
      <c r="B27" s="219" t="s">
        <v>234</v>
      </c>
      <c r="C27" s="221">
        <v>23016</v>
      </c>
      <c r="D27" s="221">
        <v>19534</v>
      </c>
      <c r="E27" s="221">
        <v>3482</v>
      </c>
      <c r="F27" s="221">
        <v>21431</v>
      </c>
      <c r="G27" s="221">
        <v>1585</v>
      </c>
      <c r="H27" s="221">
        <v>1027</v>
      </c>
      <c r="I27" s="197"/>
    </row>
    <row r="28" spans="1:9" ht="11.1" customHeight="1">
      <c r="A28" s="63" t="str">
        <f>IF(D28&lt;&gt;"",COUNTA($D$8:D28),"")</f>
        <v/>
      </c>
      <c r="B28" s="219"/>
      <c r="C28" s="221"/>
      <c r="D28" s="221"/>
      <c r="E28" s="221"/>
      <c r="F28" s="221"/>
      <c r="G28" s="221"/>
      <c r="H28" s="221"/>
      <c r="I28" s="197"/>
    </row>
    <row r="29" spans="1:9" ht="11.1" customHeight="1">
      <c r="A29" s="63">
        <f>IF(D29&lt;&gt;"",COUNTA($D$8:D29),"")</f>
        <v>17</v>
      </c>
      <c r="B29" s="219" t="s">
        <v>235</v>
      </c>
      <c r="C29" s="221">
        <v>46638</v>
      </c>
      <c r="D29" s="221">
        <v>40099</v>
      </c>
      <c r="E29" s="221">
        <v>6539</v>
      </c>
      <c r="F29" s="221">
        <v>44313</v>
      </c>
      <c r="G29" s="221">
        <v>2325</v>
      </c>
      <c r="H29" s="221">
        <v>2074</v>
      </c>
      <c r="I29" s="197"/>
    </row>
    <row r="30" spans="1:9" s="223" customFormat="1" ht="11.1" customHeight="1">
      <c r="A30" s="63">
        <f>IF(D30&lt;&gt;"",COUNTA($D$8:D30),"")</f>
        <v>18</v>
      </c>
      <c r="B30" s="222" t="s">
        <v>236</v>
      </c>
      <c r="C30" s="221">
        <v>15685</v>
      </c>
      <c r="D30" s="221">
        <v>13429</v>
      </c>
      <c r="E30" s="221">
        <v>2256</v>
      </c>
      <c r="F30" s="221">
        <v>14883</v>
      </c>
      <c r="G30" s="221">
        <v>802</v>
      </c>
      <c r="H30" s="221">
        <v>786</v>
      </c>
      <c r="I30" s="197"/>
    </row>
    <row r="31" spans="1:9" ht="11.1" customHeight="1">
      <c r="A31" s="63">
        <f>IF(D31&lt;&gt;"",COUNTA($D$8:D31),"")</f>
        <v>19</v>
      </c>
      <c r="B31" s="219" t="s">
        <v>237</v>
      </c>
      <c r="C31" s="221">
        <v>35943</v>
      </c>
      <c r="D31" s="221">
        <v>30984</v>
      </c>
      <c r="E31" s="221">
        <v>4959</v>
      </c>
      <c r="F31" s="221">
        <v>33138</v>
      </c>
      <c r="G31" s="221">
        <v>2805</v>
      </c>
      <c r="H31" s="221">
        <v>1582</v>
      </c>
      <c r="I31" s="197"/>
    </row>
    <row r="32" spans="1:9" ht="11.1" customHeight="1">
      <c r="A32" s="63">
        <f>IF(D32&lt;&gt;"",COUNTA($D$8:D32),"")</f>
        <v>20</v>
      </c>
      <c r="B32" s="219" t="s">
        <v>238</v>
      </c>
      <c r="C32" s="221">
        <v>38127</v>
      </c>
      <c r="D32" s="221">
        <v>32769</v>
      </c>
      <c r="E32" s="221">
        <v>5358</v>
      </c>
      <c r="F32" s="221">
        <v>35219</v>
      </c>
      <c r="G32" s="221">
        <v>2908</v>
      </c>
      <c r="H32" s="221">
        <v>1669</v>
      </c>
      <c r="I32" s="197"/>
    </row>
    <row r="33" spans="1:9" s="223" customFormat="1" ht="11.1" customHeight="1">
      <c r="A33" s="63">
        <f>IF(D33&lt;&gt;"",COUNTA($D$8:D33),"")</f>
        <v>21</v>
      </c>
      <c r="B33" s="222" t="s">
        <v>239</v>
      </c>
      <c r="C33" s="221">
        <v>13375</v>
      </c>
      <c r="D33" s="221">
        <v>11469</v>
      </c>
      <c r="E33" s="221">
        <v>1906</v>
      </c>
      <c r="F33" s="221">
        <v>12649</v>
      </c>
      <c r="G33" s="221">
        <v>726</v>
      </c>
      <c r="H33" s="221">
        <v>622</v>
      </c>
      <c r="I33" s="197"/>
    </row>
    <row r="34" spans="1:9" ht="11.1" customHeight="1">
      <c r="A34" s="63">
        <f>IF(D34&lt;&gt;"",COUNTA($D$8:D34),"")</f>
        <v>22</v>
      </c>
      <c r="B34" s="219" t="s">
        <v>240</v>
      </c>
      <c r="C34" s="221">
        <v>24779</v>
      </c>
      <c r="D34" s="221">
        <v>21717</v>
      </c>
      <c r="E34" s="221">
        <v>3062</v>
      </c>
      <c r="F34" s="221">
        <v>23197</v>
      </c>
      <c r="G34" s="221">
        <v>1582</v>
      </c>
      <c r="H34" s="221">
        <v>1067</v>
      </c>
      <c r="I34" s="197"/>
    </row>
    <row r="35" spans="1:9" s="223" customFormat="1" ht="11.1" customHeight="1">
      <c r="A35" s="63">
        <f>IF(D35&lt;&gt;"",COUNTA($D$8:D35),"")</f>
        <v>23</v>
      </c>
      <c r="B35" s="222" t="s">
        <v>241</v>
      </c>
      <c r="C35" s="221">
        <v>8868</v>
      </c>
      <c r="D35" s="221">
        <v>7635</v>
      </c>
      <c r="E35" s="221">
        <v>1233</v>
      </c>
      <c r="F35" s="221">
        <v>8224</v>
      </c>
      <c r="G35" s="221">
        <v>644</v>
      </c>
      <c r="H35" s="221">
        <v>442</v>
      </c>
      <c r="I35" s="197"/>
    </row>
    <row r="36" spans="1:9" ht="11.1" customHeight="1">
      <c r="A36" s="63">
        <f>IF(D36&lt;&gt;"",COUNTA($D$8:D36),"")</f>
        <v>24</v>
      </c>
      <c r="B36" s="219" t="s">
        <v>242</v>
      </c>
      <c r="C36" s="221">
        <v>39839</v>
      </c>
      <c r="D36" s="221">
        <v>32589</v>
      </c>
      <c r="E36" s="221">
        <v>7250</v>
      </c>
      <c r="F36" s="221">
        <v>36539</v>
      </c>
      <c r="G36" s="221">
        <v>3300</v>
      </c>
      <c r="H36" s="221">
        <v>1762</v>
      </c>
      <c r="I36" s="197"/>
    </row>
    <row r="37" spans="1:9" s="223" customFormat="1" ht="11.1" customHeight="1">
      <c r="A37" s="63">
        <f>IF(D37&lt;&gt;"",COUNTA($D$8:D37),"")</f>
        <v>25</v>
      </c>
      <c r="B37" s="222" t="s">
        <v>243</v>
      </c>
      <c r="C37" s="221">
        <v>13486</v>
      </c>
      <c r="D37" s="221">
        <v>10624</v>
      </c>
      <c r="E37" s="221">
        <v>2862</v>
      </c>
      <c r="F37" s="221">
        <v>12571</v>
      </c>
      <c r="G37" s="221">
        <v>915</v>
      </c>
      <c r="H37" s="221">
        <v>522</v>
      </c>
      <c r="I37" s="197"/>
    </row>
    <row r="38" spans="1:9" ht="11.1" customHeight="1">
      <c r="A38" s="63">
        <f>IF(D38&lt;&gt;"",COUNTA($D$8:D38),"")</f>
        <v>26</v>
      </c>
      <c r="B38" s="219" t="s">
        <v>244</v>
      </c>
      <c r="C38" s="221">
        <v>34868</v>
      </c>
      <c r="D38" s="221">
        <v>31710</v>
      </c>
      <c r="E38" s="221">
        <v>3158</v>
      </c>
      <c r="F38" s="221">
        <v>31433</v>
      </c>
      <c r="G38" s="221">
        <v>3435</v>
      </c>
      <c r="H38" s="221">
        <v>1403</v>
      </c>
      <c r="I38" s="197"/>
    </row>
    <row r="39" spans="1:9" ht="20.100000000000001" customHeight="1">
      <c r="A39" s="63" t="str">
        <f>IF(D39&lt;&gt;"",COUNTA($D$8:D39),"")</f>
        <v/>
      </c>
      <c r="B39" s="219"/>
      <c r="C39" s="358" t="s">
        <v>167</v>
      </c>
      <c r="D39" s="359"/>
      <c r="E39" s="359"/>
      <c r="F39" s="359"/>
      <c r="G39" s="359"/>
      <c r="H39" s="359"/>
    </row>
    <row r="40" spans="1:9" ht="11.1" customHeight="1">
      <c r="A40" s="63">
        <f>IF(D40&lt;&gt;"",COUNTA($D$8:D40),"")</f>
        <v>27</v>
      </c>
      <c r="B40" s="217" t="s">
        <v>67</v>
      </c>
      <c r="C40" s="218">
        <v>294243</v>
      </c>
      <c r="D40" s="218">
        <v>150309</v>
      </c>
      <c r="E40" s="218">
        <v>143934</v>
      </c>
      <c r="F40" s="218">
        <v>280383</v>
      </c>
      <c r="G40" s="218">
        <v>13858</v>
      </c>
      <c r="H40" s="218">
        <v>9248</v>
      </c>
    </row>
    <row r="41" spans="1:9" ht="11.1" customHeight="1">
      <c r="A41" s="63" t="str">
        <f>IF(D41&lt;&gt;"",COUNTA($D$8:D41),"")</f>
        <v/>
      </c>
      <c r="B41" s="219"/>
      <c r="C41" s="220"/>
      <c r="D41" s="220"/>
      <c r="E41" s="220"/>
      <c r="F41" s="220"/>
      <c r="G41" s="220"/>
      <c r="H41" s="220"/>
    </row>
    <row r="42" spans="1:9" ht="11.1" customHeight="1">
      <c r="A42" s="63">
        <f>IF(D42&lt;&gt;"",COUNTA($D$8:D42),"")</f>
        <v>28</v>
      </c>
      <c r="B42" s="219" t="s">
        <v>233</v>
      </c>
      <c r="C42" s="221">
        <v>47367</v>
      </c>
      <c r="D42" s="221">
        <v>25952</v>
      </c>
      <c r="E42" s="221">
        <v>21415</v>
      </c>
      <c r="F42" s="221">
        <v>45158</v>
      </c>
      <c r="G42" s="221">
        <v>2207</v>
      </c>
      <c r="H42" s="221">
        <v>1704</v>
      </c>
      <c r="I42" s="197"/>
    </row>
    <row r="43" spans="1:9" ht="11.1" customHeight="1">
      <c r="A43" s="63">
        <f>IF(D43&lt;&gt;"",COUNTA($D$8:D43),"")</f>
        <v>29</v>
      </c>
      <c r="B43" s="219" t="s">
        <v>234</v>
      </c>
      <c r="C43" s="221">
        <v>27968</v>
      </c>
      <c r="D43" s="221">
        <v>15301</v>
      </c>
      <c r="E43" s="221">
        <v>12667</v>
      </c>
      <c r="F43" s="221">
        <v>26979</v>
      </c>
      <c r="G43" s="221">
        <v>989</v>
      </c>
      <c r="H43" s="221">
        <v>978</v>
      </c>
      <c r="I43" s="197"/>
    </row>
    <row r="44" spans="1:9" ht="11.1" customHeight="1">
      <c r="A44" s="63" t="str">
        <f>IF(D44&lt;&gt;"",COUNTA($D$8:D44),"")</f>
        <v/>
      </c>
      <c r="B44" s="219"/>
      <c r="C44" s="221"/>
      <c r="D44" s="221"/>
      <c r="E44" s="221"/>
      <c r="F44" s="221"/>
      <c r="G44" s="221"/>
      <c r="H44" s="221"/>
      <c r="I44" s="197"/>
    </row>
    <row r="45" spans="1:9" ht="11.1" customHeight="1">
      <c r="A45" s="63">
        <f>IF(D45&lt;&gt;"",COUNTA($D$8:D45),"")</f>
        <v>30</v>
      </c>
      <c r="B45" s="219" t="s">
        <v>235</v>
      </c>
      <c r="C45" s="221">
        <v>46452</v>
      </c>
      <c r="D45" s="221">
        <v>22307</v>
      </c>
      <c r="E45" s="221">
        <v>24145</v>
      </c>
      <c r="F45" s="221">
        <v>45153</v>
      </c>
      <c r="G45" s="221">
        <v>1299</v>
      </c>
      <c r="H45" s="221">
        <v>1444</v>
      </c>
      <c r="I45" s="197"/>
    </row>
    <row r="46" spans="1:9" s="223" customFormat="1" ht="11.1" customHeight="1">
      <c r="A46" s="63">
        <f>IF(D46&lt;&gt;"",COUNTA($D$8:D46),"")</f>
        <v>31</v>
      </c>
      <c r="B46" s="222" t="s">
        <v>236</v>
      </c>
      <c r="C46" s="221">
        <v>17675</v>
      </c>
      <c r="D46" s="221">
        <v>8806</v>
      </c>
      <c r="E46" s="221">
        <v>8869</v>
      </c>
      <c r="F46" s="221">
        <v>17243</v>
      </c>
      <c r="G46" s="221">
        <v>432</v>
      </c>
      <c r="H46" s="221">
        <v>663</v>
      </c>
      <c r="I46" s="197"/>
    </row>
    <row r="47" spans="1:9" ht="11.1" customHeight="1">
      <c r="A47" s="63">
        <f>IF(D47&lt;&gt;"",COUNTA($D$8:D47),"")</f>
        <v>32</v>
      </c>
      <c r="B47" s="219" t="s">
        <v>237</v>
      </c>
      <c r="C47" s="221">
        <v>34059</v>
      </c>
      <c r="D47" s="221">
        <v>16217</v>
      </c>
      <c r="E47" s="221">
        <v>17842</v>
      </c>
      <c r="F47" s="221">
        <v>32578</v>
      </c>
      <c r="G47" s="221">
        <v>1481</v>
      </c>
      <c r="H47" s="221">
        <v>916</v>
      </c>
      <c r="I47" s="197"/>
    </row>
    <row r="48" spans="1:9" ht="11.1" customHeight="1">
      <c r="A48" s="63">
        <f>IF(D48&lt;&gt;"",COUNTA($D$8:D48),"")</f>
        <v>33</v>
      </c>
      <c r="B48" s="219" t="s">
        <v>238</v>
      </c>
      <c r="C48" s="221">
        <v>39310</v>
      </c>
      <c r="D48" s="221">
        <v>21052</v>
      </c>
      <c r="E48" s="221">
        <v>18258</v>
      </c>
      <c r="F48" s="221">
        <v>37246</v>
      </c>
      <c r="G48" s="221">
        <v>2064</v>
      </c>
      <c r="H48" s="221">
        <v>1231</v>
      </c>
      <c r="I48" s="197"/>
    </row>
    <row r="49" spans="1:9" s="223" customFormat="1" ht="11.1" customHeight="1">
      <c r="A49" s="63">
        <f>IF(D49&lt;&gt;"",COUNTA($D$8:D49),"")</f>
        <v>34</v>
      </c>
      <c r="B49" s="222" t="s">
        <v>239</v>
      </c>
      <c r="C49" s="221">
        <v>13743</v>
      </c>
      <c r="D49" s="221">
        <v>7331</v>
      </c>
      <c r="E49" s="221">
        <v>6412</v>
      </c>
      <c r="F49" s="221">
        <v>13351</v>
      </c>
      <c r="G49" s="221">
        <v>392</v>
      </c>
      <c r="H49" s="221">
        <v>525</v>
      </c>
      <c r="I49" s="197"/>
    </row>
    <row r="50" spans="1:9" ht="11.1" customHeight="1">
      <c r="A50" s="63">
        <f>IF(D50&lt;&gt;"",COUNTA($D$8:D50),"")</f>
        <v>35</v>
      </c>
      <c r="B50" s="219" t="s">
        <v>240</v>
      </c>
      <c r="C50" s="221">
        <v>22681</v>
      </c>
      <c r="D50" s="221">
        <v>10769</v>
      </c>
      <c r="E50" s="221">
        <v>11912</v>
      </c>
      <c r="F50" s="221">
        <v>21846</v>
      </c>
      <c r="G50" s="221">
        <v>835</v>
      </c>
      <c r="H50" s="221">
        <v>682</v>
      </c>
      <c r="I50" s="197"/>
    </row>
    <row r="51" spans="1:9" s="223" customFormat="1" ht="11.1" customHeight="1">
      <c r="A51" s="63">
        <f>IF(D51&lt;&gt;"",COUNTA($D$8:D51),"")</f>
        <v>36</v>
      </c>
      <c r="B51" s="222" t="s">
        <v>241</v>
      </c>
      <c r="C51" s="221">
        <v>9111</v>
      </c>
      <c r="D51" s="221">
        <v>4230</v>
      </c>
      <c r="E51" s="221">
        <v>4881</v>
      </c>
      <c r="F51" s="221">
        <v>8793</v>
      </c>
      <c r="G51" s="221">
        <v>318</v>
      </c>
      <c r="H51" s="221">
        <v>332</v>
      </c>
      <c r="I51" s="197"/>
    </row>
    <row r="52" spans="1:9" ht="11.1" customHeight="1">
      <c r="A52" s="63">
        <f>IF(D52&lt;&gt;"",COUNTA($D$8:D52),"")</f>
        <v>37</v>
      </c>
      <c r="B52" s="219" t="s">
        <v>242</v>
      </c>
      <c r="C52" s="221">
        <v>44651</v>
      </c>
      <c r="D52" s="221">
        <v>22223</v>
      </c>
      <c r="E52" s="221">
        <v>22428</v>
      </c>
      <c r="F52" s="221">
        <v>41526</v>
      </c>
      <c r="G52" s="221">
        <v>3125</v>
      </c>
      <c r="H52" s="221">
        <v>1499</v>
      </c>
      <c r="I52" s="197"/>
    </row>
    <row r="53" spans="1:9" s="223" customFormat="1" ht="11.1" customHeight="1">
      <c r="A53" s="63">
        <f>IF(D53&lt;&gt;"",COUNTA($D$8:D53),"")</f>
        <v>38</v>
      </c>
      <c r="B53" s="222" t="s">
        <v>243</v>
      </c>
      <c r="C53" s="221">
        <v>16644</v>
      </c>
      <c r="D53" s="221">
        <v>8469</v>
      </c>
      <c r="E53" s="221">
        <v>8175</v>
      </c>
      <c r="F53" s="221">
        <v>15998</v>
      </c>
      <c r="G53" s="221">
        <v>646</v>
      </c>
      <c r="H53" s="221">
        <v>656</v>
      </c>
      <c r="I53" s="197"/>
    </row>
    <row r="54" spans="1:9" ht="11.1" customHeight="1">
      <c r="A54" s="63">
        <f>IF(D54&lt;&gt;"",COUNTA($D$8:D54),"")</f>
        <v>39</v>
      </c>
      <c r="B54" s="219" t="s">
        <v>244</v>
      </c>
      <c r="C54" s="221">
        <v>31755</v>
      </c>
      <c r="D54" s="221">
        <v>16488</v>
      </c>
      <c r="E54" s="221">
        <v>15267</v>
      </c>
      <c r="F54" s="221">
        <v>29897</v>
      </c>
      <c r="G54" s="221">
        <v>1858</v>
      </c>
      <c r="H54" s="221">
        <v>794</v>
      </c>
      <c r="I54" s="197"/>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3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dimension ref="A1:H65"/>
  <sheetViews>
    <sheetView zoomScale="140" zoomScaleNormal="140" workbookViewId="0">
      <pane xSplit="3" ySplit="6" topLeftCell="D7" activePane="bottomRight" state="frozen"/>
      <selection pane="topRight"/>
      <selection pane="bottomLeft"/>
      <selection pane="bottomRight" activeCell="D7" sqref="D7:H7"/>
    </sheetView>
  </sheetViews>
  <sheetFormatPr baseColWidth="10" defaultColWidth="20.7109375" defaultRowHeight="9" customHeight="1"/>
  <cols>
    <col min="1" max="1" width="3.28515625" style="198" customWidth="1"/>
    <col min="2" max="2" width="30.7109375" style="198" customWidth="1"/>
    <col min="3" max="3" width="8.7109375" style="238" customWidth="1"/>
    <col min="4" max="7" width="9.7109375" style="198" customWidth="1"/>
    <col min="8" max="8" width="10.28515625" style="198" customWidth="1"/>
    <col min="9" max="246" width="11.42578125" style="198" customWidth="1"/>
    <col min="247" max="247" width="19.85546875" style="198" customWidth="1"/>
    <col min="248" max="248" width="9.42578125" style="198" customWidth="1"/>
    <col min="249" max="254" width="10.42578125" style="198" customWidth="1"/>
    <col min="255" max="255" width="3.28515625" style="198" customWidth="1"/>
    <col min="256" max="16384" width="20.7109375" style="198"/>
  </cols>
  <sheetData>
    <row r="1" spans="1:8" s="143" customFormat="1" ht="48" customHeight="1">
      <c r="A1" s="335" t="s">
        <v>185</v>
      </c>
      <c r="B1" s="335"/>
      <c r="C1" s="309"/>
      <c r="D1" s="312" t="s">
        <v>381</v>
      </c>
      <c r="E1" s="356"/>
      <c r="F1" s="356"/>
      <c r="G1" s="356"/>
      <c r="H1" s="356"/>
    </row>
    <row r="2" spans="1:8" ht="11.45" customHeight="1">
      <c r="A2" s="360" t="s">
        <v>86</v>
      </c>
      <c r="B2" s="351" t="s">
        <v>350</v>
      </c>
      <c r="C2" s="351" t="s">
        <v>190</v>
      </c>
      <c r="D2" s="357" t="s">
        <v>1</v>
      </c>
      <c r="E2" s="327" t="s">
        <v>206</v>
      </c>
      <c r="F2" s="348"/>
      <c r="G2" s="348"/>
      <c r="H2" s="348"/>
    </row>
    <row r="3" spans="1:8" ht="11.45" customHeight="1">
      <c r="A3" s="365"/>
      <c r="B3" s="351"/>
      <c r="C3" s="351"/>
      <c r="D3" s="357"/>
      <c r="E3" s="352" t="s">
        <v>333</v>
      </c>
      <c r="F3" s="352" t="s">
        <v>334</v>
      </c>
      <c r="G3" s="353" t="s">
        <v>195</v>
      </c>
      <c r="H3" s="353" t="s">
        <v>199</v>
      </c>
    </row>
    <row r="4" spans="1:8" ht="11.45" customHeight="1">
      <c r="A4" s="365"/>
      <c r="B4" s="351"/>
      <c r="C4" s="351"/>
      <c r="D4" s="357"/>
      <c r="E4" s="352"/>
      <c r="F4" s="352"/>
      <c r="G4" s="353"/>
      <c r="H4" s="353"/>
    </row>
    <row r="5" spans="1:8" ht="11.45" customHeight="1">
      <c r="A5" s="365"/>
      <c r="B5" s="351"/>
      <c r="C5" s="351"/>
      <c r="D5" s="357"/>
      <c r="E5" s="352"/>
      <c r="F5" s="352"/>
      <c r="G5" s="353"/>
      <c r="H5" s="353"/>
    </row>
    <row r="6" spans="1:8" s="62" customFormat="1" ht="11.45" customHeight="1">
      <c r="A6" s="58">
        <v>1</v>
      </c>
      <c r="B6" s="60">
        <v>2</v>
      </c>
      <c r="C6" s="59">
        <v>3</v>
      </c>
      <c r="D6" s="59">
        <v>4</v>
      </c>
      <c r="E6" s="59">
        <v>5</v>
      </c>
      <c r="F6" s="59">
        <v>6</v>
      </c>
      <c r="G6" s="61">
        <v>7</v>
      </c>
      <c r="H6" s="61">
        <v>8</v>
      </c>
    </row>
    <row r="7" spans="1:8" ht="20.100000000000001" customHeight="1">
      <c r="A7" s="64"/>
      <c r="B7" s="226"/>
      <c r="C7" s="227"/>
      <c r="D7" s="362" t="s">
        <v>1</v>
      </c>
      <c r="E7" s="362"/>
      <c r="F7" s="362"/>
      <c r="G7" s="362"/>
      <c r="H7" s="362"/>
    </row>
    <row r="8" spans="1:8" ht="11.1" customHeight="1">
      <c r="A8" s="65">
        <f>IF(C8&lt;&gt;"",COUNTA($C8:C$8),"")</f>
        <v>1</v>
      </c>
      <c r="B8" s="217" t="s">
        <v>67</v>
      </c>
      <c r="C8" s="228" t="s">
        <v>4</v>
      </c>
      <c r="D8" s="229">
        <v>294243</v>
      </c>
      <c r="E8" s="230">
        <v>207902</v>
      </c>
      <c r="F8" s="230">
        <v>44279</v>
      </c>
      <c r="G8" s="230">
        <v>20734</v>
      </c>
      <c r="H8" s="230">
        <v>21328</v>
      </c>
    </row>
    <row r="9" spans="1:8" ht="11.1" customHeight="1">
      <c r="A9" s="65">
        <f>IF(C9&lt;&gt;"",COUNTA($C$8:C9),"")</f>
        <v>2</v>
      </c>
      <c r="B9" s="217"/>
      <c r="C9" s="228" t="s">
        <v>191</v>
      </c>
      <c r="D9" s="229">
        <v>584373</v>
      </c>
      <c r="E9" s="230">
        <v>407277</v>
      </c>
      <c r="F9" s="230">
        <v>79486</v>
      </c>
      <c r="G9" s="230">
        <v>49869</v>
      </c>
      <c r="H9" s="230">
        <v>47741</v>
      </c>
    </row>
    <row r="10" spans="1:8" ht="5.0999999999999996" customHeight="1">
      <c r="A10" s="65" t="str">
        <f>IF(C10&lt;&gt;"",COUNTA($C$8:C10),"")</f>
        <v/>
      </c>
      <c r="B10" s="231"/>
      <c r="C10" s="232"/>
      <c r="D10" s="233"/>
      <c r="E10" s="234"/>
      <c r="F10" s="234"/>
      <c r="G10" s="234"/>
      <c r="H10" s="234"/>
    </row>
    <row r="11" spans="1:8" ht="11.1" customHeight="1">
      <c r="A11" s="65">
        <f>IF(C11&lt;&gt;"",COUNTA($C$8:C11),"")</f>
        <v>3</v>
      </c>
      <c r="B11" s="219" t="s">
        <v>233</v>
      </c>
      <c r="C11" s="235" t="s">
        <v>4</v>
      </c>
      <c r="D11" s="233">
        <v>47367</v>
      </c>
      <c r="E11" s="234">
        <v>30360</v>
      </c>
      <c r="F11" s="234">
        <v>10323</v>
      </c>
      <c r="G11" s="234">
        <v>3735</v>
      </c>
      <c r="H11" s="234">
        <v>2949</v>
      </c>
    </row>
    <row r="12" spans="1:8" ht="11.1" customHeight="1">
      <c r="A12" s="65">
        <f>IF(C12&lt;&gt;"",COUNTA($C$8:C12),"")</f>
        <v>4</v>
      </c>
      <c r="B12" s="219"/>
      <c r="C12" s="235" t="s">
        <v>191</v>
      </c>
      <c r="D12" s="233">
        <v>94287</v>
      </c>
      <c r="E12" s="234">
        <v>59358</v>
      </c>
      <c r="F12" s="234">
        <v>19412</v>
      </c>
      <c r="G12" s="234">
        <v>8877</v>
      </c>
      <c r="H12" s="234">
        <v>6640</v>
      </c>
    </row>
    <row r="13" spans="1:8" ht="11.1" customHeight="1">
      <c r="A13" s="65">
        <f>IF(C13&lt;&gt;"",COUNTA($C$8:C13),"")</f>
        <v>5</v>
      </c>
      <c r="B13" s="219" t="s">
        <v>234</v>
      </c>
      <c r="C13" s="235" t="s">
        <v>4</v>
      </c>
      <c r="D13" s="233">
        <v>27968</v>
      </c>
      <c r="E13" s="234">
        <v>18759</v>
      </c>
      <c r="F13" s="234">
        <v>5277</v>
      </c>
      <c r="G13" s="234">
        <v>2099</v>
      </c>
      <c r="H13" s="234">
        <v>1833</v>
      </c>
    </row>
    <row r="14" spans="1:8" ht="11.1" customHeight="1">
      <c r="A14" s="65">
        <f>IF(C14&lt;&gt;"",COUNTA($C$8:C14),"")</f>
        <v>6</v>
      </c>
      <c r="B14" s="219"/>
      <c r="C14" s="235" t="s">
        <v>191</v>
      </c>
      <c r="D14" s="233">
        <v>50984</v>
      </c>
      <c r="E14" s="234">
        <v>32927</v>
      </c>
      <c r="F14" s="234">
        <v>9522</v>
      </c>
      <c r="G14" s="234">
        <v>4707</v>
      </c>
      <c r="H14" s="234">
        <v>3828</v>
      </c>
    </row>
    <row r="15" spans="1:8" ht="5.0999999999999996" customHeight="1">
      <c r="A15" s="65" t="str">
        <f>IF(C15&lt;&gt;"",COUNTA($C$8:C15),"")</f>
        <v/>
      </c>
      <c r="B15" s="219"/>
      <c r="C15" s="235"/>
      <c r="D15" s="233"/>
      <c r="E15" s="234"/>
      <c r="F15" s="234"/>
      <c r="G15" s="234"/>
      <c r="H15" s="234"/>
    </row>
    <row r="16" spans="1:8" ht="11.1" customHeight="1">
      <c r="A16" s="65">
        <f>IF(C16&lt;&gt;"",COUNTA($C$8:C16),"")</f>
        <v>7</v>
      </c>
      <c r="B16" s="219" t="s">
        <v>235</v>
      </c>
      <c r="C16" s="235" t="s">
        <v>4</v>
      </c>
      <c r="D16" s="233">
        <v>46452</v>
      </c>
      <c r="E16" s="234">
        <v>34466</v>
      </c>
      <c r="F16" s="234">
        <v>6173</v>
      </c>
      <c r="G16" s="234">
        <v>3141</v>
      </c>
      <c r="H16" s="234">
        <v>2672</v>
      </c>
    </row>
    <row r="17" spans="1:8" ht="11.1" customHeight="1">
      <c r="A17" s="65">
        <f>IF(C17&lt;&gt;"",COUNTA($C$8:C17),"")</f>
        <v>8</v>
      </c>
      <c r="B17" s="219"/>
      <c r="C17" s="235" t="s">
        <v>191</v>
      </c>
      <c r="D17" s="233">
        <v>93090</v>
      </c>
      <c r="E17" s="234">
        <v>68563</v>
      </c>
      <c r="F17" s="234">
        <v>10796</v>
      </c>
      <c r="G17" s="234">
        <v>7630</v>
      </c>
      <c r="H17" s="234">
        <v>6101</v>
      </c>
    </row>
    <row r="18" spans="1:8" s="223" customFormat="1" ht="11.1" customHeight="1">
      <c r="A18" s="65">
        <f>IF(C18&lt;&gt;"",COUNTA($C$8:C18),"")</f>
        <v>9</v>
      </c>
      <c r="B18" s="222" t="s">
        <v>236</v>
      </c>
      <c r="C18" s="235" t="s">
        <v>4</v>
      </c>
      <c r="D18" s="233">
        <v>17675</v>
      </c>
      <c r="E18" s="234">
        <v>12871</v>
      </c>
      <c r="F18" s="234">
        <v>2774</v>
      </c>
      <c r="G18" s="234">
        <v>1307</v>
      </c>
      <c r="H18" s="234">
        <v>723</v>
      </c>
    </row>
    <row r="19" spans="1:8" s="223" customFormat="1" ht="11.1" customHeight="1">
      <c r="A19" s="65">
        <f>IF(C19&lt;&gt;"",COUNTA($C$8:C19),"")</f>
        <v>10</v>
      </c>
      <c r="B19" s="222"/>
      <c r="C19" s="235" t="s">
        <v>191</v>
      </c>
      <c r="D19" s="233">
        <v>33360</v>
      </c>
      <c r="E19" s="234">
        <v>23726</v>
      </c>
      <c r="F19" s="234">
        <v>4959</v>
      </c>
      <c r="G19" s="234">
        <v>3082</v>
      </c>
      <c r="H19" s="234">
        <v>1593</v>
      </c>
    </row>
    <row r="20" spans="1:8" ht="11.1" customHeight="1">
      <c r="A20" s="65">
        <f>IF(C20&lt;&gt;"",COUNTA($C$8:C20),"")</f>
        <v>11</v>
      </c>
      <c r="B20" s="219" t="s">
        <v>237</v>
      </c>
      <c r="C20" s="235" t="s">
        <v>4</v>
      </c>
      <c r="D20" s="233">
        <v>34059</v>
      </c>
      <c r="E20" s="234">
        <v>24689</v>
      </c>
      <c r="F20" s="234">
        <v>4660</v>
      </c>
      <c r="G20" s="234">
        <v>1914</v>
      </c>
      <c r="H20" s="234">
        <v>2796</v>
      </c>
    </row>
    <row r="21" spans="1:8" ht="11.1" customHeight="1">
      <c r="A21" s="65">
        <f>IF(C21&lt;&gt;"",COUNTA($C$8:C21),"")</f>
        <v>12</v>
      </c>
      <c r="B21" s="219"/>
      <c r="C21" s="235" t="s">
        <v>191</v>
      </c>
      <c r="D21" s="233">
        <v>70002</v>
      </c>
      <c r="E21" s="234">
        <v>50308</v>
      </c>
      <c r="F21" s="234">
        <v>8059</v>
      </c>
      <c r="G21" s="234">
        <v>5127</v>
      </c>
      <c r="H21" s="234">
        <v>6508</v>
      </c>
    </row>
    <row r="22" spans="1:8" ht="11.1" customHeight="1">
      <c r="A22" s="65">
        <f>IF(C22&lt;&gt;"",COUNTA($C$8:C22),"")</f>
        <v>13</v>
      </c>
      <c r="B22" s="219" t="s">
        <v>238</v>
      </c>
      <c r="C22" s="235" t="s">
        <v>4</v>
      </c>
      <c r="D22" s="233">
        <v>39310</v>
      </c>
      <c r="E22" s="234">
        <v>29014</v>
      </c>
      <c r="F22" s="234">
        <v>4765</v>
      </c>
      <c r="G22" s="234">
        <v>2522</v>
      </c>
      <c r="H22" s="234">
        <v>3009</v>
      </c>
    </row>
    <row r="23" spans="1:8" ht="11.1" customHeight="1">
      <c r="A23" s="65">
        <f>IF(C23&lt;&gt;"",COUNTA($C$8:C23),"")</f>
        <v>14</v>
      </c>
      <c r="B23" s="219"/>
      <c r="C23" s="235" t="s">
        <v>191</v>
      </c>
      <c r="D23" s="233">
        <v>77437</v>
      </c>
      <c r="E23" s="234">
        <v>56736</v>
      </c>
      <c r="F23" s="234">
        <v>8289</v>
      </c>
      <c r="G23" s="234">
        <v>6008</v>
      </c>
      <c r="H23" s="234">
        <v>6404</v>
      </c>
    </row>
    <row r="24" spans="1:8" s="223" customFormat="1" ht="11.1" customHeight="1">
      <c r="A24" s="65">
        <f>IF(C24&lt;&gt;"",COUNTA($C$8:C24),"")</f>
        <v>15</v>
      </c>
      <c r="B24" s="222" t="s">
        <v>239</v>
      </c>
      <c r="C24" s="235" t="s">
        <v>4</v>
      </c>
      <c r="D24" s="233">
        <v>13743</v>
      </c>
      <c r="E24" s="234">
        <v>9976</v>
      </c>
      <c r="F24" s="234">
        <v>2083</v>
      </c>
      <c r="G24" s="234">
        <v>948</v>
      </c>
      <c r="H24" s="234">
        <v>736</v>
      </c>
    </row>
    <row r="25" spans="1:8" s="223" customFormat="1" ht="11.1" customHeight="1">
      <c r="A25" s="65">
        <f>IF(C25&lt;&gt;"",COUNTA($C$8:C25),"")</f>
        <v>16</v>
      </c>
      <c r="B25" s="222"/>
      <c r="C25" s="235" t="s">
        <v>191</v>
      </c>
      <c r="D25" s="233">
        <v>27118</v>
      </c>
      <c r="E25" s="234">
        <v>19495</v>
      </c>
      <c r="F25" s="234">
        <v>3866</v>
      </c>
      <c r="G25" s="234">
        <v>2306</v>
      </c>
      <c r="H25" s="234">
        <v>1451</v>
      </c>
    </row>
    <row r="26" spans="1:8" ht="11.1" customHeight="1">
      <c r="A26" s="65">
        <f>IF(C26&lt;&gt;"",COUNTA($C$8:C26),"")</f>
        <v>17</v>
      </c>
      <c r="B26" s="219" t="s">
        <v>240</v>
      </c>
      <c r="C26" s="235" t="s">
        <v>4</v>
      </c>
      <c r="D26" s="233">
        <v>22681</v>
      </c>
      <c r="E26" s="234">
        <v>16064</v>
      </c>
      <c r="F26" s="234">
        <v>3184</v>
      </c>
      <c r="G26" s="234">
        <v>1687</v>
      </c>
      <c r="H26" s="234">
        <v>1746</v>
      </c>
    </row>
    <row r="27" spans="1:8" ht="11.1" customHeight="1">
      <c r="A27" s="65">
        <f>IF(C27&lt;&gt;"",COUNTA($C$8:C27),"")</f>
        <v>18</v>
      </c>
      <c r="B27" s="219"/>
      <c r="C27" s="235" t="s">
        <v>191</v>
      </c>
      <c r="D27" s="233">
        <v>47460</v>
      </c>
      <c r="E27" s="234">
        <v>33281</v>
      </c>
      <c r="F27" s="234">
        <v>5767</v>
      </c>
      <c r="G27" s="234">
        <v>4304</v>
      </c>
      <c r="H27" s="234">
        <v>4108</v>
      </c>
    </row>
    <row r="28" spans="1:8" s="223" customFormat="1" ht="11.1" customHeight="1">
      <c r="A28" s="65">
        <f>IF(C28&lt;&gt;"",COUNTA($C$8:C28),"")</f>
        <v>19</v>
      </c>
      <c r="B28" s="222" t="s">
        <v>241</v>
      </c>
      <c r="C28" s="235" t="s">
        <v>4</v>
      </c>
      <c r="D28" s="233">
        <v>9111</v>
      </c>
      <c r="E28" s="234">
        <v>6300</v>
      </c>
      <c r="F28" s="234">
        <v>1537</v>
      </c>
      <c r="G28" s="234">
        <v>715</v>
      </c>
      <c r="H28" s="234">
        <v>559</v>
      </c>
    </row>
    <row r="29" spans="1:8" s="223" customFormat="1" ht="11.1" customHeight="1">
      <c r="A29" s="65">
        <f>IF(C29&lt;&gt;"",COUNTA($C$8:C29),"")</f>
        <v>20</v>
      </c>
      <c r="B29" s="222"/>
      <c r="C29" s="235" t="s">
        <v>191</v>
      </c>
      <c r="D29" s="233">
        <v>17979</v>
      </c>
      <c r="E29" s="234">
        <v>12241</v>
      </c>
      <c r="F29" s="234">
        <v>2791</v>
      </c>
      <c r="G29" s="234">
        <v>1809</v>
      </c>
      <c r="H29" s="234">
        <v>1138</v>
      </c>
    </row>
    <row r="30" spans="1:8" ht="11.1" customHeight="1">
      <c r="A30" s="65">
        <f>IF(C30&lt;&gt;"",COUNTA($C$8:C30),"")</f>
        <v>21</v>
      </c>
      <c r="B30" s="219" t="s">
        <v>242</v>
      </c>
      <c r="C30" s="235" t="s">
        <v>4</v>
      </c>
      <c r="D30" s="233">
        <v>44651</v>
      </c>
      <c r="E30" s="234">
        <v>31116</v>
      </c>
      <c r="F30" s="234">
        <v>6766</v>
      </c>
      <c r="G30" s="234">
        <v>3453</v>
      </c>
      <c r="H30" s="234">
        <v>3316</v>
      </c>
    </row>
    <row r="31" spans="1:8" ht="11.1" customHeight="1">
      <c r="A31" s="65">
        <f>IF(C31&lt;&gt;"",COUNTA($C$8:C31),"")</f>
        <v>22</v>
      </c>
      <c r="B31" s="219"/>
      <c r="C31" s="235" t="s">
        <v>191</v>
      </c>
      <c r="D31" s="233">
        <v>84490</v>
      </c>
      <c r="E31" s="234">
        <v>58126</v>
      </c>
      <c r="F31" s="234">
        <v>12107</v>
      </c>
      <c r="G31" s="234">
        <v>7627</v>
      </c>
      <c r="H31" s="234">
        <v>6630</v>
      </c>
    </row>
    <row r="32" spans="1:8" s="223" customFormat="1" ht="11.1" customHeight="1">
      <c r="A32" s="65">
        <f>IF(C32&lt;&gt;"",COUNTA($C$8:C32),"")</f>
        <v>23</v>
      </c>
      <c r="B32" s="222" t="s">
        <v>243</v>
      </c>
      <c r="C32" s="235" t="s">
        <v>4</v>
      </c>
      <c r="D32" s="233">
        <v>16644</v>
      </c>
      <c r="E32" s="234">
        <v>10666</v>
      </c>
      <c r="F32" s="234">
        <v>3686</v>
      </c>
      <c r="G32" s="234">
        <v>1492</v>
      </c>
      <c r="H32" s="234">
        <v>800</v>
      </c>
    </row>
    <row r="33" spans="1:8" s="223" customFormat="1" ht="11.1" customHeight="1">
      <c r="A33" s="65">
        <f>IF(C33&lt;&gt;"",COUNTA($C$8:C33),"")</f>
        <v>24</v>
      </c>
      <c r="B33" s="222"/>
      <c r="C33" s="235" t="s">
        <v>191</v>
      </c>
      <c r="D33" s="233">
        <v>30130</v>
      </c>
      <c r="E33" s="234">
        <v>18603</v>
      </c>
      <c r="F33" s="234">
        <v>6800</v>
      </c>
      <c r="G33" s="234">
        <v>3060</v>
      </c>
      <c r="H33" s="234">
        <v>1667</v>
      </c>
    </row>
    <row r="34" spans="1:8" ht="11.1" customHeight="1">
      <c r="A34" s="65">
        <f>IF(C34&lt;&gt;"",COUNTA($C$8:C34),"")</f>
        <v>25</v>
      </c>
      <c r="B34" s="219" t="s">
        <v>244</v>
      </c>
      <c r="C34" s="235" t="s">
        <v>4</v>
      </c>
      <c r="D34" s="233">
        <v>31755</v>
      </c>
      <c r="E34" s="234">
        <v>23434</v>
      </c>
      <c r="F34" s="234">
        <v>3131</v>
      </c>
      <c r="G34" s="234">
        <v>2183</v>
      </c>
      <c r="H34" s="234">
        <v>3007</v>
      </c>
    </row>
    <row r="35" spans="1:8" ht="11.1" customHeight="1">
      <c r="A35" s="65">
        <f>IF(C35&lt;&gt;"",COUNTA($C$8:C35),"")</f>
        <v>26</v>
      </c>
      <c r="B35" s="219"/>
      <c r="C35" s="235" t="s">
        <v>191</v>
      </c>
      <c r="D35" s="233">
        <v>66623</v>
      </c>
      <c r="E35" s="234">
        <v>47978</v>
      </c>
      <c r="F35" s="234">
        <v>5534</v>
      </c>
      <c r="G35" s="234">
        <v>5589</v>
      </c>
      <c r="H35" s="234">
        <v>7522</v>
      </c>
    </row>
    <row r="36" spans="1:8" ht="15" customHeight="1">
      <c r="A36" s="65" t="str">
        <f>IF(C36&lt;&gt;"",COUNTA($C$8:C36),"")</f>
        <v/>
      </c>
      <c r="B36" s="236"/>
      <c r="C36" s="236"/>
      <c r="D36" s="364" t="s">
        <v>55</v>
      </c>
      <c r="E36" s="364"/>
      <c r="F36" s="364"/>
      <c r="G36" s="364"/>
      <c r="H36" s="364"/>
    </row>
    <row r="37" spans="1:8" ht="15" customHeight="1">
      <c r="A37" s="65" t="str">
        <f>IF(C37&lt;&gt;"",COUNTA($C$8:C37),"")</f>
        <v/>
      </c>
      <c r="B37" s="219"/>
      <c r="C37" s="235"/>
      <c r="D37" s="363" t="s">
        <v>232</v>
      </c>
      <c r="E37" s="363"/>
      <c r="F37" s="363"/>
      <c r="G37" s="363"/>
      <c r="H37" s="363"/>
    </row>
    <row r="38" spans="1:8" ht="11.1" customHeight="1">
      <c r="A38" s="65">
        <f>IF(C38&lt;&gt;"",COUNTA($C$8:C38),"")</f>
        <v>27</v>
      </c>
      <c r="B38" s="217" t="s">
        <v>67</v>
      </c>
      <c r="C38" s="228" t="s">
        <v>4</v>
      </c>
      <c r="D38" s="229">
        <v>280383</v>
      </c>
      <c r="E38" s="230">
        <v>204180</v>
      </c>
      <c r="F38" s="230">
        <v>41183</v>
      </c>
      <c r="G38" s="230">
        <v>18628</v>
      </c>
      <c r="H38" s="230">
        <v>16392</v>
      </c>
    </row>
    <row r="39" spans="1:8" ht="11.1" customHeight="1">
      <c r="A39" s="65">
        <f>IF(C39&lt;&gt;"",COUNTA($C$8:C39),"")</f>
        <v>28</v>
      </c>
      <c r="B39" s="217"/>
      <c r="C39" s="228" t="s">
        <v>191</v>
      </c>
      <c r="D39" s="229">
        <v>548634</v>
      </c>
      <c r="E39" s="230">
        <v>397151</v>
      </c>
      <c r="F39" s="230">
        <v>73382</v>
      </c>
      <c r="G39" s="230">
        <v>43839</v>
      </c>
      <c r="H39" s="230">
        <v>34262</v>
      </c>
    </row>
    <row r="40" spans="1:8" ht="5.0999999999999996" customHeight="1">
      <c r="A40" s="65" t="str">
        <f>IF(C40&lt;&gt;"",COUNTA($C$8:C40),"")</f>
        <v/>
      </c>
      <c r="B40" s="219"/>
      <c r="C40" s="235"/>
      <c r="D40" s="237"/>
      <c r="E40" s="237"/>
      <c r="F40" s="237"/>
      <c r="G40" s="237"/>
      <c r="H40" s="237"/>
    </row>
    <row r="41" spans="1:8" ht="11.1" customHeight="1">
      <c r="A41" s="65">
        <f>IF(C41&lt;&gt;"",COUNTA($C$8:C41),"")</f>
        <v>29</v>
      </c>
      <c r="B41" s="219" t="s">
        <v>233</v>
      </c>
      <c r="C41" s="235" t="s">
        <v>4</v>
      </c>
      <c r="D41" s="233">
        <v>45158</v>
      </c>
      <c r="E41" s="234">
        <v>29767</v>
      </c>
      <c r="F41" s="234">
        <v>9601</v>
      </c>
      <c r="G41" s="234">
        <v>3377</v>
      </c>
      <c r="H41" s="234">
        <v>2413</v>
      </c>
    </row>
    <row r="42" spans="1:8" ht="11.1" customHeight="1">
      <c r="A42" s="65">
        <f>IF(C42&lt;&gt;"",COUNTA($C$8:C42),"")</f>
        <v>30</v>
      </c>
      <c r="B42" s="219"/>
      <c r="C42" s="235" t="s">
        <v>191</v>
      </c>
      <c r="D42" s="233">
        <v>88139</v>
      </c>
      <c r="E42" s="234">
        <v>57693</v>
      </c>
      <c r="F42" s="234">
        <v>17914</v>
      </c>
      <c r="G42" s="234">
        <v>7775</v>
      </c>
      <c r="H42" s="234">
        <v>4757</v>
      </c>
    </row>
    <row r="43" spans="1:8" ht="11.1" customHeight="1">
      <c r="A43" s="65">
        <f>IF(C43&lt;&gt;"",COUNTA($C$8:C43),"")</f>
        <v>31</v>
      </c>
      <c r="B43" s="219" t="s">
        <v>234</v>
      </c>
      <c r="C43" s="235" t="s">
        <v>4</v>
      </c>
      <c r="D43" s="233">
        <v>26979</v>
      </c>
      <c r="E43" s="234">
        <v>18498</v>
      </c>
      <c r="F43" s="234">
        <v>5026</v>
      </c>
      <c r="G43" s="234">
        <v>1912</v>
      </c>
      <c r="H43" s="234">
        <v>1543</v>
      </c>
    </row>
    <row r="44" spans="1:8" ht="11.1" customHeight="1">
      <c r="A44" s="65">
        <f>IF(C44&lt;&gt;"",COUNTA($C$8:C44),"")</f>
        <v>32</v>
      </c>
      <c r="B44" s="219"/>
      <c r="C44" s="235" t="s">
        <v>191</v>
      </c>
      <c r="D44" s="233">
        <v>48410</v>
      </c>
      <c r="E44" s="234">
        <v>32275</v>
      </c>
      <c r="F44" s="234">
        <v>9026</v>
      </c>
      <c r="G44" s="234">
        <v>4066</v>
      </c>
      <c r="H44" s="234">
        <v>3043</v>
      </c>
    </row>
    <row r="45" spans="1:8" ht="5.0999999999999996" customHeight="1">
      <c r="A45" s="65" t="str">
        <f>IF(C45&lt;&gt;"",COUNTA($C$8:C45),"")</f>
        <v/>
      </c>
      <c r="B45" s="219"/>
      <c r="C45" s="235"/>
      <c r="D45" s="233"/>
      <c r="E45" s="234"/>
      <c r="F45" s="234"/>
      <c r="G45" s="234"/>
      <c r="H45" s="234"/>
    </row>
    <row r="46" spans="1:8" ht="11.1" customHeight="1">
      <c r="A46" s="65">
        <f>IF(C46&lt;&gt;"",COUNTA($C$8:C46),"")</f>
        <v>33</v>
      </c>
      <c r="B46" s="219" t="s">
        <v>235</v>
      </c>
      <c r="C46" s="235" t="s">
        <v>4</v>
      </c>
      <c r="D46" s="233">
        <v>45153</v>
      </c>
      <c r="E46" s="234">
        <v>34136</v>
      </c>
      <c r="F46" s="234">
        <v>5831</v>
      </c>
      <c r="G46" s="234">
        <v>2937</v>
      </c>
      <c r="H46" s="234">
        <v>2249</v>
      </c>
    </row>
    <row r="47" spans="1:8" ht="11.1" customHeight="1">
      <c r="A47" s="65">
        <f>IF(C47&lt;&gt;"",COUNTA($C$8:C47),"")</f>
        <v>34</v>
      </c>
      <c r="B47" s="219"/>
      <c r="C47" s="235" t="s">
        <v>191</v>
      </c>
      <c r="D47" s="233">
        <v>89466</v>
      </c>
      <c r="E47" s="234">
        <v>67518</v>
      </c>
      <c r="F47" s="234">
        <v>10089</v>
      </c>
      <c r="G47" s="234">
        <v>6986</v>
      </c>
      <c r="H47" s="234">
        <v>4873</v>
      </c>
    </row>
    <row r="48" spans="1:8" s="223" customFormat="1" ht="11.1" customHeight="1">
      <c r="A48" s="65">
        <f>IF(C48&lt;&gt;"",COUNTA($C$8:C48),"")</f>
        <v>35</v>
      </c>
      <c r="B48" s="222" t="s">
        <v>236</v>
      </c>
      <c r="C48" s="235" t="s">
        <v>4</v>
      </c>
      <c r="D48" s="233">
        <v>17243</v>
      </c>
      <c r="E48" s="234">
        <v>12769</v>
      </c>
      <c r="F48" s="234">
        <v>2615</v>
      </c>
      <c r="G48" s="234">
        <v>1219</v>
      </c>
      <c r="H48" s="234">
        <v>640</v>
      </c>
    </row>
    <row r="49" spans="1:8" s="223" customFormat="1" ht="11.1" customHeight="1">
      <c r="A49" s="65">
        <f>IF(C49&lt;&gt;"",COUNTA($C$8:C49),"")</f>
        <v>36</v>
      </c>
      <c r="B49" s="222"/>
      <c r="C49" s="235" t="s">
        <v>191</v>
      </c>
      <c r="D49" s="233">
        <v>32126</v>
      </c>
      <c r="E49" s="234">
        <v>23409</v>
      </c>
      <c r="F49" s="234">
        <v>4642</v>
      </c>
      <c r="G49" s="234">
        <v>2764</v>
      </c>
      <c r="H49" s="234">
        <v>1311</v>
      </c>
    </row>
    <row r="50" spans="1:8" ht="11.1" customHeight="1">
      <c r="A50" s="65">
        <f>IF(C50&lt;&gt;"",COUNTA($C$8:C50),"")</f>
        <v>37</v>
      </c>
      <c r="B50" s="219" t="s">
        <v>237</v>
      </c>
      <c r="C50" s="235" t="s">
        <v>4</v>
      </c>
      <c r="D50" s="233">
        <v>32578</v>
      </c>
      <c r="E50" s="234">
        <v>24344</v>
      </c>
      <c r="F50" s="234">
        <v>4438</v>
      </c>
      <c r="G50" s="234">
        <v>1714</v>
      </c>
      <c r="H50" s="234">
        <v>2082</v>
      </c>
    </row>
    <row r="51" spans="1:8" ht="11.1" customHeight="1">
      <c r="A51" s="65">
        <f>IF(C51&lt;&gt;"",COUNTA($C$8:C51),"")</f>
        <v>38</v>
      </c>
      <c r="B51" s="219"/>
      <c r="C51" s="235" t="s">
        <v>191</v>
      </c>
      <c r="D51" s="233">
        <v>65716</v>
      </c>
      <c r="E51" s="234">
        <v>49131</v>
      </c>
      <c r="F51" s="234">
        <v>7562</v>
      </c>
      <c r="G51" s="234">
        <v>4445</v>
      </c>
      <c r="H51" s="234">
        <v>4578</v>
      </c>
    </row>
    <row r="52" spans="1:8" ht="11.1" customHeight="1">
      <c r="A52" s="65">
        <f>IF(C52&lt;&gt;"",COUNTA($C$8:C52),"")</f>
        <v>39</v>
      </c>
      <c r="B52" s="219" t="s">
        <v>238</v>
      </c>
      <c r="C52" s="235" t="s">
        <v>4</v>
      </c>
      <c r="D52" s="233">
        <v>37246</v>
      </c>
      <c r="E52" s="234">
        <v>28476</v>
      </c>
      <c r="F52" s="234">
        <v>4432</v>
      </c>
      <c r="G52" s="234">
        <v>2186</v>
      </c>
      <c r="H52" s="234">
        <v>2152</v>
      </c>
    </row>
    <row r="53" spans="1:8" ht="11.1" customHeight="1">
      <c r="A53" s="65">
        <f>IF(C53&lt;&gt;"",COUNTA($C$8:C53),"")</f>
        <v>40</v>
      </c>
      <c r="B53" s="219"/>
      <c r="C53" s="235" t="s">
        <v>191</v>
      </c>
      <c r="D53" s="233">
        <v>72465</v>
      </c>
      <c r="E53" s="234">
        <v>55269</v>
      </c>
      <c r="F53" s="234">
        <v>7671</v>
      </c>
      <c r="G53" s="234">
        <v>5196</v>
      </c>
      <c r="H53" s="234">
        <v>4329</v>
      </c>
    </row>
    <row r="54" spans="1:8" s="223" customFormat="1" ht="11.1" customHeight="1">
      <c r="A54" s="65">
        <f>IF(C54&lt;&gt;"",COUNTA($C$8:C54),"")</f>
        <v>41</v>
      </c>
      <c r="B54" s="222" t="s">
        <v>239</v>
      </c>
      <c r="C54" s="235" t="s">
        <v>4</v>
      </c>
      <c r="D54" s="233">
        <v>13351</v>
      </c>
      <c r="E54" s="234">
        <v>9869</v>
      </c>
      <c r="F54" s="234">
        <v>1970</v>
      </c>
      <c r="G54" s="234">
        <v>878</v>
      </c>
      <c r="H54" s="234">
        <v>634</v>
      </c>
    </row>
    <row r="55" spans="1:8" s="223" customFormat="1" ht="11.1" customHeight="1">
      <c r="A55" s="65">
        <f>IF(C55&lt;&gt;"",COUNTA($C$8:C55),"")</f>
        <v>42</v>
      </c>
      <c r="B55" s="222"/>
      <c r="C55" s="235" t="s">
        <v>191</v>
      </c>
      <c r="D55" s="233">
        <v>26000</v>
      </c>
      <c r="E55" s="234">
        <v>19144</v>
      </c>
      <c r="F55" s="234">
        <v>3614</v>
      </c>
      <c r="G55" s="234">
        <v>2089</v>
      </c>
      <c r="H55" s="234">
        <v>1153</v>
      </c>
    </row>
    <row r="56" spans="1:8" ht="11.1" customHeight="1">
      <c r="A56" s="65">
        <f>IF(C56&lt;&gt;"",COUNTA($C$8:C56),"")</f>
        <v>43</v>
      </c>
      <c r="B56" s="219" t="s">
        <v>240</v>
      </c>
      <c r="C56" s="235" t="s">
        <v>4</v>
      </c>
      <c r="D56" s="233">
        <v>21846</v>
      </c>
      <c r="E56" s="234">
        <v>15826</v>
      </c>
      <c r="F56" s="234">
        <v>3013</v>
      </c>
      <c r="G56" s="234">
        <v>1553</v>
      </c>
      <c r="H56" s="234">
        <v>1454</v>
      </c>
    </row>
    <row r="57" spans="1:8" ht="11.1" customHeight="1">
      <c r="A57" s="65">
        <f>IF(C57&lt;&gt;"",COUNTA($C$8:C57),"")</f>
        <v>44</v>
      </c>
      <c r="B57" s="219"/>
      <c r="C57" s="235" t="s">
        <v>191</v>
      </c>
      <c r="D57" s="233">
        <v>45043</v>
      </c>
      <c r="E57" s="234">
        <v>32568</v>
      </c>
      <c r="F57" s="234">
        <v>5403</v>
      </c>
      <c r="G57" s="234">
        <v>3856</v>
      </c>
      <c r="H57" s="234">
        <v>3216</v>
      </c>
    </row>
    <row r="58" spans="1:8" s="223" customFormat="1" ht="11.1" customHeight="1">
      <c r="A58" s="65">
        <f>IF(C58&lt;&gt;"",COUNTA($C$8:C58),"")</f>
        <v>45</v>
      </c>
      <c r="B58" s="222" t="s">
        <v>241</v>
      </c>
      <c r="C58" s="235" t="s">
        <v>4</v>
      </c>
      <c r="D58" s="233">
        <v>8793</v>
      </c>
      <c r="E58" s="234">
        <v>6211</v>
      </c>
      <c r="F58" s="234">
        <v>1448</v>
      </c>
      <c r="G58" s="234">
        <v>651</v>
      </c>
      <c r="H58" s="234">
        <v>483</v>
      </c>
    </row>
    <row r="59" spans="1:8" s="223" customFormat="1" ht="11.1" customHeight="1">
      <c r="A59" s="65">
        <f>IF(C59&lt;&gt;"",COUNTA($C$8:C59),"")</f>
        <v>46</v>
      </c>
      <c r="B59" s="222"/>
      <c r="C59" s="235" t="s">
        <v>191</v>
      </c>
      <c r="D59" s="233">
        <v>17017</v>
      </c>
      <c r="E59" s="234">
        <v>11953</v>
      </c>
      <c r="F59" s="234">
        <v>2599</v>
      </c>
      <c r="G59" s="234">
        <v>1577</v>
      </c>
      <c r="H59" s="234">
        <v>888</v>
      </c>
    </row>
    <row r="60" spans="1:8" ht="11.1" customHeight="1">
      <c r="A60" s="65">
        <f>IF(C60&lt;&gt;"",COUNTA($C$8:C60),"")</f>
        <v>47</v>
      </c>
      <c r="B60" s="219" t="s">
        <v>242</v>
      </c>
      <c r="C60" s="235" t="s">
        <v>4</v>
      </c>
      <c r="D60" s="233">
        <v>41526</v>
      </c>
      <c r="E60" s="234">
        <v>30230</v>
      </c>
      <c r="F60" s="234">
        <v>5933</v>
      </c>
      <c r="G60" s="234">
        <v>3088</v>
      </c>
      <c r="H60" s="234">
        <v>2275</v>
      </c>
    </row>
    <row r="61" spans="1:8" ht="11.1" customHeight="1">
      <c r="A61" s="65">
        <f>IF(C61&lt;&gt;"",COUNTA($C$8:C61),"")</f>
        <v>48</v>
      </c>
      <c r="B61" s="219"/>
      <c r="C61" s="235" t="s">
        <v>191</v>
      </c>
      <c r="D61" s="233">
        <v>78065</v>
      </c>
      <c r="E61" s="234">
        <v>56208</v>
      </c>
      <c r="F61" s="234">
        <v>10611</v>
      </c>
      <c r="G61" s="234">
        <v>6815</v>
      </c>
      <c r="H61" s="234">
        <v>4431</v>
      </c>
    </row>
    <row r="62" spans="1:8" s="223" customFormat="1" ht="11.1" customHeight="1">
      <c r="A62" s="65">
        <f>IF(C62&lt;&gt;"",COUNTA($C$8:C62),"")</f>
        <v>49</v>
      </c>
      <c r="B62" s="222" t="s">
        <v>243</v>
      </c>
      <c r="C62" s="235" t="s">
        <v>4</v>
      </c>
      <c r="D62" s="233">
        <v>15998</v>
      </c>
      <c r="E62" s="234">
        <v>10551</v>
      </c>
      <c r="F62" s="234">
        <v>3339</v>
      </c>
      <c r="G62" s="234">
        <v>1416</v>
      </c>
      <c r="H62" s="234">
        <v>692</v>
      </c>
    </row>
    <row r="63" spans="1:8" s="223" customFormat="1" ht="11.1" customHeight="1">
      <c r="A63" s="65">
        <f>IF(C63&lt;&gt;"",COUNTA($C$8:C63),"")</f>
        <v>50</v>
      </c>
      <c r="B63" s="222"/>
      <c r="C63" s="235" t="s">
        <v>191</v>
      </c>
      <c r="D63" s="233">
        <v>28569</v>
      </c>
      <c r="E63" s="234">
        <v>18231</v>
      </c>
      <c r="F63" s="234">
        <v>6106</v>
      </c>
      <c r="G63" s="234">
        <v>2870</v>
      </c>
      <c r="H63" s="234">
        <v>1362</v>
      </c>
    </row>
    <row r="64" spans="1:8" ht="11.1" customHeight="1">
      <c r="A64" s="65">
        <f>IF(C64&lt;&gt;"",COUNTA($C$8:C64),"")</f>
        <v>51</v>
      </c>
      <c r="B64" s="219" t="s">
        <v>244</v>
      </c>
      <c r="C64" s="235" t="s">
        <v>4</v>
      </c>
      <c r="D64" s="233">
        <v>29897</v>
      </c>
      <c r="E64" s="234">
        <v>22903</v>
      </c>
      <c r="F64" s="234">
        <v>2909</v>
      </c>
      <c r="G64" s="234">
        <v>1861</v>
      </c>
      <c r="H64" s="234">
        <v>2224</v>
      </c>
    </row>
    <row r="65" spans="1:8" ht="11.1" customHeight="1">
      <c r="A65" s="65">
        <f>IF(C65&lt;&gt;"",COUNTA($C$8:C65),"")</f>
        <v>52</v>
      </c>
      <c r="B65" s="219"/>
      <c r="C65" s="235" t="s">
        <v>191</v>
      </c>
      <c r="D65" s="233">
        <v>61330</v>
      </c>
      <c r="E65" s="234">
        <v>46489</v>
      </c>
      <c r="F65" s="234">
        <v>5106</v>
      </c>
      <c r="G65" s="234">
        <v>4700</v>
      </c>
      <c r="H65" s="234">
        <v>5035</v>
      </c>
    </row>
  </sheetData>
  <mergeCells count="14">
    <mergeCell ref="D7:H7"/>
    <mergeCell ref="D37:H37"/>
    <mergeCell ref="D36:H36"/>
    <mergeCell ref="A1:C1"/>
    <mergeCell ref="D1:H1"/>
    <mergeCell ref="A2:A5"/>
    <mergeCell ref="B2:B5"/>
    <mergeCell ref="C2:C5"/>
    <mergeCell ref="D2:D5"/>
    <mergeCell ref="E2:H2"/>
    <mergeCell ref="E3:E5"/>
    <mergeCell ref="F3:F5"/>
    <mergeCell ref="G3:G5"/>
    <mergeCell ref="H3:H5"/>
  </mergeCells>
  <conditionalFormatting sqref="D7:H7">
    <cfRule type="cellIs" dxfId="34" priority="3" stopIfTrue="1" operator="lessThan">
      <formula>50</formula>
    </cfRule>
  </conditionalFormatting>
  <conditionalFormatting sqref="D11:H35 D8:H9 D37:H65">
    <cfRule type="cellIs" dxfId="33" priority="2" stopIfTrue="1" operator="between">
      <formula>0.1</formula>
      <formula>2.9</formula>
    </cfRule>
  </conditionalFormatting>
  <conditionalFormatting sqref="D10:H10">
    <cfRule type="cellIs" dxfId="3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pane="topRight"/>
      <selection pane="bottomLeft"/>
      <selection pane="bottomRight" activeCell="D7" sqref="D7:I7"/>
    </sheetView>
  </sheetViews>
  <sheetFormatPr baseColWidth="10" defaultColWidth="10.42578125" defaultRowHeight="11.45" customHeight="1"/>
  <cols>
    <col min="1" max="1" width="3.140625" style="156" customWidth="1"/>
    <col min="2" max="2" width="5.5703125" style="156" customWidth="1"/>
    <col min="3" max="3" width="39.5703125" style="158" customWidth="1"/>
    <col min="4" max="15" width="7.28515625" style="156" customWidth="1"/>
    <col min="16" max="250" width="11.42578125" style="156" customWidth="1"/>
    <col min="251" max="251" width="6.140625" style="156" customWidth="1"/>
    <col min="252" max="252" width="33.7109375" style="156" customWidth="1"/>
    <col min="253" max="16384" width="10.42578125" style="156"/>
  </cols>
  <sheetData>
    <row r="1" spans="1:17" s="143" customFormat="1" ht="48" customHeight="1">
      <c r="A1" s="309" t="s">
        <v>95</v>
      </c>
      <c r="B1" s="310"/>
      <c r="C1" s="310"/>
      <c r="D1" s="311" t="s">
        <v>382</v>
      </c>
      <c r="E1" s="311"/>
      <c r="F1" s="311"/>
      <c r="G1" s="311"/>
      <c r="H1" s="311"/>
      <c r="I1" s="312"/>
      <c r="J1" s="366" t="s">
        <v>382</v>
      </c>
      <c r="K1" s="311"/>
      <c r="L1" s="311"/>
      <c r="M1" s="311"/>
      <c r="N1" s="311"/>
      <c r="O1" s="312"/>
    </row>
    <row r="2" spans="1:17" ht="11.45" customHeight="1">
      <c r="A2" s="313" t="s">
        <v>89</v>
      </c>
      <c r="B2" s="306" t="s">
        <v>91</v>
      </c>
      <c r="C2" s="306" t="s">
        <v>54</v>
      </c>
      <c r="D2" s="351" t="s">
        <v>65</v>
      </c>
      <c r="E2" s="351" t="s">
        <v>66</v>
      </c>
      <c r="F2" s="351" t="s">
        <v>212</v>
      </c>
      <c r="G2" s="239" t="s">
        <v>55</v>
      </c>
      <c r="H2" s="351" t="s">
        <v>120</v>
      </c>
      <c r="I2" s="361" t="s">
        <v>169</v>
      </c>
      <c r="J2" s="240" t="s">
        <v>55</v>
      </c>
      <c r="K2" s="351" t="s">
        <v>170</v>
      </c>
      <c r="L2" s="239" t="s">
        <v>55</v>
      </c>
      <c r="M2" s="351" t="s">
        <v>213</v>
      </c>
      <c r="N2" s="239" t="s">
        <v>55</v>
      </c>
      <c r="O2" s="361" t="s">
        <v>171</v>
      </c>
    </row>
    <row r="3" spans="1:17" ht="11.45" customHeight="1">
      <c r="A3" s="313"/>
      <c r="B3" s="306"/>
      <c r="C3" s="306"/>
      <c r="D3" s="351"/>
      <c r="E3" s="351"/>
      <c r="F3" s="351"/>
      <c r="G3" s="368" t="s">
        <v>168</v>
      </c>
      <c r="H3" s="351"/>
      <c r="I3" s="361"/>
      <c r="J3" s="369" t="s">
        <v>84</v>
      </c>
      <c r="K3" s="351"/>
      <c r="L3" s="367" t="s">
        <v>85</v>
      </c>
      <c r="M3" s="351"/>
      <c r="N3" s="368" t="s">
        <v>214</v>
      </c>
      <c r="O3" s="361"/>
    </row>
    <row r="4" spans="1:17" ht="11.45" customHeight="1">
      <c r="A4" s="313"/>
      <c r="B4" s="306"/>
      <c r="C4" s="306"/>
      <c r="D4" s="351"/>
      <c r="E4" s="351"/>
      <c r="F4" s="351"/>
      <c r="G4" s="368"/>
      <c r="H4" s="351"/>
      <c r="I4" s="361"/>
      <c r="J4" s="369"/>
      <c r="K4" s="351"/>
      <c r="L4" s="367"/>
      <c r="M4" s="351"/>
      <c r="N4" s="368"/>
      <c r="O4" s="361"/>
    </row>
    <row r="5" spans="1:17" ht="11.45" customHeight="1">
      <c r="A5" s="313"/>
      <c r="B5" s="306"/>
      <c r="C5" s="306"/>
      <c r="D5" s="351"/>
      <c r="E5" s="351"/>
      <c r="F5" s="351"/>
      <c r="G5" s="368"/>
      <c r="H5" s="351"/>
      <c r="I5" s="361"/>
      <c r="J5" s="369"/>
      <c r="K5" s="351"/>
      <c r="L5" s="367"/>
      <c r="M5" s="351"/>
      <c r="N5" s="368"/>
      <c r="O5" s="361"/>
    </row>
    <row r="6" spans="1:17" s="62" customFormat="1" ht="11.45" customHeight="1">
      <c r="A6" s="58">
        <v>1</v>
      </c>
      <c r="B6" s="59">
        <v>2</v>
      </c>
      <c r="C6" s="60">
        <v>3</v>
      </c>
      <c r="D6" s="59">
        <v>4</v>
      </c>
      <c r="E6" s="59">
        <v>5</v>
      </c>
      <c r="F6" s="60">
        <v>6</v>
      </c>
      <c r="G6" s="59">
        <v>7</v>
      </c>
      <c r="H6" s="59">
        <v>8</v>
      </c>
      <c r="I6" s="61">
        <v>9</v>
      </c>
      <c r="J6" s="58">
        <v>10</v>
      </c>
      <c r="K6" s="60">
        <v>11</v>
      </c>
      <c r="L6" s="60">
        <v>12</v>
      </c>
      <c r="M6" s="60">
        <v>13</v>
      </c>
      <c r="N6" s="60">
        <v>14</v>
      </c>
      <c r="O6" s="61">
        <v>15</v>
      </c>
    </row>
    <row r="7" spans="1:17" ht="20.100000000000001" customHeight="1">
      <c r="A7" s="244"/>
      <c r="B7" s="149"/>
      <c r="C7" s="161"/>
      <c r="D7" s="370" t="s">
        <v>1</v>
      </c>
      <c r="E7" s="371"/>
      <c r="F7" s="371"/>
      <c r="G7" s="371"/>
      <c r="H7" s="371"/>
      <c r="I7" s="371"/>
      <c r="J7" s="371" t="s">
        <v>1</v>
      </c>
      <c r="K7" s="371"/>
      <c r="L7" s="371"/>
      <c r="M7" s="371"/>
      <c r="N7" s="371"/>
      <c r="O7" s="371"/>
    </row>
    <row r="8" spans="1:17" ht="11.1" customHeight="1">
      <c r="A8" s="63">
        <f>IF(E8&lt;&gt;"",COUNTA($E8:E$8),"")</f>
        <v>1</v>
      </c>
      <c r="B8" s="170" t="s">
        <v>50</v>
      </c>
      <c r="C8" s="151" t="s">
        <v>332</v>
      </c>
      <c r="D8" s="241">
        <v>94287</v>
      </c>
      <c r="E8" s="241">
        <v>50984</v>
      </c>
      <c r="F8" s="241">
        <v>93090</v>
      </c>
      <c r="G8" s="241">
        <v>33360</v>
      </c>
      <c r="H8" s="241">
        <v>70002</v>
      </c>
      <c r="I8" s="241">
        <v>77437</v>
      </c>
      <c r="J8" s="241">
        <v>27118</v>
      </c>
      <c r="K8" s="241">
        <v>47460</v>
      </c>
      <c r="L8" s="241">
        <v>17979</v>
      </c>
      <c r="M8" s="241">
        <v>84490</v>
      </c>
      <c r="N8" s="241">
        <v>30130</v>
      </c>
      <c r="O8" s="241">
        <v>66623</v>
      </c>
    </row>
    <row r="9" spans="1:17" ht="6" customHeight="1">
      <c r="A9" s="63" t="str">
        <f>IF(E9&lt;&gt;"",COUNTA($E$8:E9),"")</f>
        <v/>
      </c>
      <c r="B9" s="167"/>
      <c r="C9" s="155"/>
      <c r="D9" s="171"/>
      <c r="E9" s="171"/>
      <c r="F9" s="171"/>
      <c r="G9" s="171"/>
      <c r="H9" s="171"/>
      <c r="I9" s="171"/>
      <c r="J9" s="171"/>
      <c r="K9" s="171"/>
      <c r="L9" s="171"/>
      <c r="M9" s="171"/>
      <c r="N9" s="171"/>
      <c r="O9" s="171"/>
    </row>
    <row r="10" spans="1:17" ht="10.5" customHeight="1">
      <c r="A10" s="63">
        <f>IF(E10&lt;&gt;"",COUNTA($E$8:E10),"")</f>
        <v>2</v>
      </c>
      <c r="B10" s="155" t="s">
        <v>6</v>
      </c>
      <c r="C10" s="167" t="s">
        <v>248</v>
      </c>
      <c r="D10" s="242">
        <v>48</v>
      </c>
      <c r="E10" s="242">
        <v>58</v>
      </c>
      <c r="F10" s="242">
        <v>2829</v>
      </c>
      <c r="G10" s="242" t="s">
        <v>136</v>
      </c>
      <c r="H10" s="242">
        <v>2821</v>
      </c>
      <c r="I10" s="242">
        <v>2028</v>
      </c>
      <c r="J10" s="242" t="s">
        <v>136</v>
      </c>
      <c r="K10" s="242">
        <v>1474</v>
      </c>
      <c r="L10" s="242" t="s">
        <v>136</v>
      </c>
      <c r="M10" s="242">
        <v>2038</v>
      </c>
      <c r="N10" s="242">
        <v>15</v>
      </c>
      <c r="O10" s="242">
        <v>3643</v>
      </c>
      <c r="P10" s="243"/>
      <c r="Q10" s="243"/>
    </row>
    <row r="11" spans="1:17" ht="10.5" customHeight="1">
      <c r="A11" s="63">
        <f>IF(E11&lt;&gt;"",COUNTA($E$8:E11),"")</f>
        <v>3</v>
      </c>
      <c r="B11" s="155" t="s">
        <v>8</v>
      </c>
      <c r="C11" s="167" t="s">
        <v>158</v>
      </c>
      <c r="D11" s="242">
        <v>11151</v>
      </c>
      <c r="E11" s="242">
        <v>5512</v>
      </c>
      <c r="F11" s="242">
        <v>12693</v>
      </c>
      <c r="G11" s="242">
        <v>4088</v>
      </c>
      <c r="H11" s="242">
        <v>8782</v>
      </c>
      <c r="I11" s="242">
        <v>7234</v>
      </c>
      <c r="J11" s="242">
        <v>3001</v>
      </c>
      <c r="K11" s="242">
        <v>11111</v>
      </c>
      <c r="L11" s="242">
        <v>4185</v>
      </c>
      <c r="M11" s="242">
        <v>8279</v>
      </c>
      <c r="N11" s="242">
        <v>2736</v>
      </c>
      <c r="O11" s="242">
        <v>16218</v>
      </c>
      <c r="P11" s="243"/>
    </row>
    <row r="12" spans="1:17" ht="10.5" customHeight="1">
      <c r="A12" s="63">
        <f>IF(E12&lt;&gt;"",COUNTA($E$8:E12),"")</f>
        <v>4</v>
      </c>
      <c r="B12" s="155" t="s">
        <v>10</v>
      </c>
      <c r="C12" s="167" t="s">
        <v>159</v>
      </c>
      <c r="D12" s="242">
        <v>8869</v>
      </c>
      <c r="E12" s="242">
        <v>3726</v>
      </c>
      <c r="F12" s="242">
        <v>10513</v>
      </c>
      <c r="G12" s="242">
        <v>3505</v>
      </c>
      <c r="H12" s="242">
        <v>7426</v>
      </c>
      <c r="I12" s="242">
        <v>5922</v>
      </c>
      <c r="J12" s="242">
        <v>2488</v>
      </c>
      <c r="K12" s="242">
        <v>9964</v>
      </c>
      <c r="L12" s="242">
        <v>3881</v>
      </c>
      <c r="M12" s="242">
        <v>6882</v>
      </c>
      <c r="N12" s="242">
        <v>2431</v>
      </c>
      <c r="O12" s="242">
        <v>15026</v>
      </c>
      <c r="P12" s="243"/>
    </row>
    <row r="13" spans="1:17" ht="10.5" customHeight="1">
      <c r="A13" s="63">
        <f>IF(E13&lt;&gt;"",COUNTA($E$8:E13),"")</f>
        <v>5</v>
      </c>
      <c r="B13" s="155" t="s">
        <v>20</v>
      </c>
      <c r="C13" s="167" t="s">
        <v>173</v>
      </c>
      <c r="D13" s="242">
        <v>3365</v>
      </c>
      <c r="E13" s="242">
        <v>2448</v>
      </c>
      <c r="F13" s="242">
        <v>7584</v>
      </c>
      <c r="G13" s="242">
        <v>1951</v>
      </c>
      <c r="H13" s="242">
        <v>6767</v>
      </c>
      <c r="I13" s="242">
        <v>6409</v>
      </c>
      <c r="J13" s="242">
        <v>1454</v>
      </c>
      <c r="K13" s="242">
        <v>4358</v>
      </c>
      <c r="L13" s="242">
        <v>959</v>
      </c>
      <c r="M13" s="242">
        <v>6418</v>
      </c>
      <c r="N13" s="242">
        <v>1120</v>
      </c>
      <c r="O13" s="242">
        <v>5791</v>
      </c>
      <c r="P13" s="243"/>
    </row>
    <row r="14" spans="1:17" ht="10.5" customHeight="1">
      <c r="A14" s="63">
        <f>IF(E14&lt;&gt;"",COUNTA($E$8:E14),"")</f>
        <v>6</v>
      </c>
      <c r="B14" s="155" t="s">
        <v>23</v>
      </c>
      <c r="C14" s="167" t="s">
        <v>160</v>
      </c>
      <c r="D14" s="242">
        <v>21518</v>
      </c>
      <c r="E14" s="242">
        <v>9068</v>
      </c>
      <c r="F14" s="242">
        <v>23614</v>
      </c>
      <c r="G14" s="242">
        <v>7108</v>
      </c>
      <c r="H14" s="242">
        <v>20921</v>
      </c>
      <c r="I14" s="242">
        <v>23737</v>
      </c>
      <c r="J14" s="242">
        <v>5686</v>
      </c>
      <c r="K14" s="242">
        <v>10508</v>
      </c>
      <c r="L14" s="242">
        <v>3358</v>
      </c>
      <c r="M14" s="242">
        <v>19963</v>
      </c>
      <c r="N14" s="242">
        <v>4706</v>
      </c>
      <c r="O14" s="242">
        <v>14486</v>
      </c>
      <c r="P14" s="243"/>
    </row>
    <row r="15" spans="1:17" ht="10.5" customHeight="1">
      <c r="A15" s="63">
        <f>IF(E15&lt;&gt;"",COUNTA($E$8:E15),"")</f>
        <v>7</v>
      </c>
      <c r="B15" s="155" t="s">
        <v>27</v>
      </c>
      <c r="C15" s="167" t="s">
        <v>174</v>
      </c>
      <c r="D15" s="242">
        <v>2511</v>
      </c>
      <c r="E15" s="242">
        <v>2236</v>
      </c>
      <c r="F15" s="242">
        <v>1089</v>
      </c>
      <c r="G15" s="242">
        <v>805</v>
      </c>
      <c r="H15" s="242">
        <v>925</v>
      </c>
      <c r="I15" s="242">
        <v>548</v>
      </c>
      <c r="J15" s="242">
        <v>404</v>
      </c>
      <c r="K15" s="242">
        <v>379</v>
      </c>
      <c r="L15" s="242">
        <v>211</v>
      </c>
      <c r="M15" s="242">
        <v>608</v>
      </c>
      <c r="N15" s="242">
        <v>441</v>
      </c>
      <c r="O15" s="242">
        <v>201</v>
      </c>
      <c r="P15" s="243"/>
    </row>
    <row r="16" spans="1:17" ht="10.5" customHeight="1">
      <c r="A16" s="63">
        <f>IF(E16&lt;&gt;"",COUNTA($E$8:E16),"")</f>
        <v>8</v>
      </c>
      <c r="B16" s="155" t="s">
        <v>30</v>
      </c>
      <c r="C16" s="167" t="s">
        <v>210</v>
      </c>
      <c r="D16" s="242">
        <v>2174</v>
      </c>
      <c r="E16" s="242">
        <v>1066</v>
      </c>
      <c r="F16" s="242">
        <v>1227</v>
      </c>
      <c r="G16" s="242">
        <v>543</v>
      </c>
      <c r="H16" s="242">
        <v>351</v>
      </c>
      <c r="I16" s="242">
        <v>647</v>
      </c>
      <c r="J16" s="242" t="s">
        <v>136</v>
      </c>
      <c r="K16" s="242">
        <v>632</v>
      </c>
      <c r="L16" s="242">
        <v>535</v>
      </c>
      <c r="M16" s="242">
        <v>1049</v>
      </c>
      <c r="N16" s="242">
        <v>557</v>
      </c>
      <c r="O16" s="242">
        <v>586</v>
      </c>
      <c r="P16" s="243"/>
    </row>
    <row r="17" spans="1:17" ht="10.5" customHeight="1">
      <c r="A17" s="63">
        <f>IF(E17&lt;&gt;"",COUNTA($E$8:E17),"")</f>
        <v>9</v>
      </c>
      <c r="B17" s="155" t="s">
        <v>32</v>
      </c>
      <c r="C17" s="167" t="s">
        <v>175</v>
      </c>
      <c r="D17" s="242">
        <v>2066</v>
      </c>
      <c r="E17" s="242">
        <v>594</v>
      </c>
      <c r="F17" s="242">
        <v>1028</v>
      </c>
      <c r="G17" s="242" t="s">
        <v>136</v>
      </c>
      <c r="H17" s="242">
        <v>701</v>
      </c>
      <c r="I17" s="242">
        <v>1235</v>
      </c>
      <c r="J17" s="242">
        <v>364</v>
      </c>
      <c r="K17" s="242">
        <v>488</v>
      </c>
      <c r="L17" s="242" t="s">
        <v>136</v>
      </c>
      <c r="M17" s="242">
        <v>1187</v>
      </c>
      <c r="N17" s="242">
        <v>434</v>
      </c>
      <c r="O17" s="242">
        <v>574</v>
      </c>
      <c r="P17" s="243"/>
    </row>
    <row r="18" spans="1:17" s="173" customFormat="1" ht="21" customHeight="1">
      <c r="A18" s="63">
        <f>IF(E18&lt;&gt;"",COUNTA($E$8:E18),"")</f>
        <v>10</v>
      </c>
      <c r="B18" s="152" t="s">
        <v>49</v>
      </c>
      <c r="C18" s="167" t="s">
        <v>218</v>
      </c>
      <c r="D18" s="242">
        <v>16651</v>
      </c>
      <c r="E18" s="242">
        <v>7886</v>
      </c>
      <c r="F18" s="242">
        <v>9401</v>
      </c>
      <c r="G18" s="242">
        <v>4531</v>
      </c>
      <c r="H18" s="242">
        <v>7168</v>
      </c>
      <c r="I18" s="242">
        <v>7463</v>
      </c>
      <c r="J18" s="242">
        <v>3845</v>
      </c>
      <c r="K18" s="242">
        <v>3979</v>
      </c>
      <c r="L18" s="242">
        <v>1932</v>
      </c>
      <c r="M18" s="242">
        <v>10650</v>
      </c>
      <c r="N18" s="242">
        <v>5440</v>
      </c>
      <c r="O18" s="242">
        <v>5177</v>
      </c>
      <c r="P18" s="243"/>
    </row>
    <row r="19" spans="1:17" s="158" customFormat="1" ht="21" customHeight="1">
      <c r="A19" s="63">
        <f>IF(E19&lt;&gt;"",COUNTA($E$8:E19),"")</f>
        <v>11</v>
      </c>
      <c r="B19" s="152" t="s">
        <v>38</v>
      </c>
      <c r="C19" s="167" t="s">
        <v>211</v>
      </c>
      <c r="D19" s="242">
        <v>30636</v>
      </c>
      <c r="E19" s="242">
        <v>19725</v>
      </c>
      <c r="F19" s="242">
        <v>29904</v>
      </c>
      <c r="G19" s="242">
        <v>12505</v>
      </c>
      <c r="H19" s="242">
        <v>19512</v>
      </c>
      <c r="I19" s="242">
        <v>24529</v>
      </c>
      <c r="J19" s="242">
        <v>10726</v>
      </c>
      <c r="K19" s="242">
        <v>13022</v>
      </c>
      <c r="L19" s="242">
        <v>5905</v>
      </c>
      <c r="M19" s="242">
        <v>31355</v>
      </c>
      <c r="N19" s="242">
        <v>13506</v>
      </c>
      <c r="O19" s="242">
        <v>18384</v>
      </c>
      <c r="P19" s="243"/>
    </row>
    <row r="20" spans="1:17" s="158" customFormat="1" ht="21" customHeight="1">
      <c r="A20" s="63">
        <f>IF(E20&lt;&gt;"",COUNTA($E$8:E20),"")</f>
        <v>12</v>
      </c>
      <c r="B20" s="152" t="s">
        <v>43</v>
      </c>
      <c r="C20" s="167" t="s">
        <v>219</v>
      </c>
      <c r="D20" s="242">
        <v>4167</v>
      </c>
      <c r="E20" s="242">
        <v>2391</v>
      </c>
      <c r="F20" s="242">
        <v>3721</v>
      </c>
      <c r="G20" s="242">
        <v>1418</v>
      </c>
      <c r="H20" s="242">
        <v>2054</v>
      </c>
      <c r="I20" s="242">
        <v>3607</v>
      </c>
      <c r="J20" s="242">
        <v>1311</v>
      </c>
      <c r="K20" s="242">
        <v>1509</v>
      </c>
      <c r="L20" s="242">
        <v>726</v>
      </c>
      <c r="M20" s="242">
        <v>2943</v>
      </c>
      <c r="N20" s="242">
        <v>1175</v>
      </c>
      <c r="O20" s="242">
        <v>1557</v>
      </c>
      <c r="P20" s="243"/>
    </row>
    <row r="21" spans="1:17" s="158" customFormat="1" ht="11.1" customHeight="1">
      <c r="A21" s="63" t="str">
        <f>IF(E21&lt;&gt;"",COUNTA($E$8:E21),"")</f>
        <v/>
      </c>
      <c r="B21" s="155"/>
      <c r="C21" s="167"/>
      <c r="D21" s="242"/>
      <c r="E21" s="242"/>
      <c r="F21" s="242"/>
      <c r="G21" s="242"/>
      <c r="H21" s="242"/>
      <c r="I21" s="242"/>
      <c r="J21" s="242"/>
      <c r="K21" s="242"/>
      <c r="L21" s="242"/>
      <c r="M21" s="242"/>
      <c r="N21" s="242"/>
      <c r="O21" s="242"/>
    </row>
    <row r="22" spans="1:17" ht="10.5" customHeight="1">
      <c r="A22" s="63">
        <f>IF(E22&lt;&gt;"",COUNTA($E$8:E22),"")</f>
        <v>13</v>
      </c>
      <c r="B22" s="155"/>
      <c r="C22" s="167" t="s">
        <v>56</v>
      </c>
      <c r="D22" s="242">
        <v>1821</v>
      </c>
      <c r="E22" s="242">
        <v>1508</v>
      </c>
      <c r="F22" s="242">
        <v>2402</v>
      </c>
      <c r="G22" s="242">
        <v>969</v>
      </c>
      <c r="H22" s="242">
        <v>1552</v>
      </c>
      <c r="I22" s="242">
        <v>1898</v>
      </c>
      <c r="J22" s="242">
        <v>687</v>
      </c>
      <c r="K22" s="242">
        <v>1173</v>
      </c>
      <c r="L22" s="242">
        <v>506</v>
      </c>
      <c r="M22" s="242">
        <v>2146</v>
      </c>
      <c r="N22" s="242">
        <v>804</v>
      </c>
      <c r="O22" s="242">
        <v>1542</v>
      </c>
      <c r="P22" s="243"/>
      <c r="Q22" s="243"/>
    </row>
    <row r="23" spans="1:17" ht="10.5" customHeight="1">
      <c r="A23" s="63">
        <f>IF(E23&lt;&gt;"",COUNTA($E$8:E23),"")</f>
        <v>14</v>
      </c>
      <c r="B23" s="155"/>
      <c r="C23" s="167" t="s">
        <v>57</v>
      </c>
      <c r="D23" s="242">
        <v>6870</v>
      </c>
      <c r="E23" s="242">
        <v>3492</v>
      </c>
      <c r="F23" s="242">
        <v>5845</v>
      </c>
      <c r="G23" s="242">
        <v>2479</v>
      </c>
      <c r="H23" s="242">
        <v>4313</v>
      </c>
      <c r="I23" s="242">
        <v>5087</v>
      </c>
      <c r="J23" s="242">
        <v>1855</v>
      </c>
      <c r="K23" s="242">
        <v>3070</v>
      </c>
      <c r="L23" s="242">
        <v>1279</v>
      </c>
      <c r="M23" s="242">
        <v>5480</v>
      </c>
      <c r="N23" s="242">
        <v>2183</v>
      </c>
      <c r="O23" s="242">
        <v>4061</v>
      </c>
      <c r="P23" s="243"/>
    </row>
    <row r="24" spans="1:17" ht="10.5" customHeight="1">
      <c r="A24" s="63">
        <f>IF(E24&lt;&gt;"",COUNTA($E$8:E24),"")</f>
        <v>15</v>
      </c>
      <c r="B24" s="155"/>
      <c r="C24" s="167" t="s">
        <v>58</v>
      </c>
      <c r="D24" s="242">
        <v>8350</v>
      </c>
      <c r="E24" s="242">
        <v>3353</v>
      </c>
      <c r="F24" s="242">
        <v>5324</v>
      </c>
      <c r="G24" s="242">
        <v>2057</v>
      </c>
      <c r="H24" s="242">
        <v>4462</v>
      </c>
      <c r="I24" s="242">
        <v>4773</v>
      </c>
      <c r="J24" s="242">
        <v>1823</v>
      </c>
      <c r="K24" s="242">
        <v>3028</v>
      </c>
      <c r="L24" s="242">
        <v>1226</v>
      </c>
      <c r="M24" s="242">
        <v>5698</v>
      </c>
      <c r="N24" s="242">
        <v>2618</v>
      </c>
      <c r="O24" s="242">
        <v>3965</v>
      </c>
      <c r="P24" s="243"/>
    </row>
    <row r="25" spans="1:17" ht="10.5" customHeight="1">
      <c r="A25" s="63">
        <f>IF(E25&lt;&gt;"",COUNTA($E$8:E25),"")</f>
        <v>16</v>
      </c>
      <c r="B25" s="155"/>
      <c r="C25" s="167" t="s">
        <v>59</v>
      </c>
      <c r="D25" s="242">
        <v>12573</v>
      </c>
      <c r="E25" s="242">
        <v>5923</v>
      </c>
      <c r="F25" s="242">
        <v>9786</v>
      </c>
      <c r="G25" s="242">
        <v>3738</v>
      </c>
      <c r="H25" s="242">
        <v>7535</v>
      </c>
      <c r="I25" s="242">
        <v>8153</v>
      </c>
      <c r="J25" s="242">
        <v>2996</v>
      </c>
      <c r="K25" s="242">
        <v>5312</v>
      </c>
      <c r="L25" s="242">
        <v>2129</v>
      </c>
      <c r="M25" s="242">
        <v>9442</v>
      </c>
      <c r="N25" s="242">
        <v>3882</v>
      </c>
      <c r="O25" s="242">
        <v>7217</v>
      </c>
      <c r="P25" s="243"/>
    </row>
    <row r="26" spans="1:17" ht="10.5" customHeight="1">
      <c r="A26" s="63">
        <f>IF(E26&lt;&gt;"",COUNTA($E$8:E26),"")</f>
        <v>17</v>
      </c>
      <c r="B26" s="155"/>
      <c r="C26" s="167" t="s">
        <v>60</v>
      </c>
      <c r="D26" s="242">
        <v>12978</v>
      </c>
      <c r="E26" s="242">
        <v>6520</v>
      </c>
      <c r="F26" s="242">
        <v>11510</v>
      </c>
      <c r="G26" s="242">
        <v>4220</v>
      </c>
      <c r="H26" s="242">
        <v>8887</v>
      </c>
      <c r="I26" s="242">
        <v>9830</v>
      </c>
      <c r="J26" s="242">
        <v>3455</v>
      </c>
      <c r="K26" s="242">
        <v>6114</v>
      </c>
      <c r="L26" s="242">
        <v>2348</v>
      </c>
      <c r="M26" s="242">
        <v>10941</v>
      </c>
      <c r="N26" s="242">
        <v>4170</v>
      </c>
      <c r="O26" s="242">
        <v>8356</v>
      </c>
      <c r="P26" s="243"/>
    </row>
    <row r="27" spans="1:17" ht="10.5" customHeight="1">
      <c r="A27" s="63">
        <f>IF(E27&lt;&gt;"",COUNTA($E$8:E27),"")</f>
        <v>18</v>
      </c>
      <c r="B27" s="155"/>
      <c r="C27" s="167" t="s">
        <v>61</v>
      </c>
      <c r="D27" s="242">
        <v>11633</v>
      </c>
      <c r="E27" s="242">
        <v>6173</v>
      </c>
      <c r="F27" s="242">
        <v>11376</v>
      </c>
      <c r="G27" s="242">
        <v>4003</v>
      </c>
      <c r="H27" s="242">
        <v>8462</v>
      </c>
      <c r="I27" s="242">
        <v>9383</v>
      </c>
      <c r="J27" s="242">
        <v>3424</v>
      </c>
      <c r="K27" s="242">
        <v>5810</v>
      </c>
      <c r="L27" s="242">
        <v>2218</v>
      </c>
      <c r="M27" s="242">
        <v>10482</v>
      </c>
      <c r="N27" s="242">
        <v>3660</v>
      </c>
      <c r="O27" s="242">
        <v>7978</v>
      </c>
      <c r="P27" s="243"/>
    </row>
    <row r="28" spans="1:17" ht="10.5" customHeight="1">
      <c r="A28" s="63">
        <f>IF(E28&lt;&gt;"",COUNTA($E$8:E28),"")</f>
        <v>19</v>
      </c>
      <c r="B28" s="155"/>
      <c r="C28" s="167" t="s">
        <v>62</v>
      </c>
      <c r="D28" s="242">
        <v>8245</v>
      </c>
      <c r="E28" s="242">
        <v>4849</v>
      </c>
      <c r="F28" s="242">
        <v>9214</v>
      </c>
      <c r="G28" s="242">
        <v>3247</v>
      </c>
      <c r="H28" s="242">
        <v>6732</v>
      </c>
      <c r="I28" s="242">
        <v>7396</v>
      </c>
      <c r="J28" s="242">
        <v>2569</v>
      </c>
      <c r="K28" s="242">
        <v>4598</v>
      </c>
      <c r="L28" s="242">
        <v>1707</v>
      </c>
      <c r="M28" s="242">
        <v>8170</v>
      </c>
      <c r="N28" s="242">
        <v>2751</v>
      </c>
      <c r="O28" s="242">
        <v>6630</v>
      </c>
      <c r="P28" s="243"/>
    </row>
    <row r="29" spans="1:17" ht="10.5" customHeight="1">
      <c r="A29" s="63">
        <f>IF(E29&lt;&gt;"",COUNTA($E$8:E29),"")</f>
        <v>20</v>
      </c>
      <c r="B29" s="155"/>
      <c r="C29" s="167" t="s">
        <v>63</v>
      </c>
      <c r="D29" s="242">
        <v>10306</v>
      </c>
      <c r="E29" s="242">
        <v>5991</v>
      </c>
      <c r="F29" s="242">
        <v>11564</v>
      </c>
      <c r="G29" s="242">
        <v>3849</v>
      </c>
      <c r="H29" s="242">
        <v>8724</v>
      </c>
      <c r="I29" s="242">
        <v>9547</v>
      </c>
      <c r="J29" s="242">
        <v>3245</v>
      </c>
      <c r="K29" s="242">
        <v>5923</v>
      </c>
      <c r="L29" s="242">
        <v>2123</v>
      </c>
      <c r="M29" s="242">
        <v>10002</v>
      </c>
      <c r="N29" s="242">
        <v>3307</v>
      </c>
      <c r="O29" s="242">
        <v>8579</v>
      </c>
      <c r="P29" s="243"/>
    </row>
    <row r="30" spans="1:17" ht="10.5" customHeight="1">
      <c r="A30" s="63">
        <f>IF(E30&lt;&gt;"",COUNTA($E$8:E30),"")</f>
        <v>21</v>
      </c>
      <c r="B30" s="155"/>
      <c r="C30" s="167" t="s">
        <v>64</v>
      </c>
      <c r="D30" s="242">
        <v>11986</v>
      </c>
      <c r="E30" s="242">
        <v>7342</v>
      </c>
      <c r="F30" s="242">
        <v>14487</v>
      </c>
      <c r="G30" s="242">
        <v>4815</v>
      </c>
      <c r="H30" s="242">
        <v>10629</v>
      </c>
      <c r="I30" s="242">
        <v>11784</v>
      </c>
      <c r="J30" s="242">
        <v>3900</v>
      </c>
      <c r="K30" s="242">
        <v>6917</v>
      </c>
      <c r="L30" s="242">
        <v>2479</v>
      </c>
      <c r="M30" s="242">
        <v>12118</v>
      </c>
      <c r="N30" s="242">
        <v>3857</v>
      </c>
      <c r="O30" s="242">
        <v>10395</v>
      </c>
      <c r="P30" s="243"/>
    </row>
    <row r="31" spans="1:17" ht="10.5" customHeight="1">
      <c r="A31" s="63">
        <f>IF(E31&lt;&gt;"",COUNTA($E$8:E31),"")</f>
        <v>22</v>
      </c>
      <c r="B31" s="155"/>
      <c r="C31" s="167" t="s">
        <v>52</v>
      </c>
      <c r="D31" s="242">
        <v>8441</v>
      </c>
      <c r="E31" s="242">
        <v>5157</v>
      </c>
      <c r="F31" s="242">
        <v>10466</v>
      </c>
      <c r="G31" s="242">
        <v>3632</v>
      </c>
      <c r="H31" s="242">
        <v>7768</v>
      </c>
      <c r="I31" s="242">
        <v>8627</v>
      </c>
      <c r="J31" s="242">
        <v>2880</v>
      </c>
      <c r="K31" s="242">
        <v>4924</v>
      </c>
      <c r="L31" s="242">
        <v>1757</v>
      </c>
      <c r="M31" s="242">
        <v>9013</v>
      </c>
      <c r="N31" s="242">
        <v>2621</v>
      </c>
      <c r="O31" s="242">
        <v>7137</v>
      </c>
      <c r="P31" s="243"/>
    </row>
    <row r="32" spans="1:17" ht="10.5" customHeight="1">
      <c r="A32" s="63">
        <f>IF(E32&lt;&gt;"",COUNTA($E$8:E32),"")</f>
        <v>23</v>
      </c>
      <c r="B32" s="155"/>
      <c r="C32" s="167" t="s">
        <v>53</v>
      </c>
      <c r="D32" s="242">
        <v>1084</v>
      </c>
      <c r="E32" s="242">
        <v>676</v>
      </c>
      <c r="F32" s="242">
        <v>1116</v>
      </c>
      <c r="G32" s="242">
        <v>351</v>
      </c>
      <c r="H32" s="242">
        <v>938</v>
      </c>
      <c r="I32" s="242">
        <v>959</v>
      </c>
      <c r="J32" s="242">
        <v>284</v>
      </c>
      <c r="K32" s="242">
        <v>591</v>
      </c>
      <c r="L32" s="242">
        <v>207</v>
      </c>
      <c r="M32" s="242">
        <v>998</v>
      </c>
      <c r="N32" s="242">
        <v>277</v>
      </c>
      <c r="O32" s="242">
        <v>763</v>
      </c>
      <c r="P32" s="243"/>
    </row>
    <row r="33" spans="1:17" ht="20.100000000000001" customHeight="1">
      <c r="A33" s="63" t="str">
        <f>IF(E33&lt;&gt;"",COUNTA($E$8:E33),"")</f>
        <v/>
      </c>
      <c r="B33" s="155"/>
      <c r="C33" s="167"/>
      <c r="D33" s="320" t="s">
        <v>55</v>
      </c>
      <c r="E33" s="321"/>
      <c r="F33" s="321"/>
      <c r="G33" s="321"/>
      <c r="H33" s="321"/>
      <c r="I33" s="321"/>
      <c r="J33" s="320" t="s">
        <v>55</v>
      </c>
      <c r="K33" s="321"/>
      <c r="L33" s="321"/>
      <c r="M33" s="321"/>
      <c r="N33" s="321"/>
      <c r="O33" s="321"/>
      <c r="P33" s="243"/>
    </row>
    <row r="34" spans="1:17" ht="20.100000000000001" customHeight="1">
      <c r="A34" s="63" t="str">
        <f>IF(E34&lt;&gt;"",COUNTA($E$8:E34),"")</f>
        <v/>
      </c>
      <c r="B34" s="155"/>
      <c r="C34" s="167"/>
      <c r="D34" s="317" t="s">
        <v>245</v>
      </c>
      <c r="E34" s="324"/>
      <c r="F34" s="324"/>
      <c r="G34" s="324"/>
      <c r="H34" s="324"/>
      <c r="I34" s="324"/>
      <c r="J34" s="317" t="s">
        <v>245</v>
      </c>
      <c r="K34" s="324"/>
      <c r="L34" s="324"/>
      <c r="M34" s="324"/>
      <c r="N34" s="324"/>
      <c r="O34" s="324"/>
    </row>
    <row r="35" spans="1:17" ht="11.1" customHeight="1">
      <c r="A35" s="63">
        <f>IF(E35&lt;&gt;"",COUNTA($E$8:E35),"")</f>
        <v>24</v>
      </c>
      <c r="B35" s="170" t="s">
        <v>50</v>
      </c>
      <c r="C35" s="151" t="s">
        <v>332</v>
      </c>
      <c r="D35" s="241">
        <v>47367</v>
      </c>
      <c r="E35" s="241">
        <v>27968</v>
      </c>
      <c r="F35" s="241">
        <v>46452</v>
      </c>
      <c r="G35" s="241">
        <v>17675</v>
      </c>
      <c r="H35" s="241">
        <v>34059</v>
      </c>
      <c r="I35" s="241">
        <v>39310</v>
      </c>
      <c r="J35" s="241">
        <v>13743</v>
      </c>
      <c r="K35" s="241">
        <v>22681</v>
      </c>
      <c r="L35" s="241">
        <v>9111</v>
      </c>
      <c r="M35" s="241">
        <v>44651</v>
      </c>
      <c r="N35" s="241">
        <v>16644</v>
      </c>
      <c r="O35" s="241">
        <v>31755</v>
      </c>
    </row>
    <row r="36" spans="1:17" ht="6" customHeight="1">
      <c r="A36" s="63" t="str">
        <f>IF(E36&lt;&gt;"",COUNTA($E$8:E36),"")</f>
        <v/>
      </c>
      <c r="B36" s="155"/>
      <c r="C36" s="167"/>
      <c r="D36" s="174"/>
      <c r="E36" s="174"/>
      <c r="F36" s="174"/>
      <c r="G36" s="174"/>
      <c r="H36" s="174"/>
      <c r="I36" s="174"/>
      <c r="J36" s="174"/>
      <c r="K36" s="174"/>
      <c r="L36" s="174"/>
      <c r="M36" s="174"/>
      <c r="N36" s="174"/>
      <c r="O36" s="174"/>
    </row>
    <row r="37" spans="1:17" ht="10.5" customHeight="1">
      <c r="A37" s="63">
        <f>IF(E37&lt;&gt;"",COUNTA($E$8:E37),"")</f>
        <v>25</v>
      </c>
      <c r="B37" s="155" t="s">
        <v>6</v>
      </c>
      <c r="C37" s="167" t="s">
        <v>248</v>
      </c>
      <c r="D37" s="242">
        <v>15</v>
      </c>
      <c r="E37" s="242">
        <v>21</v>
      </c>
      <c r="F37" s="242">
        <v>671</v>
      </c>
      <c r="G37" s="242" t="s">
        <v>136</v>
      </c>
      <c r="H37" s="242">
        <v>784</v>
      </c>
      <c r="I37" s="242">
        <v>453</v>
      </c>
      <c r="J37" s="242" t="s">
        <v>136</v>
      </c>
      <c r="K37" s="242">
        <v>393</v>
      </c>
      <c r="L37" s="242" t="s">
        <v>136</v>
      </c>
      <c r="M37" s="242">
        <v>464</v>
      </c>
      <c r="N37" s="242" t="s">
        <v>136</v>
      </c>
      <c r="O37" s="242">
        <v>1045</v>
      </c>
      <c r="P37" s="243"/>
      <c r="Q37" s="243"/>
    </row>
    <row r="38" spans="1:17" ht="10.5" customHeight="1">
      <c r="A38" s="63">
        <f>IF(E38&lt;&gt;"",COUNTA($E$8:E38),"")</f>
        <v>26</v>
      </c>
      <c r="B38" s="155" t="s">
        <v>8</v>
      </c>
      <c r="C38" s="167" t="s">
        <v>158</v>
      </c>
      <c r="D38" s="242">
        <v>2494</v>
      </c>
      <c r="E38" s="242">
        <v>1465</v>
      </c>
      <c r="F38" s="242">
        <v>3363</v>
      </c>
      <c r="G38" s="242">
        <v>1042</v>
      </c>
      <c r="H38" s="242">
        <v>2433</v>
      </c>
      <c r="I38" s="242">
        <v>1668</v>
      </c>
      <c r="J38" s="242">
        <v>394</v>
      </c>
      <c r="K38" s="242">
        <v>2781</v>
      </c>
      <c r="L38" s="242">
        <v>834</v>
      </c>
      <c r="M38" s="242">
        <v>2027</v>
      </c>
      <c r="N38" s="242">
        <v>698</v>
      </c>
      <c r="O38" s="242">
        <v>5205</v>
      </c>
      <c r="P38" s="243"/>
    </row>
    <row r="39" spans="1:17" ht="10.5" customHeight="1">
      <c r="A39" s="63">
        <f>IF(E39&lt;&gt;"",COUNTA($E$8:E39),"")</f>
        <v>27</v>
      </c>
      <c r="B39" s="155" t="s">
        <v>10</v>
      </c>
      <c r="C39" s="167" t="s">
        <v>159</v>
      </c>
      <c r="D39" s="242">
        <v>1897</v>
      </c>
      <c r="E39" s="242">
        <v>926</v>
      </c>
      <c r="F39" s="242">
        <v>2873</v>
      </c>
      <c r="G39" s="242">
        <v>850</v>
      </c>
      <c r="H39" s="242">
        <v>2175</v>
      </c>
      <c r="I39" s="242">
        <v>1438</v>
      </c>
      <c r="J39" s="242">
        <v>313</v>
      </c>
      <c r="K39" s="242">
        <v>2511</v>
      </c>
      <c r="L39" s="242">
        <v>754</v>
      </c>
      <c r="M39" s="242">
        <v>1762</v>
      </c>
      <c r="N39" s="242">
        <v>609</v>
      </c>
      <c r="O39" s="242">
        <v>4969</v>
      </c>
      <c r="P39" s="243"/>
    </row>
    <row r="40" spans="1:17" ht="10.5" customHeight="1">
      <c r="A40" s="63">
        <f>IF(E40&lt;&gt;"",COUNTA($E$8:E40),"")</f>
        <v>28</v>
      </c>
      <c r="B40" s="155" t="s">
        <v>20</v>
      </c>
      <c r="C40" s="167" t="s">
        <v>173</v>
      </c>
      <c r="D40" s="242">
        <v>404</v>
      </c>
      <c r="E40" s="242">
        <v>283</v>
      </c>
      <c r="F40" s="242">
        <v>875</v>
      </c>
      <c r="G40" s="242">
        <v>248</v>
      </c>
      <c r="H40" s="242">
        <v>806</v>
      </c>
      <c r="I40" s="242">
        <v>742</v>
      </c>
      <c r="J40" s="242">
        <v>151</v>
      </c>
      <c r="K40" s="242">
        <v>524</v>
      </c>
      <c r="L40" s="242">
        <v>139</v>
      </c>
      <c r="M40" s="242">
        <v>751</v>
      </c>
      <c r="N40" s="242" t="s">
        <v>136</v>
      </c>
      <c r="O40" s="242">
        <v>693</v>
      </c>
      <c r="P40" s="243"/>
    </row>
    <row r="41" spans="1:17" ht="10.5" customHeight="1">
      <c r="A41" s="63">
        <f>IF(E41&lt;&gt;"",COUNTA($E$8:E41),"")</f>
        <v>29</v>
      </c>
      <c r="B41" s="155" t="s">
        <v>23</v>
      </c>
      <c r="C41" s="167" t="s">
        <v>160</v>
      </c>
      <c r="D41" s="242">
        <v>9362</v>
      </c>
      <c r="E41" s="242">
        <v>4507</v>
      </c>
      <c r="F41" s="242">
        <v>10723</v>
      </c>
      <c r="G41" s="242">
        <v>3276</v>
      </c>
      <c r="H41" s="242">
        <v>9657</v>
      </c>
      <c r="I41" s="242">
        <v>12176</v>
      </c>
      <c r="J41" s="242">
        <v>2778</v>
      </c>
      <c r="K41" s="242">
        <v>5525</v>
      </c>
      <c r="L41" s="242">
        <v>1899</v>
      </c>
      <c r="M41" s="242">
        <v>10455</v>
      </c>
      <c r="N41" s="242">
        <v>2428</v>
      </c>
      <c r="O41" s="242">
        <v>6737</v>
      </c>
      <c r="P41" s="243"/>
    </row>
    <row r="42" spans="1:17" ht="10.5" customHeight="1">
      <c r="A42" s="63">
        <f>IF(E42&lt;&gt;"",COUNTA($E$8:E42),"")</f>
        <v>30</v>
      </c>
      <c r="B42" s="155" t="s">
        <v>27</v>
      </c>
      <c r="C42" s="167" t="s">
        <v>174</v>
      </c>
      <c r="D42" s="242">
        <v>824</v>
      </c>
      <c r="E42" s="242">
        <v>844</v>
      </c>
      <c r="F42" s="242">
        <v>367</v>
      </c>
      <c r="G42" s="242">
        <v>276</v>
      </c>
      <c r="H42" s="242">
        <v>232</v>
      </c>
      <c r="I42" s="242">
        <v>159</v>
      </c>
      <c r="J42" s="242" t="s">
        <v>136</v>
      </c>
      <c r="K42" s="242">
        <v>149</v>
      </c>
      <c r="L42" s="242" t="s">
        <v>136</v>
      </c>
      <c r="M42" s="242">
        <v>295</v>
      </c>
      <c r="N42" s="242">
        <v>229</v>
      </c>
      <c r="O42" s="242">
        <v>75</v>
      </c>
      <c r="P42" s="243"/>
    </row>
    <row r="43" spans="1:17" ht="10.5" customHeight="1">
      <c r="A43" s="63">
        <f>IF(E43&lt;&gt;"",COUNTA($E$8:E43),"")</f>
        <v>31</v>
      </c>
      <c r="B43" s="155" t="s">
        <v>30</v>
      </c>
      <c r="C43" s="167" t="s">
        <v>210</v>
      </c>
      <c r="D43" s="242">
        <v>1281</v>
      </c>
      <c r="E43" s="242">
        <v>661</v>
      </c>
      <c r="F43" s="242">
        <v>814</v>
      </c>
      <c r="G43" s="242">
        <v>290</v>
      </c>
      <c r="H43" s="242">
        <v>254</v>
      </c>
      <c r="I43" s="242">
        <v>451</v>
      </c>
      <c r="J43" s="242">
        <v>216</v>
      </c>
      <c r="K43" s="242">
        <v>440</v>
      </c>
      <c r="L43" s="242">
        <v>369</v>
      </c>
      <c r="M43" s="242">
        <v>690</v>
      </c>
      <c r="N43" s="242">
        <v>339</v>
      </c>
      <c r="O43" s="242">
        <v>429</v>
      </c>
      <c r="P43" s="243"/>
    </row>
    <row r="44" spans="1:17" ht="10.5" customHeight="1">
      <c r="A44" s="63">
        <f>IF(E44&lt;&gt;"",COUNTA($E$8:E44),"")</f>
        <v>32</v>
      </c>
      <c r="B44" s="155" t="s">
        <v>32</v>
      </c>
      <c r="C44" s="167" t="s">
        <v>175</v>
      </c>
      <c r="D44" s="242">
        <v>942</v>
      </c>
      <c r="E44" s="242">
        <v>317</v>
      </c>
      <c r="F44" s="242">
        <v>526</v>
      </c>
      <c r="G44" s="242" t="s">
        <v>136</v>
      </c>
      <c r="H44" s="242">
        <v>357</v>
      </c>
      <c r="I44" s="242">
        <v>632</v>
      </c>
      <c r="J44" s="242">
        <v>159</v>
      </c>
      <c r="K44" s="242">
        <v>266</v>
      </c>
      <c r="L44" s="242">
        <v>84</v>
      </c>
      <c r="M44" s="242">
        <v>606</v>
      </c>
      <c r="N44" s="242">
        <v>203</v>
      </c>
      <c r="O44" s="242">
        <v>272</v>
      </c>
      <c r="P44" s="243"/>
    </row>
    <row r="45" spans="1:17" ht="21" customHeight="1">
      <c r="A45" s="63">
        <f>IF(E45&lt;&gt;"",COUNTA($E$8:E45),"")</f>
        <v>33</v>
      </c>
      <c r="B45" s="152" t="s">
        <v>49</v>
      </c>
      <c r="C45" s="167" t="s">
        <v>218</v>
      </c>
      <c r="D45" s="242">
        <v>7642</v>
      </c>
      <c r="E45" s="242">
        <v>3948</v>
      </c>
      <c r="F45" s="242">
        <v>4821</v>
      </c>
      <c r="G45" s="242">
        <v>2174</v>
      </c>
      <c r="H45" s="242">
        <v>3525</v>
      </c>
      <c r="I45" s="242">
        <v>3444</v>
      </c>
      <c r="J45" s="242">
        <v>1671</v>
      </c>
      <c r="K45" s="242">
        <v>1919</v>
      </c>
      <c r="L45" s="242">
        <v>878</v>
      </c>
      <c r="M45" s="242">
        <v>5348</v>
      </c>
      <c r="N45" s="242">
        <v>2714</v>
      </c>
      <c r="O45" s="242">
        <v>2610</v>
      </c>
      <c r="P45" s="243"/>
    </row>
    <row r="46" spans="1:17" ht="21" customHeight="1">
      <c r="A46" s="63">
        <f>IF(E46&lt;&gt;"",COUNTA($E$8:E46),"")</f>
        <v>34</v>
      </c>
      <c r="B46" s="152" t="s">
        <v>38</v>
      </c>
      <c r="C46" s="167" t="s">
        <v>211</v>
      </c>
      <c r="D46" s="242">
        <v>21821</v>
      </c>
      <c r="E46" s="242">
        <v>14353</v>
      </c>
      <c r="F46" s="242">
        <v>21905</v>
      </c>
      <c r="G46" s="242">
        <v>9199</v>
      </c>
      <c r="H46" s="242">
        <v>14746</v>
      </c>
      <c r="I46" s="242">
        <v>17512</v>
      </c>
      <c r="J46" s="242">
        <v>7499</v>
      </c>
      <c r="K46" s="242">
        <v>9747</v>
      </c>
      <c r="L46" s="242">
        <v>4390</v>
      </c>
      <c r="M46" s="242">
        <v>22270</v>
      </c>
      <c r="N46" s="242">
        <v>9234</v>
      </c>
      <c r="O46" s="242">
        <v>13588</v>
      </c>
      <c r="P46" s="243"/>
    </row>
    <row r="47" spans="1:17" ht="21" customHeight="1">
      <c r="A47" s="63">
        <f>IF(E47&lt;&gt;"",COUNTA($E$8:E47),"")</f>
        <v>35</v>
      </c>
      <c r="B47" s="152" t="s">
        <v>43</v>
      </c>
      <c r="C47" s="167" t="s">
        <v>219</v>
      </c>
      <c r="D47" s="242">
        <v>2582</v>
      </c>
      <c r="E47" s="242">
        <v>1569</v>
      </c>
      <c r="F47" s="242">
        <v>2387</v>
      </c>
      <c r="G47" s="242">
        <v>942</v>
      </c>
      <c r="H47" s="242">
        <v>1265</v>
      </c>
      <c r="I47" s="242">
        <v>2073</v>
      </c>
      <c r="J47" s="242">
        <v>759</v>
      </c>
      <c r="K47" s="242">
        <v>937</v>
      </c>
      <c r="L47" s="242">
        <v>444</v>
      </c>
      <c r="M47" s="242">
        <v>1745</v>
      </c>
      <c r="N47" s="242">
        <v>688</v>
      </c>
      <c r="O47" s="242">
        <v>1099</v>
      </c>
      <c r="P47" s="243"/>
    </row>
    <row r="48" spans="1:17" ht="11.1" customHeight="1">
      <c r="A48" s="63" t="str">
        <f>IF(E48&lt;&gt;"",COUNTA($E$8:E48),"")</f>
        <v/>
      </c>
      <c r="B48" s="155"/>
      <c r="C48" s="165"/>
      <c r="D48" s="242"/>
      <c r="E48" s="242"/>
      <c r="F48" s="242"/>
      <c r="G48" s="242"/>
      <c r="H48" s="242"/>
      <c r="I48" s="242"/>
      <c r="J48" s="242"/>
      <c r="K48" s="242"/>
      <c r="L48" s="242"/>
      <c r="M48" s="242"/>
      <c r="N48" s="242"/>
      <c r="O48" s="242"/>
    </row>
    <row r="49" spans="1:17" ht="11.1" customHeight="1">
      <c r="A49" s="63">
        <f>IF(E49&lt;&gt;"",COUNTA($E$8:E49),"")</f>
        <v>36</v>
      </c>
      <c r="B49" s="155"/>
      <c r="C49" s="167" t="s">
        <v>56</v>
      </c>
      <c r="D49" s="242">
        <v>842</v>
      </c>
      <c r="E49" s="242">
        <v>780</v>
      </c>
      <c r="F49" s="242">
        <v>971</v>
      </c>
      <c r="G49" s="242">
        <v>430</v>
      </c>
      <c r="H49" s="242">
        <v>557</v>
      </c>
      <c r="I49" s="242">
        <v>805</v>
      </c>
      <c r="J49" s="242">
        <v>299</v>
      </c>
      <c r="K49" s="242">
        <v>448</v>
      </c>
      <c r="L49" s="242">
        <v>205</v>
      </c>
      <c r="M49" s="242">
        <v>944</v>
      </c>
      <c r="N49" s="242">
        <v>407</v>
      </c>
      <c r="O49" s="242">
        <v>546</v>
      </c>
      <c r="P49" s="243"/>
      <c r="Q49" s="243"/>
    </row>
    <row r="50" spans="1:17" ht="10.5" customHeight="1">
      <c r="A50" s="63">
        <f>IF(E50&lt;&gt;"",COUNTA($E$8:E50),"")</f>
        <v>37</v>
      </c>
      <c r="B50" s="155"/>
      <c r="C50" s="167" t="s">
        <v>57</v>
      </c>
      <c r="D50" s="242">
        <v>3265</v>
      </c>
      <c r="E50" s="242">
        <v>1662</v>
      </c>
      <c r="F50" s="242">
        <v>2531</v>
      </c>
      <c r="G50" s="242">
        <v>1139</v>
      </c>
      <c r="H50" s="242">
        <v>1774</v>
      </c>
      <c r="I50" s="242">
        <v>2340</v>
      </c>
      <c r="J50" s="242">
        <v>893</v>
      </c>
      <c r="K50" s="242">
        <v>1305</v>
      </c>
      <c r="L50" s="242">
        <v>566</v>
      </c>
      <c r="M50" s="242">
        <v>2680</v>
      </c>
      <c r="N50" s="242">
        <v>1180</v>
      </c>
      <c r="O50" s="242">
        <v>1632</v>
      </c>
      <c r="P50" s="243"/>
    </row>
    <row r="51" spans="1:17" ht="10.5" customHeight="1">
      <c r="A51" s="63">
        <f>IF(E51&lt;&gt;"",COUNTA($E$8:E51),"")</f>
        <v>38</v>
      </c>
      <c r="B51" s="155"/>
      <c r="C51" s="167" t="s">
        <v>58</v>
      </c>
      <c r="D51" s="242">
        <v>3980</v>
      </c>
      <c r="E51" s="242">
        <v>1756</v>
      </c>
      <c r="F51" s="242">
        <v>2479</v>
      </c>
      <c r="G51" s="242">
        <v>1029</v>
      </c>
      <c r="H51" s="242">
        <v>1945</v>
      </c>
      <c r="I51" s="242">
        <v>2244</v>
      </c>
      <c r="J51" s="242">
        <v>872</v>
      </c>
      <c r="K51" s="242">
        <v>1344</v>
      </c>
      <c r="L51" s="242">
        <v>575</v>
      </c>
      <c r="M51" s="242">
        <v>2894</v>
      </c>
      <c r="N51" s="242">
        <v>1386</v>
      </c>
      <c r="O51" s="242">
        <v>1812</v>
      </c>
      <c r="P51" s="243"/>
    </row>
    <row r="52" spans="1:17" ht="10.5" customHeight="1">
      <c r="A52" s="63">
        <f>IF(E52&lt;&gt;"",COUNTA($E$8:E52),"")</f>
        <v>39</v>
      </c>
      <c r="B52" s="155"/>
      <c r="C52" s="167" t="s">
        <v>59</v>
      </c>
      <c r="D52" s="242">
        <v>6255</v>
      </c>
      <c r="E52" s="242">
        <v>3251</v>
      </c>
      <c r="F52" s="242">
        <v>4796</v>
      </c>
      <c r="G52" s="242">
        <v>1950</v>
      </c>
      <c r="H52" s="242">
        <v>3582</v>
      </c>
      <c r="I52" s="242">
        <v>4094</v>
      </c>
      <c r="J52" s="242">
        <v>1539</v>
      </c>
      <c r="K52" s="242">
        <v>2448</v>
      </c>
      <c r="L52" s="242">
        <v>1036</v>
      </c>
      <c r="M52" s="242">
        <v>4946</v>
      </c>
      <c r="N52" s="242">
        <v>2088</v>
      </c>
      <c r="O52" s="242">
        <v>3305</v>
      </c>
      <c r="P52" s="243"/>
    </row>
    <row r="53" spans="1:17" ht="10.5" customHeight="1">
      <c r="A53" s="63">
        <f>IF(E53&lt;&gt;"",COUNTA($E$8:E53),"")</f>
        <v>40</v>
      </c>
      <c r="B53" s="155"/>
      <c r="C53" s="167" t="s">
        <v>60</v>
      </c>
      <c r="D53" s="242">
        <v>6387</v>
      </c>
      <c r="E53" s="242">
        <v>3527</v>
      </c>
      <c r="F53" s="242">
        <v>5693</v>
      </c>
      <c r="G53" s="242">
        <v>2208</v>
      </c>
      <c r="H53" s="242">
        <v>4260</v>
      </c>
      <c r="I53" s="242">
        <v>4932</v>
      </c>
      <c r="J53" s="242">
        <v>1763</v>
      </c>
      <c r="K53" s="242">
        <v>2957</v>
      </c>
      <c r="L53" s="242">
        <v>1219</v>
      </c>
      <c r="M53" s="242">
        <v>5735</v>
      </c>
      <c r="N53" s="242">
        <v>2248</v>
      </c>
      <c r="O53" s="242">
        <v>3883</v>
      </c>
      <c r="P53" s="243"/>
    </row>
    <row r="54" spans="1:17" ht="10.5" customHeight="1">
      <c r="A54" s="63">
        <f>IF(E54&lt;&gt;"",COUNTA($E$8:E54),"")</f>
        <v>41</v>
      </c>
      <c r="B54" s="155"/>
      <c r="C54" s="167" t="s">
        <v>61</v>
      </c>
      <c r="D54" s="242">
        <v>5765</v>
      </c>
      <c r="E54" s="242">
        <v>3487</v>
      </c>
      <c r="F54" s="242">
        <v>5669</v>
      </c>
      <c r="G54" s="242">
        <v>2081</v>
      </c>
      <c r="H54" s="242">
        <v>4102</v>
      </c>
      <c r="I54" s="242">
        <v>4727</v>
      </c>
      <c r="J54" s="242">
        <v>1765</v>
      </c>
      <c r="K54" s="242">
        <v>2696</v>
      </c>
      <c r="L54" s="242">
        <v>1112</v>
      </c>
      <c r="M54" s="242">
        <v>5468</v>
      </c>
      <c r="N54" s="242">
        <v>1981</v>
      </c>
      <c r="O54" s="242">
        <v>3687</v>
      </c>
      <c r="P54" s="243"/>
    </row>
    <row r="55" spans="1:17" ht="10.5" customHeight="1">
      <c r="A55" s="63">
        <f>IF(E55&lt;&gt;"",COUNTA($E$8:E55),"")</f>
        <v>42</v>
      </c>
      <c r="B55" s="155"/>
      <c r="C55" s="167" t="s">
        <v>62</v>
      </c>
      <c r="D55" s="242">
        <v>4141</v>
      </c>
      <c r="E55" s="242">
        <v>2662</v>
      </c>
      <c r="F55" s="242">
        <v>4637</v>
      </c>
      <c r="G55" s="242">
        <v>1773</v>
      </c>
      <c r="H55" s="242">
        <v>3212</v>
      </c>
      <c r="I55" s="242">
        <v>3758</v>
      </c>
      <c r="J55" s="242">
        <v>1314</v>
      </c>
      <c r="K55" s="242">
        <v>2136</v>
      </c>
      <c r="L55" s="242">
        <v>816</v>
      </c>
      <c r="M55" s="242">
        <v>4353</v>
      </c>
      <c r="N55" s="242">
        <v>1525</v>
      </c>
      <c r="O55" s="242">
        <v>3071</v>
      </c>
      <c r="P55" s="243"/>
    </row>
    <row r="56" spans="1:17" ht="10.5" customHeight="1">
      <c r="A56" s="63">
        <f>IF(E56&lt;&gt;"",COUNTA($E$8:E56),"")</f>
        <v>43</v>
      </c>
      <c r="B56" s="155"/>
      <c r="C56" s="167" t="s">
        <v>63</v>
      </c>
      <c r="D56" s="242">
        <v>5398</v>
      </c>
      <c r="E56" s="242">
        <v>3416</v>
      </c>
      <c r="F56" s="242">
        <v>5993</v>
      </c>
      <c r="G56" s="242">
        <v>2133</v>
      </c>
      <c r="H56" s="242">
        <v>4454</v>
      </c>
      <c r="I56" s="242">
        <v>5043</v>
      </c>
      <c r="J56" s="242">
        <v>1672</v>
      </c>
      <c r="K56" s="242">
        <v>2987</v>
      </c>
      <c r="L56" s="242">
        <v>1123</v>
      </c>
      <c r="M56" s="242">
        <v>5513</v>
      </c>
      <c r="N56" s="242">
        <v>1882</v>
      </c>
      <c r="O56" s="242">
        <v>4370</v>
      </c>
      <c r="P56" s="243"/>
    </row>
    <row r="57" spans="1:17" ht="10.5" customHeight="1">
      <c r="A57" s="63">
        <f>IF(E57&lt;&gt;"",COUNTA($E$8:E57),"")</f>
        <v>44</v>
      </c>
      <c r="B57" s="155"/>
      <c r="C57" s="167" t="s">
        <v>64</v>
      </c>
      <c r="D57" s="242">
        <v>6464</v>
      </c>
      <c r="E57" s="242">
        <v>4215</v>
      </c>
      <c r="F57" s="242">
        <v>7671</v>
      </c>
      <c r="G57" s="242">
        <v>2709</v>
      </c>
      <c r="H57" s="242">
        <v>5659</v>
      </c>
      <c r="I57" s="242">
        <v>6366</v>
      </c>
      <c r="J57" s="242">
        <v>2038</v>
      </c>
      <c r="K57" s="242">
        <v>3545</v>
      </c>
      <c r="L57" s="242">
        <v>1359</v>
      </c>
      <c r="M57" s="242">
        <v>6789</v>
      </c>
      <c r="N57" s="242">
        <v>2304</v>
      </c>
      <c r="O57" s="242">
        <v>5444</v>
      </c>
      <c r="P57" s="243"/>
    </row>
    <row r="58" spans="1:17" ht="10.5" customHeight="1">
      <c r="A58" s="63">
        <f>IF(E58&lt;&gt;"",COUNTA($E$8:E58),"")</f>
        <v>45</v>
      </c>
      <c r="B58" s="155"/>
      <c r="C58" s="167" t="s">
        <v>52</v>
      </c>
      <c r="D58" s="242">
        <v>4454</v>
      </c>
      <c r="E58" s="242">
        <v>2954</v>
      </c>
      <c r="F58" s="242">
        <v>5587</v>
      </c>
      <c r="G58" s="242">
        <v>2076</v>
      </c>
      <c r="H58" s="242">
        <v>4113</v>
      </c>
      <c r="I58" s="242">
        <v>4590</v>
      </c>
      <c r="J58" s="242">
        <v>1477</v>
      </c>
      <c r="K58" s="242">
        <v>2578</v>
      </c>
      <c r="L58" s="242">
        <v>1003</v>
      </c>
      <c r="M58" s="242">
        <v>4915</v>
      </c>
      <c r="N58" s="242">
        <v>1528</v>
      </c>
      <c r="O58" s="242">
        <v>3733</v>
      </c>
      <c r="P58" s="243"/>
    </row>
    <row r="59" spans="1:17" ht="10.5" customHeight="1">
      <c r="A59" s="63">
        <f>IF(E59&lt;&gt;"",COUNTA($E$8:E59),"")</f>
        <v>46</v>
      </c>
      <c r="B59" s="155"/>
      <c r="C59" s="167" t="s">
        <v>53</v>
      </c>
      <c r="D59" s="242">
        <v>416</v>
      </c>
      <c r="E59" s="242">
        <v>258</v>
      </c>
      <c r="F59" s="242">
        <v>425</v>
      </c>
      <c r="G59" s="242">
        <v>147</v>
      </c>
      <c r="H59" s="242">
        <v>401</v>
      </c>
      <c r="I59" s="242">
        <v>411</v>
      </c>
      <c r="J59" s="242">
        <v>111</v>
      </c>
      <c r="K59" s="242">
        <v>237</v>
      </c>
      <c r="L59" s="242">
        <v>97</v>
      </c>
      <c r="M59" s="242">
        <v>414</v>
      </c>
      <c r="N59" s="242">
        <v>115</v>
      </c>
      <c r="O59" s="242">
        <v>272</v>
      </c>
      <c r="P59" s="243"/>
    </row>
    <row r="60" spans="1:17" ht="11.45" customHeight="1">
      <c r="A60" s="175"/>
    </row>
    <row r="61" spans="1:17" ht="11.45" customHeight="1">
      <c r="C61" s="156"/>
      <c r="D61" s="172"/>
      <c r="E61" s="172"/>
      <c r="F61" s="172"/>
      <c r="G61" s="172"/>
      <c r="H61" s="172"/>
      <c r="I61" s="172"/>
      <c r="J61" s="172"/>
    </row>
    <row r="62" spans="1:17" ht="11.45" customHeight="1">
      <c r="C62" s="156"/>
      <c r="D62" s="172"/>
      <c r="E62" s="172"/>
      <c r="F62" s="172"/>
      <c r="G62" s="172"/>
      <c r="H62" s="172"/>
      <c r="I62" s="172"/>
      <c r="J62" s="172"/>
    </row>
    <row r="63" spans="1:17" ht="11.45" customHeight="1">
      <c r="D63" s="172"/>
      <c r="E63" s="172"/>
      <c r="F63" s="172"/>
      <c r="G63" s="172"/>
      <c r="H63" s="172"/>
      <c r="I63" s="172"/>
      <c r="J63" s="172"/>
    </row>
  </sheetData>
  <mergeCells count="24">
    <mergeCell ref="D34:I34"/>
    <mergeCell ref="J34:O34"/>
    <mergeCell ref="I2:I5"/>
    <mergeCell ref="K2:K5"/>
    <mergeCell ref="M2:M5"/>
    <mergeCell ref="O2:O5"/>
    <mergeCell ref="D2:D5"/>
    <mergeCell ref="E2:E5"/>
    <mergeCell ref="L3:L5"/>
    <mergeCell ref="N3:N5"/>
    <mergeCell ref="D33:I33"/>
    <mergeCell ref="J33:O33"/>
    <mergeCell ref="G3:G5"/>
    <mergeCell ref="J3:J5"/>
    <mergeCell ref="D7:I7"/>
    <mergeCell ref="J7:O7"/>
    <mergeCell ref="A1:C1"/>
    <mergeCell ref="D1:I1"/>
    <mergeCell ref="J1:O1"/>
    <mergeCell ref="A2:A5"/>
    <mergeCell ref="B2:B5"/>
    <mergeCell ref="C2:C5"/>
    <mergeCell ref="F2:F5"/>
    <mergeCell ref="H2:H5"/>
  </mergeCells>
  <conditionalFormatting sqref="D33 D34:I34 D10:O32 D36:I36 D37:O59 D35:O35">
    <cfRule type="cellIs" dxfId="31" priority="3" stopIfTrue="1" operator="between">
      <formula>0.1</formula>
      <formula>2.9</formula>
    </cfRule>
  </conditionalFormatting>
  <conditionalFormatting sqref="J33 J34:O34 J36:O36">
    <cfRule type="cellIs" dxfId="30" priority="2" stopIfTrue="1" operator="between">
      <formula>0.1</formula>
      <formula>2.9</formula>
    </cfRule>
  </conditionalFormatting>
  <conditionalFormatting sqref="D8:O8">
    <cfRule type="cellIs" dxfId="29"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zoomScale="140" zoomScaleNormal="140" workbookViewId="0">
      <pane xSplit="2" ySplit="8" topLeftCell="C9" activePane="bottomRight" state="frozen"/>
      <selection pane="topRight"/>
      <selection pane="bottomLeft"/>
      <selection pane="bottomRight" activeCell="C9" sqref="C9:L9"/>
    </sheetView>
  </sheetViews>
  <sheetFormatPr baseColWidth="10" defaultRowHeight="11.45" customHeight="1"/>
  <cols>
    <col min="1" max="1" width="3.7109375" style="198" customWidth="1"/>
    <col min="2" max="2" width="9.7109375" style="253" customWidth="1"/>
    <col min="3" max="3" width="8.28515625" style="198" customWidth="1"/>
    <col min="4" max="4" width="7.28515625" style="198" customWidth="1"/>
    <col min="5" max="5" width="7.7109375" style="198" customWidth="1"/>
    <col min="6" max="7" width="7.28515625" style="198" customWidth="1"/>
    <col min="8" max="11" width="7.7109375" style="198" customWidth="1"/>
    <col min="12" max="12" width="9.7109375" style="198" customWidth="1"/>
    <col min="13" max="13" width="8.7109375" style="198" customWidth="1"/>
    <col min="14" max="16384" width="11.42578125" style="198"/>
  </cols>
  <sheetData>
    <row r="1" spans="1:13" s="255" customFormat="1" ht="48" customHeight="1">
      <c r="A1" s="354" t="s">
        <v>97</v>
      </c>
      <c r="B1" s="355"/>
      <c r="C1" s="372" t="s">
        <v>246</v>
      </c>
      <c r="D1" s="372"/>
      <c r="E1" s="372"/>
      <c r="F1" s="372"/>
      <c r="G1" s="372"/>
      <c r="H1" s="372"/>
      <c r="I1" s="372"/>
      <c r="J1" s="372"/>
      <c r="K1" s="372"/>
      <c r="L1" s="373"/>
    </row>
    <row r="2" spans="1:13" ht="11.45" customHeight="1">
      <c r="A2" s="360" t="s">
        <v>86</v>
      </c>
      <c r="B2" s="316" t="s">
        <v>123</v>
      </c>
      <c r="C2" s="351" t="s">
        <v>339</v>
      </c>
      <c r="D2" s="316" t="s">
        <v>55</v>
      </c>
      <c r="E2" s="316"/>
      <c r="F2" s="316"/>
      <c r="G2" s="316"/>
      <c r="H2" s="316" t="s">
        <v>220</v>
      </c>
      <c r="I2" s="316"/>
      <c r="J2" s="316"/>
      <c r="K2" s="316"/>
      <c r="L2" s="374"/>
    </row>
    <row r="3" spans="1:13" ht="11.45" customHeight="1">
      <c r="A3" s="360"/>
      <c r="B3" s="316"/>
      <c r="C3" s="351"/>
      <c r="D3" s="351" t="s">
        <v>4</v>
      </c>
      <c r="E3" s="351" t="s">
        <v>92</v>
      </c>
      <c r="F3" s="306" t="s">
        <v>208</v>
      </c>
      <c r="G3" s="306" t="s">
        <v>93</v>
      </c>
      <c r="H3" s="306" t="s">
        <v>124</v>
      </c>
      <c r="I3" s="306" t="s">
        <v>217</v>
      </c>
      <c r="J3" s="306" t="s">
        <v>125</v>
      </c>
      <c r="K3" s="306" t="s">
        <v>215</v>
      </c>
      <c r="L3" s="322" t="s">
        <v>216</v>
      </c>
    </row>
    <row r="4" spans="1:13" ht="11.45" customHeight="1">
      <c r="A4" s="360"/>
      <c r="B4" s="316"/>
      <c r="C4" s="351"/>
      <c r="D4" s="351"/>
      <c r="E4" s="351"/>
      <c r="F4" s="306"/>
      <c r="G4" s="306"/>
      <c r="H4" s="306"/>
      <c r="I4" s="306"/>
      <c r="J4" s="306"/>
      <c r="K4" s="306"/>
      <c r="L4" s="322"/>
    </row>
    <row r="5" spans="1:13" ht="11.45" customHeight="1">
      <c r="A5" s="360"/>
      <c r="B5" s="316"/>
      <c r="C5" s="351"/>
      <c r="D5" s="351"/>
      <c r="E5" s="351"/>
      <c r="F5" s="306"/>
      <c r="G5" s="306"/>
      <c r="H5" s="306"/>
      <c r="I5" s="306"/>
      <c r="J5" s="306"/>
      <c r="K5" s="306"/>
      <c r="L5" s="322"/>
    </row>
    <row r="6" spans="1:13" ht="11.45" customHeight="1">
      <c r="A6" s="360"/>
      <c r="B6" s="316"/>
      <c r="C6" s="351"/>
      <c r="D6" s="351"/>
      <c r="E6" s="351"/>
      <c r="F6" s="306"/>
      <c r="G6" s="306"/>
      <c r="H6" s="306"/>
      <c r="I6" s="306"/>
      <c r="J6" s="306"/>
      <c r="K6" s="306"/>
      <c r="L6" s="322"/>
    </row>
    <row r="7" spans="1:13" ht="11.45" customHeight="1">
      <c r="A7" s="360"/>
      <c r="B7" s="316"/>
      <c r="C7" s="351"/>
      <c r="D7" s="351"/>
      <c r="E7" s="351"/>
      <c r="F7" s="306"/>
      <c r="G7" s="306"/>
      <c r="H7" s="306"/>
      <c r="I7" s="306"/>
      <c r="J7" s="306"/>
      <c r="K7" s="306"/>
      <c r="L7" s="322"/>
    </row>
    <row r="8" spans="1:13" s="80" customFormat="1" ht="11.45" customHeight="1">
      <c r="A8" s="76">
        <v>1</v>
      </c>
      <c r="B8" s="77">
        <v>2</v>
      </c>
      <c r="C8" s="77">
        <v>3</v>
      </c>
      <c r="D8" s="78">
        <v>4</v>
      </c>
      <c r="E8" s="77">
        <v>5</v>
      </c>
      <c r="F8" s="77">
        <v>6</v>
      </c>
      <c r="G8" s="78">
        <v>7</v>
      </c>
      <c r="H8" s="77">
        <v>8</v>
      </c>
      <c r="I8" s="77">
        <v>9</v>
      </c>
      <c r="J8" s="78">
        <v>10</v>
      </c>
      <c r="K8" s="77">
        <v>11</v>
      </c>
      <c r="L8" s="79">
        <v>12</v>
      </c>
    </row>
    <row r="9" spans="1:13" ht="24.95" customHeight="1">
      <c r="A9" s="256"/>
      <c r="B9" s="245"/>
      <c r="C9" s="375" t="s">
        <v>1</v>
      </c>
      <c r="D9" s="362"/>
      <c r="E9" s="362"/>
      <c r="F9" s="362"/>
      <c r="G9" s="362"/>
      <c r="H9" s="362"/>
      <c r="I9" s="362"/>
      <c r="J9" s="362"/>
      <c r="K9" s="362"/>
      <c r="L9" s="362"/>
    </row>
    <row r="10" spans="1:13" ht="11.45" customHeight="1">
      <c r="A10" s="63">
        <f>IF(B10&lt;&gt;"",COUNTA($B$10:B10),"")</f>
        <v>1</v>
      </c>
      <c r="B10" s="246">
        <v>39629</v>
      </c>
      <c r="C10" s="145">
        <v>528348</v>
      </c>
      <c r="D10" s="145">
        <v>269177</v>
      </c>
      <c r="E10" s="145" t="s">
        <v>136</v>
      </c>
      <c r="F10" s="145">
        <v>4450</v>
      </c>
      <c r="G10" s="145">
        <v>39521</v>
      </c>
      <c r="H10" s="145">
        <v>16983</v>
      </c>
      <c r="I10" s="145">
        <v>116095</v>
      </c>
      <c r="J10" s="145">
        <v>126737</v>
      </c>
      <c r="K10" s="145">
        <v>82406</v>
      </c>
      <c r="L10" s="145">
        <v>186097</v>
      </c>
      <c r="M10" s="247"/>
    </row>
    <row r="11" spans="1:13" ht="11.45" customHeight="1">
      <c r="A11" s="63">
        <f>IF(B11&lt;&gt;"",COUNTA($B$10:B11),"")</f>
        <v>2</v>
      </c>
      <c r="B11" s="246">
        <v>39994</v>
      </c>
      <c r="C11" s="145">
        <v>528916</v>
      </c>
      <c r="D11" s="145">
        <v>272792</v>
      </c>
      <c r="E11" s="145" t="s">
        <v>136</v>
      </c>
      <c r="F11" s="145">
        <v>5033</v>
      </c>
      <c r="G11" s="145">
        <v>36848</v>
      </c>
      <c r="H11" s="145">
        <v>16759</v>
      </c>
      <c r="I11" s="145">
        <v>114888</v>
      </c>
      <c r="J11" s="145">
        <v>127365</v>
      </c>
      <c r="K11" s="145">
        <v>83646</v>
      </c>
      <c r="L11" s="145">
        <v>186239</v>
      </c>
      <c r="M11" s="247"/>
    </row>
    <row r="12" spans="1:13" ht="11.45" customHeight="1">
      <c r="A12" s="63">
        <f>IF(B12&lt;&gt;"",COUNTA($B$10:B12),"")</f>
        <v>3</v>
      </c>
      <c r="B12" s="246">
        <v>40359</v>
      </c>
      <c r="C12" s="145">
        <v>533974</v>
      </c>
      <c r="D12" s="145">
        <v>274986</v>
      </c>
      <c r="E12" s="145" t="s">
        <v>136</v>
      </c>
      <c r="F12" s="145">
        <v>5373</v>
      </c>
      <c r="G12" s="145">
        <v>31844</v>
      </c>
      <c r="H12" s="145">
        <v>16600</v>
      </c>
      <c r="I12" s="145">
        <v>115425</v>
      </c>
      <c r="J12" s="145">
        <v>128774</v>
      </c>
      <c r="K12" s="145">
        <v>85351</v>
      </c>
      <c r="L12" s="145">
        <v>187812</v>
      </c>
      <c r="M12" s="247"/>
    </row>
    <row r="13" spans="1:13" ht="11.45" customHeight="1">
      <c r="A13" s="63">
        <f>IF(B13&lt;&gt;"",COUNTA($B$10:B13),"")</f>
        <v>4</v>
      </c>
      <c r="B13" s="246">
        <v>40724</v>
      </c>
      <c r="C13" s="145">
        <v>537751</v>
      </c>
      <c r="D13" s="145">
        <v>276697</v>
      </c>
      <c r="E13" s="145">
        <v>132747</v>
      </c>
      <c r="F13" s="145">
        <v>6267</v>
      </c>
      <c r="G13" s="145">
        <v>26946</v>
      </c>
      <c r="H13" s="145">
        <v>16653</v>
      </c>
      <c r="I13" s="145">
        <v>117843</v>
      </c>
      <c r="J13" s="145">
        <v>132290</v>
      </c>
      <c r="K13" s="145">
        <v>86624</v>
      </c>
      <c r="L13" s="145">
        <v>184334</v>
      </c>
      <c r="M13" s="247"/>
    </row>
    <row r="14" spans="1:13" ht="11.45" customHeight="1">
      <c r="A14" s="63">
        <f>IF(B14&lt;&gt;"",COUNTA($B$10:B14),"")</f>
        <v>5</v>
      </c>
      <c r="B14" s="246">
        <v>41090</v>
      </c>
      <c r="C14" s="145">
        <v>542493</v>
      </c>
      <c r="D14" s="145">
        <v>278845</v>
      </c>
      <c r="E14" s="145">
        <v>140694</v>
      </c>
      <c r="F14" s="145">
        <v>7674</v>
      </c>
      <c r="G14" s="145">
        <v>22961</v>
      </c>
      <c r="H14" s="145">
        <v>16716</v>
      </c>
      <c r="I14" s="145">
        <v>118931</v>
      </c>
      <c r="J14" s="145">
        <v>133809</v>
      </c>
      <c r="K14" s="145">
        <v>87634</v>
      </c>
      <c r="L14" s="145">
        <v>185398</v>
      </c>
      <c r="M14" s="247"/>
    </row>
    <row r="15" spans="1:13" ht="11.45" customHeight="1">
      <c r="A15" s="63">
        <f>IF(B15&lt;&gt;"",COUNTA($B$10:B15),"")</f>
        <v>6</v>
      </c>
      <c r="B15" s="246">
        <v>41455</v>
      </c>
      <c r="C15" s="145">
        <v>543571</v>
      </c>
      <c r="D15" s="145">
        <v>280255</v>
      </c>
      <c r="E15" s="145">
        <v>140440</v>
      </c>
      <c r="F15" s="145">
        <v>8890</v>
      </c>
      <c r="G15" s="145">
        <v>20874</v>
      </c>
      <c r="H15" s="145">
        <v>16811</v>
      </c>
      <c r="I15" s="145">
        <v>118691</v>
      </c>
      <c r="J15" s="145">
        <v>133416</v>
      </c>
      <c r="K15" s="145">
        <v>88186</v>
      </c>
      <c r="L15" s="145">
        <v>186464</v>
      </c>
      <c r="M15" s="247"/>
    </row>
    <row r="16" spans="1:13" ht="11.45" customHeight="1">
      <c r="A16" s="63">
        <f>IF(B16&lt;&gt;"",COUNTA($B$10:B16),"")</f>
        <v>7</v>
      </c>
      <c r="B16" s="246">
        <v>41820</v>
      </c>
      <c r="C16" s="145">
        <v>549500</v>
      </c>
      <c r="D16" s="145">
        <v>283548</v>
      </c>
      <c r="E16" s="145">
        <v>145940</v>
      </c>
      <c r="F16" s="145">
        <v>11650</v>
      </c>
      <c r="G16" s="145">
        <v>19848</v>
      </c>
      <c r="H16" s="145">
        <v>17221</v>
      </c>
      <c r="I16" s="145">
        <v>118546</v>
      </c>
      <c r="J16" s="145">
        <v>135218</v>
      </c>
      <c r="K16" s="145">
        <v>89769</v>
      </c>
      <c r="L16" s="145">
        <v>188745</v>
      </c>
      <c r="M16" s="247"/>
    </row>
    <row r="17" spans="1:13" ht="11.45" customHeight="1">
      <c r="A17" s="63">
        <f>IF(B17&lt;&gt;"",COUNTA($B$10:B17),"")</f>
        <v>8</v>
      </c>
      <c r="B17" s="246">
        <v>42185</v>
      </c>
      <c r="C17" s="145">
        <v>553845</v>
      </c>
      <c r="D17" s="145">
        <v>286053</v>
      </c>
      <c r="E17" s="145">
        <v>153588</v>
      </c>
      <c r="F17" s="145">
        <v>13634</v>
      </c>
      <c r="G17" s="145">
        <v>19317</v>
      </c>
      <c r="H17" s="145">
        <v>16903</v>
      </c>
      <c r="I17" s="145">
        <v>118852</v>
      </c>
      <c r="J17" s="145">
        <v>137822</v>
      </c>
      <c r="K17" s="145">
        <v>90668</v>
      </c>
      <c r="L17" s="145">
        <v>189599</v>
      </c>
      <c r="M17" s="247"/>
    </row>
    <row r="18" spans="1:13" ht="11.45" customHeight="1">
      <c r="A18" s="63">
        <f>IF(B18&lt;&gt;"",COUNTA($B$10:B18),"")</f>
        <v>9</v>
      </c>
      <c r="B18" s="246">
        <v>42551</v>
      </c>
      <c r="C18" s="248">
        <v>560372</v>
      </c>
      <c r="D18" s="248">
        <v>287594</v>
      </c>
      <c r="E18" s="248">
        <v>160354</v>
      </c>
      <c r="F18" s="248">
        <v>17208</v>
      </c>
      <c r="G18" s="248">
        <v>18904</v>
      </c>
      <c r="H18" s="248">
        <v>16394</v>
      </c>
      <c r="I18" s="248">
        <v>120663</v>
      </c>
      <c r="J18" s="248">
        <v>139341</v>
      </c>
      <c r="K18" s="248">
        <v>90751</v>
      </c>
      <c r="L18" s="248">
        <v>193221</v>
      </c>
      <c r="M18" s="247"/>
    </row>
    <row r="19" spans="1:13" ht="11.45" customHeight="1">
      <c r="A19" s="63">
        <f>IF(B19&lt;&gt;"",COUNTA($B$10:B19),"")</f>
        <v>10</v>
      </c>
      <c r="B19" s="246">
        <v>42916</v>
      </c>
      <c r="C19" s="248">
        <v>567650</v>
      </c>
      <c r="D19" s="248">
        <v>289888</v>
      </c>
      <c r="E19" s="248">
        <v>166271</v>
      </c>
      <c r="F19" s="248">
        <v>21261</v>
      </c>
      <c r="G19" s="248">
        <v>18976</v>
      </c>
      <c r="H19" s="248">
        <v>15980</v>
      </c>
      <c r="I19" s="248">
        <v>122274</v>
      </c>
      <c r="J19" s="248">
        <v>141474</v>
      </c>
      <c r="K19" s="248">
        <v>92312</v>
      </c>
      <c r="L19" s="248">
        <v>195606</v>
      </c>
      <c r="M19" s="247"/>
    </row>
    <row r="20" spans="1:13" ht="11.45" customHeight="1">
      <c r="A20" s="63">
        <f>IF(B20&lt;&gt;"",COUNTA($B$10:B20),"")</f>
        <v>11</v>
      </c>
      <c r="B20" s="246">
        <v>43281</v>
      </c>
      <c r="C20" s="145">
        <v>574586</v>
      </c>
      <c r="D20" s="145">
        <v>291693</v>
      </c>
      <c r="E20" s="145">
        <v>171652</v>
      </c>
      <c r="F20" s="145">
        <v>24107</v>
      </c>
      <c r="G20" s="145">
        <v>19185</v>
      </c>
      <c r="H20" s="145">
        <v>15938</v>
      </c>
      <c r="I20" s="145">
        <v>123430</v>
      </c>
      <c r="J20" s="145">
        <v>142579</v>
      </c>
      <c r="K20" s="145">
        <v>93747</v>
      </c>
      <c r="L20" s="145">
        <v>198885</v>
      </c>
      <c r="M20" s="247"/>
    </row>
    <row r="21" spans="1:13" ht="11.45" customHeight="1">
      <c r="A21" s="63">
        <f>IF(B21&lt;&gt;"",COUNTA($B$10:B21),"")</f>
        <v>12</v>
      </c>
      <c r="B21" s="246">
        <v>43646</v>
      </c>
      <c r="C21" s="145">
        <v>578848</v>
      </c>
      <c r="D21" s="145">
        <v>292361</v>
      </c>
      <c r="E21" s="145">
        <v>174336</v>
      </c>
      <c r="F21" s="145">
        <v>25984</v>
      </c>
      <c r="G21" s="145">
        <v>20027</v>
      </c>
      <c r="H21" s="145">
        <v>15579</v>
      </c>
      <c r="I21" s="145">
        <v>125475</v>
      </c>
      <c r="J21" s="145">
        <v>143357</v>
      </c>
      <c r="K21" s="145">
        <v>94174</v>
      </c>
      <c r="L21" s="145">
        <v>200255</v>
      </c>
    </row>
    <row r="22" spans="1:13" ht="11.45" customHeight="1">
      <c r="A22" s="63">
        <f>IF(B22&lt;&gt;"",COUNTA($B$10:B22),"")</f>
        <v>13</v>
      </c>
      <c r="B22" s="246">
        <v>44012</v>
      </c>
      <c r="C22" s="145">
        <v>572732</v>
      </c>
      <c r="D22" s="145">
        <v>289020</v>
      </c>
      <c r="E22" s="145">
        <v>174075</v>
      </c>
      <c r="F22" s="145">
        <v>25717</v>
      </c>
      <c r="G22" s="145">
        <v>21430</v>
      </c>
      <c r="H22" s="145">
        <v>15339</v>
      </c>
      <c r="I22" s="145">
        <v>124138</v>
      </c>
      <c r="J22" s="145">
        <v>139517</v>
      </c>
      <c r="K22" s="145">
        <v>92045</v>
      </c>
      <c r="L22" s="145">
        <v>201683</v>
      </c>
    </row>
    <row r="23" spans="1:13" ht="11.45" customHeight="1">
      <c r="A23" s="63" t="str">
        <f>IF(B23&lt;&gt;"",COUNTA($B$10:B23),"")</f>
        <v/>
      </c>
      <c r="B23" s="249"/>
      <c r="C23" s="145"/>
      <c r="D23" s="145"/>
      <c r="E23" s="145"/>
      <c r="F23" s="145"/>
      <c r="G23" s="145"/>
      <c r="H23" s="145"/>
      <c r="I23" s="145"/>
      <c r="J23" s="145"/>
      <c r="K23" s="145"/>
      <c r="L23" s="145"/>
      <c r="M23" s="247"/>
    </row>
    <row r="24" spans="1:13" ht="11.45" customHeight="1">
      <c r="A24" s="63">
        <f>IF(B24&lt;&gt;"",COUNTA($B$10:B24),"")</f>
        <v>14</v>
      </c>
      <c r="B24" s="246">
        <v>44286</v>
      </c>
      <c r="C24" s="248">
        <v>570436</v>
      </c>
      <c r="D24" s="248">
        <v>287935</v>
      </c>
      <c r="E24" s="248">
        <v>175439</v>
      </c>
      <c r="F24" s="248">
        <v>27105</v>
      </c>
      <c r="G24" s="248">
        <v>22982</v>
      </c>
      <c r="H24" s="248">
        <v>14883</v>
      </c>
      <c r="I24" s="248">
        <v>124050</v>
      </c>
      <c r="J24" s="248">
        <v>135182</v>
      </c>
      <c r="K24" s="248">
        <v>90721</v>
      </c>
      <c r="L24" s="248">
        <v>205592</v>
      </c>
      <c r="M24" s="247"/>
    </row>
    <row r="25" spans="1:13" ht="11.45" customHeight="1">
      <c r="A25" s="63">
        <f>IF(B25&lt;&gt;"",COUNTA($B$10:B25),"")</f>
        <v>15</v>
      </c>
      <c r="B25" s="246">
        <v>44377</v>
      </c>
      <c r="C25" s="145">
        <v>577776</v>
      </c>
      <c r="D25" s="145">
        <v>290871</v>
      </c>
      <c r="E25" s="145">
        <v>178764</v>
      </c>
      <c r="F25" s="145">
        <v>29896</v>
      </c>
      <c r="G25" s="145">
        <v>21435</v>
      </c>
      <c r="H25" s="145">
        <v>15072</v>
      </c>
      <c r="I25" s="145">
        <v>124863</v>
      </c>
      <c r="J25" s="145">
        <v>140330</v>
      </c>
      <c r="K25" s="145">
        <v>92171</v>
      </c>
      <c r="L25" s="145">
        <v>205333</v>
      </c>
    </row>
    <row r="26" spans="1:13" ht="11.45" customHeight="1">
      <c r="A26" s="63">
        <f>IF(B26&lt;&gt;"",COUNTA($B$10:B26),"")</f>
        <v>16</v>
      </c>
      <c r="B26" s="246">
        <v>44469</v>
      </c>
      <c r="C26" s="145">
        <v>588247</v>
      </c>
      <c r="D26" s="145">
        <v>295694</v>
      </c>
      <c r="E26" s="145">
        <v>182623</v>
      </c>
      <c r="F26" s="145">
        <v>31906</v>
      </c>
      <c r="G26" s="145">
        <v>25980</v>
      </c>
      <c r="H26" s="145">
        <v>15373</v>
      </c>
      <c r="I26" s="145">
        <v>126398</v>
      </c>
      <c r="J26" s="145">
        <v>143693</v>
      </c>
      <c r="K26" s="145">
        <v>93652</v>
      </c>
      <c r="L26" s="145">
        <v>209124</v>
      </c>
    </row>
    <row r="27" spans="1:13" ht="11.45" customHeight="1">
      <c r="A27" s="63">
        <f>IF(B27&lt;&gt;"",COUNTA($B$10:B27),"")</f>
        <v>17</v>
      </c>
      <c r="B27" s="246">
        <v>44561</v>
      </c>
      <c r="C27" s="145">
        <v>580771</v>
      </c>
      <c r="D27" s="145">
        <v>292443</v>
      </c>
      <c r="E27" s="145">
        <v>181203</v>
      </c>
      <c r="F27" s="145">
        <v>31193</v>
      </c>
      <c r="G27" s="145">
        <v>25504</v>
      </c>
      <c r="H27" s="145">
        <v>14427</v>
      </c>
      <c r="I27" s="145">
        <v>125082</v>
      </c>
      <c r="J27" s="145">
        <v>139652</v>
      </c>
      <c r="K27" s="145">
        <v>92200</v>
      </c>
      <c r="L27" s="145">
        <v>209405</v>
      </c>
    </row>
    <row r="28" spans="1:13" ht="11.45" customHeight="1">
      <c r="A28" s="63" t="str">
        <f>IF(B28&lt;&gt;"",COUNTA($B$10:B28),"")</f>
        <v/>
      </c>
      <c r="B28" s="249"/>
      <c r="C28" s="145"/>
      <c r="D28" s="145"/>
      <c r="E28" s="145"/>
      <c r="F28" s="145"/>
      <c r="G28" s="145"/>
      <c r="H28" s="145"/>
      <c r="I28" s="145"/>
      <c r="J28" s="145"/>
      <c r="K28" s="145"/>
      <c r="L28" s="145"/>
      <c r="M28" s="247"/>
    </row>
    <row r="29" spans="1:13" ht="11.45" customHeight="1">
      <c r="A29" s="63">
        <f>IF(B29&lt;&gt;"",COUNTA($B$10:B29),"")</f>
        <v>18</v>
      </c>
      <c r="B29" s="246">
        <v>44651</v>
      </c>
      <c r="C29" s="248">
        <v>578008</v>
      </c>
      <c r="D29" s="248">
        <v>290980</v>
      </c>
      <c r="E29" s="248">
        <v>180904</v>
      </c>
      <c r="F29" s="248">
        <v>31966</v>
      </c>
      <c r="G29" s="248">
        <v>23431</v>
      </c>
      <c r="H29" s="248">
        <v>14650</v>
      </c>
      <c r="I29" s="248">
        <v>124591</v>
      </c>
      <c r="J29" s="248">
        <v>138447</v>
      </c>
      <c r="K29" s="248">
        <v>91656</v>
      </c>
      <c r="L29" s="248">
        <v>208660</v>
      </c>
      <c r="M29" s="247"/>
    </row>
    <row r="30" spans="1:13" ht="11.45" customHeight="1">
      <c r="A30" s="63">
        <f>IF(B30&lt;&gt;"",COUNTA($B$10:B30),"")</f>
        <v>19</v>
      </c>
      <c r="B30" s="246">
        <v>44742</v>
      </c>
      <c r="C30" s="145">
        <v>584373</v>
      </c>
      <c r="D30" s="145">
        <v>294243</v>
      </c>
      <c r="E30" s="145">
        <v>184990</v>
      </c>
      <c r="F30" s="145">
        <v>35737</v>
      </c>
      <c r="G30" s="145">
        <v>21771</v>
      </c>
      <c r="H30" s="145">
        <v>14939</v>
      </c>
      <c r="I30" s="145">
        <v>124120</v>
      </c>
      <c r="J30" s="145">
        <v>143815</v>
      </c>
      <c r="K30" s="145">
        <v>92477</v>
      </c>
      <c r="L30" s="145">
        <v>209016</v>
      </c>
    </row>
    <row r="31" spans="1:13" ht="11.45" customHeight="1">
      <c r="A31" s="63">
        <f>IF(B31&lt;&gt;"",COUNTA($B$10:B31),"")</f>
        <v>20</v>
      </c>
      <c r="B31" s="246">
        <v>44834</v>
      </c>
      <c r="C31" s="145" t="s">
        <v>196</v>
      </c>
      <c r="D31" s="145" t="s">
        <v>196</v>
      </c>
      <c r="E31" s="145" t="s">
        <v>196</v>
      </c>
      <c r="F31" s="145" t="s">
        <v>196</v>
      </c>
      <c r="G31" s="145" t="s">
        <v>196</v>
      </c>
      <c r="H31" s="145" t="s">
        <v>196</v>
      </c>
      <c r="I31" s="145" t="s">
        <v>196</v>
      </c>
      <c r="J31" s="145" t="s">
        <v>196</v>
      </c>
      <c r="K31" s="145" t="s">
        <v>196</v>
      </c>
      <c r="L31" s="145" t="s">
        <v>196</v>
      </c>
    </row>
    <row r="32" spans="1:13" ht="11.45" customHeight="1">
      <c r="A32" s="63">
        <f>IF(B32&lt;&gt;"",COUNTA($B$10:B32),"")</f>
        <v>21</v>
      </c>
      <c r="B32" s="246">
        <v>44926</v>
      </c>
      <c r="C32" s="145" t="s">
        <v>196</v>
      </c>
      <c r="D32" s="145" t="s">
        <v>196</v>
      </c>
      <c r="E32" s="145" t="s">
        <v>196</v>
      </c>
      <c r="F32" s="145" t="s">
        <v>196</v>
      </c>
      <c r="G32" s="145" t="s">
        <v>196</v>
      </c>
      <c r="H32" s="145" t="s">
        <v>196</v>
      </c>
      <c r="I32" s="145" t="s">
        <v>196</v>
      </c>
      <c r="J32" s="145" t="s">
        <v>196</v>
      </c>
      <c r="K32" s="145" t="s">
        <v>196</v>
      </c>
      <c r="L32" s="145" t="s">
        <v>196</v>
      </c>
    </row>
    <row r="33" spans="1:13" ht="24.95" customHeight="1">
      <c r="A33" s="63" t="str">
        <f>IF(B33&lt;&gt;"",COUNTA($B$10:B33),"")</f>
        <v/>
      </c>
      <c r="B33" s="249"/>
      <c r="C33" s="358" t="s">
        <v>182</v>
      </c>
      <c r="D33" s="359"/>
      <c r="E33" s="359"/>
      <c r="F33" s="359"/>
      <c r="G33" s="359"/>
      <c r="H33" s="359"/>
      <c r="I33" s="359"/>
      <c r="J33" s="359"/>
      <c r="K33" s="359"/>
      <c r="L33" s="359"/>
    </row>
    <row r="34" spans="1:13" ht="11.45" customHeight="1">
      <c r="A34" s="63">
        <f>IF(B34&lt;&gt;"",COUNTA($B$10:B34),"")</f>
        <v>22</v>
      </c>
      <c r="B34" s="246">
        <v>39629</v>
      </c>
      <c r="C34" s="250">
        <v>1.9345154836</v>
      </c>
      <c r="D34" s="250">
        <v>1.9833902903</v>
      </c>
      <c r="E34" s="250" t="s">
        <v>136</v>
      </c>
      <c r="F34" s="250">
        <v>9.6869608085000003</v>
      </c>
      <c r="G34" s="250">
        <v>-2.2459125874999999</v>
      </c>
      <c r="H34" s="250">
        <v>3.7509927302000001</v>
      </c>
      <c r="I34" s="250">
        <v>1.7582764333000001</v>
      </c>
      <c r="J34" s="250">
        <v>2.0673270516</v>
      </c>
      <c r="K34" s="250">
        <v>4.6584876425999999</v>
      </c>
      <c r="L34" s="250">
        <v>0.63050543179999996</v>
      </c>
      <c r="M34" s="251"/>
    </row>
    <row r="35" spans="1:13" ht="11.45" customHeight="1">
      <c r="A35" s="63">
        <f>IF(B35&lt;&gt;"",COUNTA($B$10:B35),"")</f>
        <v>23</v>
      </c>
      <c r="B35" s="246">
        <v>39994</v>
      </c>
      <c r="C35" s="250">
        <v>0.10750490209999999</v>
      </c>
      <c r="D35" s="250">
        <v>1.3429824985000001</v>
      </c>
      <c r="E35" s="250" t="s">
        <v>136</v>
      </c>
      <c r="F35" s="250">
        <v>13.101123595500001</v>
      </c>
      <c r="G35" s="250">
        <v>-6.7634928266000003</v>
      </c>
      <c r="H35" s="250">
        <v>-1.3189660247999999</v>
      </c>
      <c r="I35" s="250">
        <v>-1.0396657909</v>
      </c>
      <c r="J35" s="250">
        <v>0.49551433280000001</v>
      </c>
      <c r="K35" s="250">
        <v>1.5047448000999999</v>
      </c>
      <c r="L35" s="250">
        <v>7.6304292900000001E-2</v>
      </c>
      <c r="M35" s="251"/>
    </row>
    <row r="36" spans="1:13" ht="11.45" customHeight="1">
      <c r="A36" s="63">
        <f>IF(B36&lt;&gt;"",COUNTA($B$10:B36),"")</f>
        <v>24</v>
      </c>
      <c r="B36" s="246">
        <v>40359</v>
      </c>
      <c r="C36" s="250">
        <v>0.95629551759999998</v>
      </c>
      <c r="D36" s="250">
        <v>0.80427578519999998</v>
      </c>
      <c r="E36" s="250" t="s">
        <v>136</v>
      </c>
      <c r="F36" s="250">
        <v>6.7554142657999998</v>
      </c>
      <c r="G36" s="250">
        <v>-13.580112896199999</v>
      </c>
      <c r="H36" s="250">
        <v>-0.94874395850000004</v>
      </c>
      <c r="I36" s="250">
        <v>0.46741174009999997</v>
      </c>
      <c r="J36" s="250">
        <v>1.1062693832999999</v>
      </c>
      <c r="K36" s="250">
        <v>2.0383521028999998</v>
      </c>
      <c r="L36" s="250">
        <v>0.84461364159999996</v>
      </c>
      <c r="M36" s="251"/>
    </row>
    <row r="37" spans="1:13" ht="11.45" customHeight="1">
      <c r="A37" s="63">
        <f>IF(B37&lt;&gt;"",COUNTA($B$10:B37),"")</f>
        <v>25</v>
      </c>
      <c r="B37" s="246">
        <v>40724</v>
      </c>
      <c r="C37" s="250">
        <v>0.7073378105</v>
      </c>
      <c r="D37" s="250">
        <v>0.62221349449999996</v>
      </c>
      <c r="E37" s="250" t="s">
        <v>136</v>
      </c>
      <c r="F37" s="250">
        <v>16.638749302099999</v>
      </c>
      <c r="G37" s="250">
        <v>-15.3812335134</v>
      </c>
      <c r="H37" s="250">
        <v>0.31927710840000001</v>
      </c>
      <c r="I37" s="250">
        <v>2.0948667965999999</v>
      </c>
      <c r="J37" s="250">
        <v>2.7303648252000001</v>
      </c>
      <c r="K37" s="250">
        <v>1.4914880904000001</v>
      </c>
      <c r="L37" s="250">
        <v>-1.8518518519</v>
      </c>
      <c r="M37" s="251"/>
    </row>
    <row r="38" spans="1:13" ht="11.45" customHeight="1">
      <c r="A38" s="63">
        <f>IF(B38&lt;&gt;"",COUNTA($B$10:B38),"")</f>
        <v>26</v>
      </c>
      <c r="B38" s="246">
        <v>41090</v>
      </c>
      <c r="C38" s="250">
        <v>0.8818207683</v>
      </c>
      <c r="D38" s="250">
        <v>0.77630042970000002</v>
      </c>
      <c r="E38" s="250">
        <v>5.9865759678000003</v>
      </c>
      <c r="F38" s="250">
        <v>22.450933461000002</v>
      </c>
      <c r="G38" s="250">
        <v>-14.788836933100001</v>
      </c>
      <c r="H38" s="250">
        <v>0.37831021440000001</v>
      </c>
      <c r="I38" s="250">
        <v>0.92326230659999997</v>
      </c>
      <c r="J38" s="250">
        <v>1.1482349383999999</v>
      </c>
      <c r="K38" s="250">
        <v>1.1659586258000001</v>
      </c>
      <c r="L38" s="250">
        <v>0.5772131023</v>
      </c>
      <c r="M38" s="251"/>
    </row>
    <row r="39" spans="1:13" ht="11.45" customHeight="1">
      <c r="A39" s="63">
        <f>IF(B39&lt;&gt;"",COUNTA($B$10:B39),"")</f>
        <v>27</v>
      </c>
      <c r="B39" s="246">
        <v>41455</v>
      </c>
      <c r="C39" s="250">
        <v>0.19871224139999999</v>
      </c>
      <c r="D39" s="250">
        <v>0.50565726479999995</v>
      </c>
      <c r="E39" s="250">
        <v>-0.1805336404</v>
      </c>
      <c r="F39" s="250">
        <v>15.845712796500001</v>
      </c>
      <c r="G39" s="250">
        <v>-9.0893253777999998</v>
      </c>
      <c r="H39" s="250">
        <v>0.56831777939999994</v>
      </c>
      <c r="I39" s="250">
        <v>-0.20179768100000001</v>
      </c>
      <c r="J39" s="250">
        <v>-0.29370221730000001</v>
      </c>
      <c r="K39" s="250">
        <v>0.62989250750000003</v>
      </c>
      <c r="L39" s="250">
        <v>0.57497923390000005</v>
      </c>
      <c r="M39" s="251"/>
    </row>
    <row r="40" spans="1:13" ht="11.45" customHeight="1">
      <c r="A40" s="63">
        <f>IF(B40&lt;&gt;"",COUNTA($B$10:B40),"")</f>
        <v>28</v>
      </c>
      <c r="B40" s="246">
        <v>41820</v>
      </c>
      <c r="C40" s="250">
        <v>1.0907498743999999</v>
      </c>
      <c r="D40" s="250">
        <v>1.1750013381</v>
      </c>
      <c r="E40" s="250">
        <v>3.9162631728999999</v>
      </c>
      <c r="F40" s="250">
        <v>31.046119235100001</v>
      </c>
      <c r="G40" s="250">
        <v>-4.9152055187999997</v>
      </c>
      <c r="H40" s="250">
        <v>2.4388793052</v>
      </c>
      <c r="I40" s="250">
        <v>-0.1221659604</v>
      </c>
      <c r="J40" s="250">
        <v>1.3506625891999999</v>
      </c>
      <c r="K40" s="250">
        <v>1.7950695122</v>
      </c>
      <c r="L40" s="250">
        <v>1.2232924318</v>
      </c>
      <c r="M40" s="251"/>
    </row>
    <row r="41" spans="1:13" ht="11.45" customHeight="1">
      <c r="A41" s="63">
        <f>IF(B41&lt;&gt;"",COUNTA($B$10:B41),"")</f>
        <v>29</v>
      </c>
      <c r="B41" s="246">
        <v>42185</v>
      </c>
      <c r="C41" s="250">
        <v>0.79071883529999998</v>
      </c>
      <c r="D41" s="250">
        <v>0.88344830500000004</v>
      </c>
      <c r="E41" s="250">
        <v>5.2405097984999998</v>
      </c>
      <c r="F41" s="250">
        <v>17.030042918500001</v>
      </c>
      <c r="G41" s="250">
        <v>-2.6753325272000001</v>
      </c>
      <c r="H41" s="250">
        <v>-1.8465826607</v>
      </c>
      <c r="I41" s="250">
        <v>0.25812764669999999</v>
      </c>
      <c r="J41" s="250">
        <v>1.9257791122000001</v>
      </c>
      <c r="K41" s="250">
        <v>1.0014593010999999</v>
      </c>
      <c r="L41" s="250">
        <v>0.45246231689999999</v>
      </c>
      <c r="M41" s="251"/>
    </row>
    <row r="42" spans="1:13" ht="11.45" customHeight="1">
      <c r="A42" s="63">
        <f>IF(B42&lt;&gt;"",COUNTA($B$10:B42),"")</f>
        <v>30</v>
      </c>
      <c r="B42" s="246">
        <v>42551</v>
      </c>
      <c r="C42" s="252">
        <v>1.1784885663</v>
      </c>
      <c r="D42" s="252">
        <v>0.5387113577</v>
      </c>
      <c r="E42" s="252">
        <v>4.4052920800999997</v>
      </c>
      <c r="F42" s="252">
        <v>26.213877071999999</v>
      </c>
      <c r="G42" s="252">
        <v>-2.1380131489999998</v>
      </c>
      <c r="H42" s="252">
        <v>-3.0112997692999999</v>
      </c>
      <c r="I42" s="252">
        <v>1.5237438158000001</v>
      </c>
      <c r="J42" s="252">
        <v>1.1021462466</v>
      </c>
      <c r="K42" s="252">
        <v>9.15427714E-2</v>
      </c>
      <c r="L42" s="252">
        <v>1.9103476284000001</v>
      </c>
      <c r="M42" s="251"/>
    </row>
    <row r="43" spans="1:13" ht="11.45" customHeight="1">
      <c r="A43" s="63">
        <f>IF(B43&lt;&gt;"",COUNTA($B$10:B43),"")</f>
        <v>31</v>
      </c>
      <c r="B43" s="246">
        <v>42916</v>
      </c>
      <c r="C43" s="252">
        <v>1.2987800961</v>
      </c>
      <c r="D43" s="252">
        <v>0.79765224589999995</v>
      </c>
      <c r="E43" s="252">
        <v>3.6899609614000002</v>
      </c>
      <c r="F43" s="252">
        <v>23.552998605300001</v>
      </c>
      <c r="G43" s="252">
        <v>0.38087177319999999</v>
      </c>
      <c r="H43" s="252">
        <v>-2.5253141392999998</v>
      </c>
      <c r="I43" s="252">
        <v>1.3351234430000001</v>
      </c>
      <c r="J43" s="252">
        <v>1.5307770146999999</v>
      </c>
      <c r="K43" s="252">
        <v>1.7200912387</v>
      </c>
      <c r="L43" s="252">
        <v>1.2343378825</v>
      </c>
      <c r="M43" s="251"/>
    </row>
    <row r="44" spans="1:13" ht="11.45" customHeight="1">
      <c r="A44" s="63">
        <f>IF(B44&lt;&gt;"",COUNTA($B$10:B44),"")</f>
        <v>32</v>
      </c>
      <c r="B44" s="246">
        <v>43281</v>
      </c>
      <c r="C44" s="252">
        <v>1.2218796794</v>
      </c>
      <c r="D44" s="252">
        <v>0.6226542665</v>
      </c>
      <c r="E44" s="252">
        <v>3.2362829356999998</v>
      </c>
      <c r="F44" s="252">
        <v>13.3860119468</v>
      </c>
      <c r="G44" s="252">
        <v>1.101391231</v>
      </c>
      <c r="H44" s="252">
        <v>-0.26282853569999998</v>
      </c>
      <c r="I44" s="252">
        <v>0.94541766849999997</v>
      </c>
      <c r="J44" s="252">
        <v>0.78106224469999996</v>
      </c>
      <c r="K44" s="252">
        <v>1.5545107895000001</v>
      </c>
      <c r="L44" s="252">
        <v>1.676328947</v>
      </c>
      <c r="M44" s="251"/>
    </row>
    <row r="45" spans="1:13" ht="11.45" customHeight="1">
      <c r="A45" s="63">
        <f>IF(B45&lt;&gt;"",COUNTA($B$10:B45),"")</f>
        <v>33</v>
      </c>
      <c r="B45" s="246">
        <v>43646</v>
      </c>
      <c r="C45" s="252">
        <v>0.74175145239999996</v>
      </c>
      <c r="D45" s="252">
        <v>0.22900789529999999</v>
      </c>
      <c r="E45" s="252">
        <v>1.5636287372</v>
      </c>
      <c r="F45" s="252">
        <v>7.7861202140000003</v>
      </c>
      <c r="G45" s="252">
        <v>4.3888454522</v>
      </c>
      <c r="H45" s="252">
        <v>-2.2524783535999999</v>
      </c>
      <c r="I45" s="252">
        <v>1.6568095276999999</v>
      </c>
      <c r="J45" s="252">
        <v>0.54566240470000005</v>
      </c>
      <c r="K45" s="252">
        <v>0.45548124210000002</v>
      </c>
      <c r="L45" s="252">
        <v>0.68884028460000002</v>
      </c>
    </row>
    <row r="46" spans="1:13" ht="11.45" customHeight="1">
      <c r="A46" s="63">
        <f>IF(B46&lt;&gt;"",COUNTA($B$10:B46),"")</f>
        <v>34</v>
      </c>
      <c r="B46" s="246">
        <v>44012</v>
      </c>
      <c r="C46" s="252">
        <v>-1.0565813477999999</v>
      </c>
      <c r="D46" s="252">
        <v>-1.1427652799000001</v>
      </c>
      <c r="E46" s="252">
        <v>-0.14971090309999999</v>
      </c>
      <c r="F46" s="252">
        <v>-1.0275554187</v>
      </c>
      <c r="G46" s="252">
        <v>7.0055425176000004</v>
      </c>
      <c r="H46" s="252">
        <v>-1.540535336</v>
      </c>
      <c r="I46" s="252">
        <v>-1.0655509066</v>
      </c>
      <c r="J46" s="252">
        <v>-2.6786274824</v>
      </c>
      <c r="K46" s="252">
        <v>-2.2607089005000001</v>
      </c>
      <c r="L46" s="252">
        <v>0.71309080920000001</v>
      </c>
    </row>
    <row r="47" spans="1:13" ht="11.45" customHeight="1">
      <c r="A47" s="63" t="str">
        <f>IF(B47&lt;&gt;"",COUNTA($B$10:B47),"")</f>
        <v/>
      </c>
      <c r="B47" s="249"/>
      <c r="C47" s="250"/>
      <c r="D47" s="250"/>
      <c r="E47" s="250"/>
      <c r="F47" s="250"/>
      <c r="G47" s="250"/>
      <c r="H47" s="250"/>
      <c r="I47" s="250"/>
      <c r="J47" s="250"/>
      <c r="K47" s="250"/>
      <c r="L47" s="250"/>
      <c r="M47" s="251"/>
    </row>
    <row r="48" spans="1:13" ht="11.45" customHeight="1">
      <c r="A48" s="63">
        <f>IF(B48&lt;&gt;"",COUNTA($B$10:B48),"")</f>
        <v>35</v>
      </c>
      <c r="B48" s="246">
        <v>44286</v>
      </c>
      <c r="C48" s="252">
        <v>-0.51813110060000001</v>
      </c>
      <c r="D48" s="252">
        <v>-0.57870730049999997</v>
      </c>
      <c r="E48" s="252">
        <v>0.90181801449999999</v>
      </c>
      <c r="F48" s="252">
        <v>8.7986191948000005</v>
      </c>
      <c r="G48" s="252">
        <v>3.3456246064999999</v>
      </c>
      <c r="H48" s="252">
        <v>-1.9371417276</v>
      </c>
      <c r="I48" s="252">
        <v>-0.6884957169</v>
      </c>
      <c r="J48" s="252">
        <v>-1.8122126426</v>
      </c>
      <c r="K48" s="252">
        <v>-1.5550057512</v>
      </c>
      <c r="L48" s="252">
        <v>1.0364502194</v>
      </c>
    </row>
    <row r="49" spans="1:13" ht="11.45" customHeight="1">
      <c r="A49" s="63">
        <f>IF(B49&lt;&gt;"",COUNTA($B$10:B49),"")</f>
        <v>36</v>
      </c>
      <c r="B49" s="246">
        <v>44377</v>
      </c>
      <c r="C49" s="252">
        <v>0.8806911435</v>
      </c>
      <c r="D49" s="252">
        <v>0.64044010799999995</v>
      </c>
      <c r="E49" s="252">
        <v>2.6936665231000001</v>
      </c>
      <c r="F49" s="252">
        <v>16.249951394</v>
      </c>
      <c r="G49" s="252">
        <v>2.33317779E-2</v>
      </c>
      <c r="H49" s="252">
        <v>-1.7406610600000001</v>
      </c>
      <c r="I49" s="252">
        <v>0.58402745330000005</v>
      </c>
      <c r="J49" s="252">
        <v>0.58272468590000004</v>
      </c>
      <c r="K49" s="252">
        <v>0.13688956490000001</v>
      </c>
      <c r="L49" s="252">
        <v>1.8097707788999999</v>
      </c>
    </row>
    <row r="50" spans="1:13" ht="11.45" customHeight="1">
      <c r="A50" s="63">
        <f>IF(B50&lt;&gt;"",COUNTA($B$10:B50),"")</f>
        <v>37</v>
      </c>
      <c r="B50" s="246">
        <v>44469</v>
      </c>
      <c r="C50" s="252">
        <v>0.98106198460000005</v>
      </c>
      <c r="D50" s="252">
        <v>0.67549623780000001</v>
      </c>
      <c r="E50" s="252">
        <v>2.6150621737000002</v>
      </c>
      <c r="F50" s="252">
        <v>16.140069889300001</v>
      </c>
      <c r="G50" s="252">
        <v>3.2714552609999998</v>
      </c>
      <c r="H50" s="252">
        <v>-2.3192273478000001</v>
      </c>
      <c r="I50" s="252">
        <v>0.8127357851</v>
      </c>
      <c r="J50" s="252">
        <v>1.1929661476</v>
      </c>
      <c r="K50" s="252">
        <v>0.6588634874</v>
      </c>
      <c r="L50" s="252">
        <v>1.3354783687</v>
      </c>
    </row>
    <row r="51" spans="1:13" ht="11.45" customHeight="1">
      <c r="A51" s="63">
        <f>IF(B51&lt;&gt;"",COUNTA($B$10:B51),"")</f>
        <v>38</v>
      </c>
      <c r="B51" s="246">
        <v>44561</v>
      </c>
      <c r="C51" s="252">
        <v>1.1449032300999999</v>
      </c>
      <c r="D51" s="252">
        <v>0.83441658080000003</v>
      </c>
      <c r="E51" s="252">
        <v>2.9053819986999998</v>
      </c>
      <c r="F51" s="252">
        <v>16.753377999000001</v>
      </c>
      <c r="G51" s="252">
        <v>3.0672863205000001</v>
      </c>
      <c r="H51" s="252">
        <v>-0.86580086580000004</v>
      </c>
      <c r="I51" s="252">
        <v>0.44729973899999997</v>
      </c>
      <c r="J51" s="252">
        <v>1.9112184656</v>
      </c>
      <c r="K51" s="252">
        <v>0.9570111469</v>
      </c>
      <c r="L51" s="252">
        <v>1.2826899731000001</v>
      </c>
    </row>
    <row r="52" spans="1:13" ht="11.45" customHeight="1">
      <c r="A52" s="63" t="str">
        <f>IF(B52&lt;&gt;"",COUNTA($B$10:B52),"")</f>
        <v/>
      </c>
      <c r="B52" s="249"/>
      <c r="C52" s="250"/>
      <c r="D52" s="250"/>
      <c r="E52" s="250"/>
      <c r="F52" s="250"/>
      <c r="G52" s="250"/>
      <c r="H52" s="250"/>
      <c r="I52" s="250"/>
      <c r="J52" s="250"/>
      <c r="K52" s="250"/>
      <c r="L52" s="250"/>
      <c r="M52" s="251"/>
    </row>
    <row r="53" spans="1:13" ht="11.45" customHeight="1">
      <c r="A53" s="63">
        <f>IF(B53&lt;&gt;"",COUNTA($B$10:B53),"")</f>
        <v>39</v>
      </c>
      <c r="B53" s="246">
        <v>44651</v>
      </c>
      <c r="C53" s="252">
        <v>1.3274057037</v>
      </c>
      <c r="D53" s="252">
        <v>1.0575303454</v>
      </c>
      <c r="E53" s="252">
        <v>3.1150428354000002</v>
      </c>
      <c r="F53" s="252">
        <v>17.933960523900002</v>
      </c>
      <c r="G53" s="252">
        <v>1.9537028979</v>
      </c>
      <c r="H53" s="252">
        <v>-1.5655445810999999</v>
      </c>
      <c r="I53" s="252">
        <v>0.43611446999999998</v>
      </c>
      <c r="J53" s="252">
        <v>2.4152623869999998</v>
      </c>
      <c r="K53" s="252">
        <v>1.0306323784</v>
      </c>
      <c r="L53" s="252">
        <v>1.4922759640000001</v>
      </c>
    </row>
    <row r="54" spans="1:13" ht="11.45" customHeight="1">
      <c r="A54" s="63">
        <f>IF(B54&lt;&gt;"",COUNTA($B$10:B54),"")</f>
        <v>40</v>
      </c>
      <c r="B54" s="246">
        <v>44742</v>
      </c>
      <c r="C54" s="252">
        <v>1.1417919747</v>
      </c>
      <c r="D54" s="252">
        <v>1.1592767928000001</v>
      </c>
      <c r="E54" s="252">
        <v>3.4828041440000002</v>
      </c>
      <c r="F54" s="252">
        <v>19.5377308001</v>
      </c>
      <c r="G54" s="252">
        <v>1.5675297411</v>
      </c>
      <c r="H54" s="252">
        <v>-0.88243099790000001</v>
      </c>
      <c r="I54" s="252">
        <v>-0.59505217720000003</v>
      </c>
      <c r="J54" s="252">
        <v>2.4834319104999998</v>
      </c>
      <c r="K54" s="252">
        <v>0.33199162430000001</v>
      </c>
      <c r="L54" s="252">
        <v>1.793671743</v>
      </c>
    </row>
    <row r="55" spans="1:13" ht="11.45" customHeight="1">
      <c r="A55" s="63">
        <f>IF(B55&lt;&gt;"",COUNTA($B$10:B55),"")</f>
        <v>41</v>
      </c>
      <c r="B55" s="246">
        <v>44834</v>
      </c>
      <c r="C55" s="145" t="s">
        <v>196</v>
      </c>
      <c r="D55" s="145" t="s">
        <v>196</v>
      </c>
      <c r="E55" s="145" t="s">
        <v>196</v>
      </c>
      <c r="F55" s="145" t="s">
        <v>196</v>
      </c>
      <c r="G55" s="145" t="s">
        <v>196</v>
      </c>
      <c r="H55" s="145" t="s">
        <v>196</v>
      </c>
      <c r="I55" s="145" t="s">
        <v>196</v>
      </c>
      <c r="J55" s="145" t="s">
        <v>196</v>
      </c>
      <c r="K55" s="145" t="s">
        <v>196</v>
      </c>
      <c r="L55" s="145" t="s">
        <v>196</v>
      </c>
    </row>
    <row r="56" spans="1:13" ht="11.45" customHeight="1">
      <c r="A56" s="63">
        <f>IF(B56&lt;&gt;"",COUNTA($B$10:B56),"")</f>
        <v>42</v>
      </c>
      <c r="B56" s="246">
        <v>44926</v>
      </c>
      <c r="C56" s="145" t="s">
        <v>196</v>
      </c>
      <c r="D56" s="145" t="s">
        <v>196</v>
      </c>
      <c r="E56" s="145" t="s">
        <v>196</v>
      </c>
      <c r="F56" s="145" t="s">
        <v>196</v>
      </c>
      <c r="G56" s="145" t="s">
        <v>196</v>
      </c>
      <c r="H56" s="145" t="s">
        <v>196</v>
      </c>
      <c r="I56" s="145" t="s">
        <v>196</v>
      </c>
      <c r="J56" s="145" t="s">
        <v>196</v>
      </c>
      <c r="K56" s="145" t="s">
        <v>196</v>
      </c>
      <c r="L56" s="145" t="s">
        <v>196</v>
      </c>
    </row>
    <row r="57" spans="1:13" ht="11.45" customHeight="1">
      <c r="C57" s="254"/>
      <c r="D57" s="254"/>
      <c r="E57" s="254"/>
      <c r="F57" s="254"/>
      <c r="G57" s="254"/>
      <c r="H57" s="254"/>
      <c r="I57" s="254"/>
      <c r="J57" s="254"/>
      <c r="K57" s="254"/>
      <c r="L57" s="254"/>
    </row>
    <row r="58" spans="1:13" ht="11.45" customHeight="1">
      <c r="C58" s="254"/>
      <c r="D58" s="254"/>
      <c r="E58" s="254"/>
      <c r="F58" s="254"/>
      <c r="G58" s="254"/>
      <c r="H58" s="254"/>
      <c r="I58" s="254"/>
      <c r="J58" s="254"/>
      <c r="K58" s="254"/>
      <c r="L58" s="254"/>
    </row>
  </sheetData>
  <mergeCells count="18">
    <mergeCell ref="C9:L9"/>
    <mergeCell ref="C33:L33"/>
    <mergeCell ref="L3:L7"/>
    <mergeCell ref="K3:K7"/>
    <mergeCell ref="J3:J7"/>
    <mergeCell ref="I3:I7"/>
    <mergeCell ref="H3:H7"/>
    <mergeCell ref="G3:G7"/>
    <mergeCell ref="F3:F7"/>
    <mergeCell ref="E3:E7"/>
    <mergeCell ref="A1:B1"/>
    <mergeCell ref="C1:L1"/>
    <mergeCell ref="D2:G2"/>
    <mergeCell ref="H2:L2"/>
    <mergeCell ref="D3:D7"/>
    <mergeCell ref="C2:C7"/>
    <mergeCell ref="A2:A7"/>
    <mergeCell ref="B2:B7"/>
  </mergeCells>
  <conditionalFormatting sqref="C20:L20">
    <cfRule type="cellIs" dxfId="28" priority="12" stopIfTrue="1" operator="between">
      <formula>0.1</formula>
      <formula>3</formula>
    </cfRule>
  </conditionalFormatting>
  <conditionalFormatting sqref="C24:L24">
    <cfRule type="cellIs" dxfId="27" priority="11" stopIfTrue="1" operator="between">
      <formula>0.1</formula>
      <formula>3</formula>
    </cfRule>
  </conditionalFormatting>
  <conditionalFormatting sqref="C18:L18">
    <cfRule type="cellIs" dxfId="26" priority="10" stopIfTrue="1" operator="between">
      <formula>0.1</formula>
      <formula>3</formula>
    </cfRule>
  </conditionalFormatting>
  <conditionalFormatting sqref="E10:E12">
    <cfRule type="cellIs" dxfId="25" priority="9" stopIfTrue="1" operator="between">
      <formula>0.1</formula>
      <formula>2.9</formula>
    </cfRule>
  </conditionalFormatting>
  <conditionalFormatting sqref="C19:L19">
    <cfRule type="cellIs" dxfId="24" priority="8" stopIfTrue="1" operator="between">
      <formula>0.1</formula>
      <formula>3</formula>
    </cfRule>
  </conditionalFormatting>
  <conditionalFormatting sqref="C25:L27">
    <cfRule type="cellIs" dxfId="23" priority="7" stopIfTrue="1" operator="between">
      <formula>0.1</formula>
      <formula>2.9</formula>
    </cfRule>
  </conditionalFormatting>
  <conditionalFormatting sqref="C29:L29">
    <cfRule type="cellIs" dxfId="22" priority="6" stopIfTrue="1" operator="between">
      <formula>0.1</formula>
      <formula>3</formula>
    </cfRule>
  </conditionalFormatting>
  <conditionalFormatting sqref="C30:L32">
    <cfRule type="cellIs" dxfId="21" priority="5" stopIfTrue="1" operator="between">
      <formula>0.1</formula>
      <formula>2.9</formula>
    </cfRule>
  </conditionalFormatting>
  <conditionalFormatting sqref="C55:L55">
    <cfRule type="cellIs" dxfId="20" priority="4" stopIfTrue="1" operator="between">
      <formula>0.1</formula>
      <formula>3</formula>
    </cfRule>
  </conditionalFormatting>
  <conditionalFormatting sqref="C56:L56">
    <cfRule type="cellIs" dxfId="19" priority="3" stopIfTrue="1" operator="between">
      <formula>0.1</formula>
      <formula>3</formula>
    </cfRule>
  </conditionalFormatting>
  <conditionalFormatting sqref="C21:L21">
    <cfRule type="cellIs" dxfId="18" priority="2" stopIfTrue="1" operator="between">
      <formula>0.1</formula>
      <formula>2.9</formula>
    </cfRule>
  </conditionalFormatting>
  <conditionalFormatting sqref="C22:L22">
    <cfRule type="cellIs" dxfId="1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zoomScale="140" zoomScaleNormal="140" workbookViewId="0">
      <pane xSplit="3" ySplit="6" topLeftCell="D7" activePane="bottomRight" state="frozen"/>
      <selection pane="topRight"/>
      <selection pane="bottomLeft"/>
      <selection pane="bottomRight" activeCell="D7" sqref="D7"/>
    </sheetView>
  </sheetViews>
  <sheetFormatPr baseColWidth="10" defaultRowHeight="11.45" customHeight="1"/>
  <cols>
    <col min="1" max="1" width="2.7109375" style="156" customWidth="1"/>
    <col min="2" max="2" width="6.5703125" style="156" customWidth="1"/>
    <col min="3" max="3" width="41" style="257" customWidth="1"/>
    <col min="4" max="5" width="6.28515625" style="257" customWidth="1"/>
    <col min="6" max="6" width="5.7109375" style="257" customWidth="1"/>
    <col min="7" max="8" width="6.28515625" style="257" customWidth="1"/>
    <col min="9" max="9" width="5.42578125" style="257" customWidth="1"/>
    <col min="10" max="10" width="5.5703125" style="257" customWidth="1"/>
    <col min="11" max="235" width="11.42578125" style="156"/>
    <col min="236" max="236" width="6.28515625" style="156" customWidth="1"/>
    <col min="237" max="237" width="35.28515625" style="156" customWidth="1"/>
    <col min="238" max="241" width="6.85546875" style="156" customWidth="1"/>
    <col min="242" max="242" width="7.140625" style="156" customWidth="1"/>
    <col min="243" max="244" width="6.85546875" style="156" customWidth="1"/>
    <col min="245" max="16384" width="11.42578125" style="156"/>
  </cols>
  <sheetData>
    <row r="1" spans="1:10" s="143" customFormat="1" ht="48" customHeight="1">
      <c r="A1" s="309" t="s">
        <v>121</v>
      </c>
      <c r="B1" s="310"/>
      <c r="C1" s="310"/>
      <c r="D1" s="311" t="s">
        <v>383</v>
      </c>
      <c r="E1" s="311"/>
      <c r="F1" s="311"/>
      <c r="G1" s="311"/>
      <c r="H1" s="311"/>
      <c r="I1" s="311"/>
      <c r="J1" s="312"/>
    </row>
    <row r="2" spans="1:10" ht="9.9499999999999993" customHeight="1">
      <c r="A2" s="313" t="s">
        <v>86</v>
      </c>
      <c r="B2" s="306" t="s">
        <v>429</v>
      </c>
      <c r="C2" s="306" t="s">
        <v>209</v>
      </c>
      <c r="D2" s="315" t="s">
        <v>351</v>
      </c>
      <c r="E2" s="307" t="s">
        <v>2</v>
      </c>
      <c r="F2" s="307"/>
      <c r="G2" s="307"/>
      <c r="H2" s="307"/>
      <c r="I2" s="307"/>
      <c r="J2" s="308"/>
    </row>
    <row r="3" spans="1:10" ht="9.9499999999999993" customHeight="1">
      <c r="A3" s="314"/>
      <c r="B3" s="306"/>
      <c r="C3" s="307"/>
      <c r="D3" s="316"/>
      <c r="E3" s="306" t="s">
        <v>156</v>
      </c>
      <c r="F3" s="306" t="s">
        <v>157</v>
      </c>
      <c r="G3" s="306" t="s">
        <v>92</v>
      </c>
      <c r="H3" s="306" t="s">
        <v>207</v>
      </c>
      <c r="I3" s="307" t="s">
        <v>5</v>
      </c>
      <c r="J3" s="308"/>
    </row>
    <row r="4" spans="1:10" ht="9.9499999999999993" customHeight="1">
      <c r="A4" s="314"/>
      <c r="B4" s="306"/>
      <c r="C4" s="307"/>
      <c r="D4" s="316"/>
      <c r="E4" s="307"/>
      <c r="F4" s="307"/>
      <c r="G4" s="306"/>
      <c r="H4" s="306"/>
      <c r="I4" s="306" t="s">
        <v>155</v>
      </c>
      <c r="J4" s="157" t="s">
        <v>80</v>
      </c>
    </row>
    <row r="5" spans="1:10" ht="9.9499999999999993" customHeight="1">
      <c r="A5" s="314"/>
      <c r="B5" s="306"/>
      <c r="C5" s="307"/>
      <c r="D5" s="316"/>
      <c r="E5" s="307"/>
      <c r="F5" s="307"/>
      <c r="G5" s="307"/>
      <c r="H5" s="306"/>
      <c r="I5" s="307"/>
      <c r="J5" s="157" t="s">
        <v>4</v>
      </c>
    </row>
    <row r="6" spans="1:10" s="62" customFormat="1" ht="9.9499999999999993" customHeight="1">
      <c r="A6" s="71">
        <v>1</v>
      </c>
      <c r="B6" s="59">
        <v>2</v>
      </c>
      <c r="C6" s="60">
        <v>3</v>
      </c>
      <c r="D6" s="72">
        <v>4</v>
      </c>
      <c r="E6" s="59">
        <v>5</v>
      </c>
      <c r="F6" s="60">
        <v>6</v>
      </c>
      <c r="G6" s="72">
        <v>7</v>
      </c>
      <c r="H6" s="59">
        <v>8</v>
      </c>
      <c r="I6" s="60">
        <v>9</v>
      </c>
      <c r="J6" s="73">
        <v>10</v>
      </c>
    </row>
    <row r="7" spans="1:10" ht="6" customHeight="1">
      <c r="A7" s="74"/>
      <c r="B7" s="148"/>
      <c r="C7" s="149"/>
      <c r="D7" s="159"/>
      <c r="E7" s="191"/>
      <c r="F7" s="215"/>
      <c r="G7" s="159"/>
      <c r="H7" s="145"/>
      <c r="I7" s="145"/>
      <c r="J7" s="145"/>
    </row>
    <row r="8" spans="1:10" ht="9.9499999999999993" customHeight="1">
      <c r="A8" s="63">
        <f>IF(D8&lt;&gt;"",COUNTA($D8:D$8),"")</f>
        <v>1</v>
      </c>
      <c r="B8" s="150" t="s">
        <v>50</v>
      </c>
      <c r="C8" s="151" t="s">
        <v>332</v>
      </c>
      <c r="D8" s="146">
        <v>625059</v>
      </c>
      <c r="E8" s="146">
        <v>317776</v>
      </c>
      <c r="F8" s="146">
        <v>307283</v>
      </c>
      <c r="G8" s="146">
        <v>193106</v>
      </c>
      <c r="H8" s="147">
        <v>32711</v>
      </c>
      <c r="I8" s="147">
        <v>22659</v>
      </c>
      <c r="J8" s="147">
        <v>9611</v>
      </c>
    </row>
    <row r="9" spans="1:10" ht="9.6" customHeight="1">
      <c r="A9" s="63">
        <f>IF(D9&lt;&gt;"",COUNTA($D$8:D9),"")</f>
        <v>2</v>
      </c>
      <c r="B9" s="152" t="s">
        <v>6</v>
      </c>
      <c r="C9" s="153" t="s">
        <v>248</v>
      </c>
      <c r="D9" s="144">
        <v>14522</v>
      </c>
      <c r="E9" s="144">
        <v>10729</v>
      </c>
      <c r="F9" s="144">
        <v>3793</v>
      </c>
      <c r="G9" s="144">
        <v>1726</v>
      </c>
      <c r="H9" s="145">
        <v>1497</v>
      </c>
      <c r="I9" s="145">
        <v>674</v>
      </c>
      <c r="J9" s="145">
        <v>163</v>
      </c>
    </row>
    <row r="10" spans="1:10" ht="9.6" customHeight="1">
      <c r="A10" s="63">
        <f>IF(D10&lt;&gt;"",COUNTA($D$8:D10),"")</f>
        <v>3</v>
      </c>
      <c r="B10" s="152" t="s">
        <v>7</v>
      </c>
      <c r="C10" s="153" t="s">
        <v>251</v>
      </c>
      <c r="D10" s="144">
        <v>135198</v>
      </c>
      <c r="E10" s="144">
        <v>107716</v>
      </c>
      <c r="F10" s="144">
        <v>27482</v>
      </c>
      <c r="G10" s="144">
        <v>12187</v>
      </c>
      <c r="H10" s="145">
        <v>6478</v>
      </c>
      <c r="I10" s="145">
        <v>5560</v>
      </c>
      <c r="J10" s="145">
        <v>739</v>
      </c>
    </row>
    <row r="11" spans="1:10" ht="9.9499999999999993" customHeight="1">
      <c r="A11" s="63">
        <f>IF(D11&lt;&gt;"",COUNTA($D$8:D11),"")</f>
        <v>4</v>
      </c>
      <c r="B11" s="152" t="s">
        <v>8</v>
      </c>
      <c r="C11" s="153" t="s">
        <v>252</v>
      </c>
      <c r="D11" s="144">
        <v>87476</v>
      </c>
      <c r="E11" s="144">
        <v>65241</v>
      </c>
      <c r="F11" s="144">
        <v>22235</v>
      </c>
      <c r="G11" s="144">
        <v>7950</v>
      </c>
      <c r="H11" s="145">
        <v>4654</v>
      </c>
      <c r="I11" s="145">
        <v>3139</v>
      </c>
      <c r="J11" s="145">
        <v>589</v>
      </c>
    </row>
    <row r="12" spans="1:10" ht="9.9499999999999993" customHeight="1">
      <c r="A12" s="63">
        <f>IF(D12&lt;&gt;"",COUNTA($D$8:D12),"")</f>
        <v>5</v>
      </c>
      <c r="B12" s="152" t="s">
        <v>9</v>
      </c>
      <c r="C12" s="153" t="s">
        <v>272</v>
      </c>
      <c r="D12" s="144">
        <v>725</v>
      </c>
      <c r="E12" s="144">
        <v>659</v>
      </c>
      <c r="F12" s="144">
        <v>66</v>
      </c>
      <c r="G12" s="144">
        <v>31</v>
      </c>
      <c r="H12" s="145">
        <v>14</v>
      </c>
      <c r="I12" s="145">
        <v>6</v>
      </c>
      <c r="J12" s="145" t="s">
        <v>136</v>
      </c>
    </row>
    <row r="13" spans="1:10" ht="9.6" customHeight="1">
      <c r="A13" s="63">
        <f>IF(D13&lt;&gt;"",COUNTA($D$8:D13),"")</f>
        <v>6</v>
      </c>
      <c r="B13" s="152" t="s">
        <v>10</v>
      </c>
      <c r="C13" s="153" t="s">
        <v>253</v>
      </c>
      <c r="D13" s="144">
        <v>73809</v>
      </c>
      <c r="E13" s="144">
        <v>54584</v>
      </c>
      <c r="F13" s="144">
        <v>19225</v>
      </c>
      <c r="G13" s="144">
        <v>6660</v>
      </c>
      <c r="H13" s="145">
        <v>4481</v>
      </c>
      <c r="I13" s="145">
        <v>2628</v>
      </c>
      <c r="J13" s="145">
        <v>498</v>
      </c>
    </row>
    <row r="14" spans="1:10" ht="19.5" customHeight="1">
      <c r="A14" s="63">
        <f>IF(D14&lt;&gt;"",COUNTA($D$8:D14),"")</f>
        <v>7</v>
      </c>
      <c r="B14" s="154" t="s">
        <v>11</v>
      </c>
      <c r="C14" s="153" t="s">
        <v>273</v>
      </c>
      <c r="D14" s="144">
        <v>17237</v>
      </c>
      <c r="E14" s="144">
        <v>9445</v>
      </c>
      <c r="F14" s="144">
        <v>7792</v>
      </c>
      <c r="G14" s="144">
        <v>2701</v>
      </c>
      <c r="H14" s="145">
        <v>2196</v>
      </c>
      <c r="I14" s="145">
        <v>502</v>
      </c>
      <c r="J14" s="145">
        <v>181</v>
      </c>
    </row>
    <row r="15" spans="1:10" ht="9.9499999999999993" customHeight="1">
      <c r="A15" s="63">
        <f>IF(D15&lt;&gt;"",COUNTA($D$8:D15),"")</f>
        <v>8</v>
      </c>
      <c r="B15" s="152" t="s">
        <v>12</v>
      </c>
      <c r="C15" s="153" t="s">
        <v>274</v>
      </c>
      <c r="D15" s="144">
        <v>948</v>
      </c>
      <c r="E15" s="144">
        <v>429</v>
      </c>
      <c r="F15" s="144">
        <v>519</v>
      </c>
      <c r="G15" s="144">
        <v>156</v>
      </c>
      <c r="H15" s="145">
        <v>107</v>
      </c>
      <c r="I15" s="145">
        <v>19</v>
      </c>
      <c r="J15" s="145">
        <v>9</v>
      </c>
    </row>
    <row r="16" spans="1:10" ht="19.5" customHeight="1">
      <c r="A16" s="63">
        <f>IF(D16&lt;&gt;"",COUNTA($D$8:D16),"")</f>
        <v>9</v>
      </c>
      <c r="B16" s="152" t="s">
        <v>13</v>
      </c>
      <c r="C16" s="153" t="s">
        <v>275</v>
      </c>
      <c r="D16" s="144">
        <v>6076</v>
      </c>
      <c r="E16" s="144">
        <v>4690</v>
      </c>
      <c r="F16" s="144">
        <v>1386</v>
      </c>
      <c r="G16" s="144">
        <v>490</v>
      </c>
      <c r="H16" s="145">
        <v>235</v>
      </c>
      <c r="I16" s="145">
        <v>227</v>
      </c>
      <c r="J16" s="145">
        <v>51</v>
      </c>
    </row>
    <row r="17" spans="1:10" ht="9.9499999999999993" customHeight="1">
      <c r="A17" s="63">
        <f>IF(D17&lt;&gt;"",COUNTA($D$8:D17),"")</f>
        <v>10</v>
      </c>
      <c r="B17" s="152">
        <v>19</v>
      </c>
      <c r="C17" s="153" t="s">
        <v>276</v>
      </c>
      <c r="D17" s="144">
        <v>208</v>
      </c>
      <c r="E17" s="144">
        <v>169</v>
      </c>
      <c r="F17" s="144">
        <v>39</v>
      </c>
      <c r="G17" s="144">
        <v>20</v>
      </c>
      <c r="H17" s="145">
        <v>13</v>
      </c>
      <c r="I17" s="145">
        <v>6</v>
      </c>
      <c r="J17" s="145" t="s">
        <v>136</v>
      </c>
    </row>
    <row r="18" spans="1:10" ht="9.9499999999999993" customHeight="1">
      <c r="A18" s="63">
        <f>IF(D18&lt;&gt;"",COUNTA($D$8:D18),"")</f>
        <v>11</v>
      </c>
      <c r="B18" s="152">
        <v>20</v>
      </c>
      <c r="C18" s="153" t="s">
        <v>277</v>
      </c>
      <c r="D18" s="144">
        <v>1963</v>
      </c>
      <c r="E18" s="144">
        <v>1500</v>
      </c>
      <c r="F18" s="144">
        <v>463</v>
      </c>
      <c r="G18" s="144">
        <v>111</v>
      </c>
      <c r="H18" s="145">
        <v>74</v>
      </c>
      <c r="I18" s="145">
        <v>72</v>
      </c>
      <c r="J18" s="145">
        <v>11</v>
      </c>
    </row>
    <row r="19" spans="1:10" ht="9.9499999999999993" customHeight="1">
      <c r="A19" s="63">
        <f>IF(D19&lt;&gt;"",COUNTA($D$8:D19),"")</f>
        <v>12</v>
      </c>
      <c r="B19" s="152">
        <v>21</v>
      </c>
      <c r="C19" s="153" t="s">
        <v>278</v>
      </c>
      <c r="D19" s="144">
        <v>790</v>
      </c>
      <c r="E19" s="144">
        <v>360</v>
      </c>
      <c r="F19" s="144">
        <v>430</v>
      </c>
      <c r="G19" s="144">
        <v>122</v>
      </c>
      <c r="H19" s="145">
        <v>17</v>
      </c>
      <c r="I19" s="145">
        <v>13</v>
      </c>
      <c r="J19" s="145">
        <v>10</v>
      </c>
    </row>
    <row r="20" spans="1:10" ht="19.5" customHeight="1">
      <c r="A20" s="63">
        <f>IF(D20&lt;&gt;"",COUNTA($D$8:D20),"")</f>
        <v>13</v>
      </c>
      <c r="B20" s="152" t="s">
        <v>14</v>
      </c>
      <c r="C20" s="153" t="s">
        <v>279</v>
      </c>
      <c r="D20" s="144">
        <v>4997</v>
      </c>
      <c r="E20" s="144">
        <v>4105</v>
      </c>
      <c r="F20" s="144">
        <v>892</v>
      </c>
      <c r="G20" s="144">
        <v>276</v>
      </c>
      <c r="H20" s="145">
        <v>232</v>
      </c>
      <c r="I20" s="145">
        <v>116</v>
      </c>
      <c r="J20" s="145">
        <v>17</v>
      </c>
    </row>
    <row r="21" spans="1:10" ht="9.9499999999999993" customHeight="1">
      <c r="A21" s="63">
        <f>IF(D21&lt;&gt;"",COUNTA($D$8:D21),"")</f>
        <v>14</v>
      </c>
      <c r="B21" s="152" t="s">
        <v>15</v>
      </c>
      <c r="C21" s="153" t="s">
        <v>280</v>
      </c>
      <c r="D21" s="144">
        <v>10397</v>
      </c>
      <c r="E21" s="144">
        <v>8976</v>
      </c>
      <c r="F21" s="144">
        <v>1421</v>
      </c>
      <c r="G21" s="144">
        <v>576</v>
      </c>
      <c r="H21" s="145">
        <v>467</v>
      </c>
      <c r="I21" s="145">
        <v>404</v>
      </c>
      <c r="J21" s="145">
        <v>31</v>
      </c>
    </row>
    <row r="22" spans="1:10" ht="9.9499999999999993" customHeight="1">
      <c r="A22" s="63">
        <f>IF(D22&lt;&gt;"",COUNTA($D$8:D22),"")</f>
        <v>15</v>
      </c>
      <c r="B22" s="152">
        <v>26</v>
      </c>
      <c r="C22" s="153" t="s">
        <v>281</v>
      </c>
      <c r="D22" s="144">
        <v>2233</v>
      </c>
      <c r="E22" s="144">
        <v>1535</v>
      </c>
      <c r="F22" s="144">
        <v>698</v>
      </c>
      <c r="G22" s="144">
        <v>266</v>
      </c>
      <c r="H22" s="145">
        <v>127</v>
      </c>
      <c r="I22" s="145">
        <v>73</v>
      </c>
      <c r="J22" s="145">
        <v>9</v>
      </c>
    </row>
    <row r="23" spans="1:10" ht="9.9499999999999993" customHeight="1">
      <c r="A23" s="63">
        <f>IF(D23&lt;&gt;"",COUNTA($D$8:D23),"")</f>
        <v>16</v>
      </c>
      <c r="B23" s="152">
        <v>27</v>
      </c>
      <c r="C23" s="153" t="s">
        <v>282</v>
      </c>
      <c r="D23" s="144">
        <v>3297</v>
      </c>
      <c r="E23" s="144">
        <v>2650</v>
      </c>
      <c r="F23" s="144">
        <v>647</v>
      </c>
      <c r="G23" s="144">
        <v>214</v>
      </c>
      <c r="H23" s="145">
        <v>178</v>
      </c>
      <c r="I23" s="145">
        <v>54</v>
      </c>
      <c r="J23" s="145" t="s">
        <v>136</v>
      </c>
    </row>
    <row r="24" spans="1:10" ht="9.6" customHeight="1">
      <c r="A24" s="63">
        <f>IF(D24&lt;&gt;"",COUNTA($D$8:D24),"")</f>
        <v>17</v>
      </c>
      <c r="B24" s="152">
        <v>28</v>
      </c>
      <c r="C24" s="153" t="s">
        <v>283</v>
      </c>
      <c r="D24" s="144">
        <v>7713</v>
      </c>
      <c r="E24" s="144">
        <v>6749</v>
      </c>
      <c r="F24" s="144">
        <v>964</v>
      </c>
      <c r="G24" s="144">
        <v>335</v>
      </c>
      <c r="H24" s="145">
        <v>174</v>
      </c>
      <c r="I24" s="145">
        <v>316</v>
      </c>
      <c r="J24" s="145">
        <v>19</v>
      </c>
    </row>
    <row r="25" spans="1:10" ht="9.9499999999999993" customHeight="1">
      <c r="A25" s="63">
        <f>IF(D25&lt;&gt;"",COUNTA($D$8:D25),"")</f>
        <v>18</v>
      </c>
      <c r="B25" s="152" t="s">
        <v>16</v>
      </c>
      <c r="C25" s="153" t="s">
        <v>284</v>
      </c>
      <c r="D25" s="144">
        <v>8191</v>
      </c>
      <c r="E25" s="144">
        <v>7279</v>
      </c>
      <c r="F25" s="144">
        <v>912</v>
      </c>
      <c r="G25" s="144">
        <v>232</v>
      </c>
      <c r="H25" s="145">
        <v>369</v>
      </c>
      <c r="I25" s="145">
        <v>355</v>
      </c>
      <c r="J25" s="145">
        <v>29</v>
      </c>
    </row>
    <row r="26" spans="1:10" ht="19.5" customHeight="1">
      <c r="A26" s="63">
        <f>IF(D26&lt;&gt;"",COUNTA($D$8:D26),"")</f>
        <v>19</v>
      </c>
      <c r="B26" s="152" t="s">
        <v>17</v>
      </c>
      <c r="C26" s="153" t="s">
        <v>285</v>
      </c>
      <c r="D26" s="144">
        <v>9759</v>
      </c>
      <c r="E26" s="144">
        <v>6697</v>
      </c>
      <c r="F26" s="144">
        <v>3062</v>
      </c>
      <c r="G26" s="144">
        <v>1161</v>
      </c>
      <c r="H26" s="145">
        <v>292</v>
      </c>
      <c r="I26" s="145">
        <v>471</v>
      </c>
      <c r="J26" s="145">
        <v>123</v>
      </c>
    </row>
    <row r="27" spans="1:10" ht="9.9499999999999993" customHeight="1">
      <c r="A27" s="63">
        <f>IF(D27&lt;&gt;"",COUNTA($D$8:D27),"")</f>
        <v>20</v>
      </c>
      <c r="B27" s="152" t="s">
        <v>18</v>
      </c>
      <c r="C27" s="153" t="s">
        <v>286</v>
      </c>
      <c r="D27" s="144">
        <v>5887</v>
      </c>
      <c r="E27" s="144">
        <v>4218</v>
      </c>
      <c r="F27" s="144">
        <v>1669</v>
      </c>
      <c r="G27" s="144">
        <v>586</v>
      </c>
      <c r="H27" s="145">
        <v>75</v>
      </c>
      <c r="I27" s="145">
        <v>259</v>
      </c>
      <c r="J27" s="145">
        <v>45</v>
      </c>
    </row>
    <row r="28" spans="1:10" ht="19.5" customHeight="1">
      <c r="A28" s="63">
        <f>IF(D28&lt;&gt;"",COUNTA($D$8:D28),"")</f>
        <v>21</v>
      </c>
      <c r="B28" s="152" t="s">
        <v>19</v>
      </c>
      <c r="C28" s="153" t="s">
        <v>287</v>
      </c>
      <c r="D28" s="144">
        <v>7055</v>
      </c>
      <c r="E28" s="144">
        <v>5780</v>
      </c>
      <c r="F28" s="144">
        <v>1275</v>
      </c>
      <c r="G28" s="144">
        <v>673</v>
      </c>
      <c r="H28" s="145">
        <v>84</v>
      </c>
      <c r="I28" s="145">
        <v>246</v>
      </c>
      <c r="J28" s="145" t="s">
        <v>136</v>
      </c>
    </row>
    <row r="29" spans="1:10" ht="9.9499999999999993" customHeight="1">
      <c r="A29" s="63">
        <f>IF(D29&lt;&gt;"",COUNTA($D$8:D29),"")</f>
        <v>22</v>
      </c>
      <c r="B29" s="152" t="s">
        <v>20</v>
      </c>
      <c r="C29" s="153" t="s">
        <v>254</v>
      </c>
      <c r="D29" s="144">
        <v>47722</v>
      </c>
      <c r="E29" s="144">
        <v>42475</v>
      </c>
      <c r="F29" s="144">
        <v>5247</v>
      </c>
      <c r="G29" s="144">
        <v>4237</v>
      </c>
      <c r="H29" s="145">
        <v>1824</v>
      </c>
      <c r="I29" s="145">
        <v>2421</v>
      </c>
      <c r="J29" s="145">
        <v>150</v>
      </c>
    </row>
    <row r="30" spans="1:10" ht="9.6" customHeight="1">
      <c r="A30" s="63">
        <f>IF(D30&lt;&gt;"",COUNTA($D$8:D30),"")</f>
        <v>23</v>
      </c>
      <c r="B30" s="152" t="s">
        <v>21</v>
      </c>
      <c r="C30" s="153" t="s">
        <v>288</v>
      </c>
      <c r="D30" s="144">
        <v>14020</v>
      </c>
      <c r="E30" s="144">
        <v>12790</v>
      </c>
      <c r="F30" s="144">
        <v>1230</v>
      </c>
      <c r="G30" s="144">
        <v>780</v>
      </c>
      <c r="H30" s="145">
        <v>478</v>
      </c>
      <c r="I30" s="145">
        <v>558</v>
      </c>
      <c r="J30" s="145">
        <v>23</v>
      </c>
    </row>
    <row r="31" spans="1:10" ht="19.5" customHeight="1">
      <c r="A31" s="63">
        <f>IF(D31&lt;&gt;"",COUNTA($D$8:D31),"")</f>
        <v>24</v>
      </c>
      <c r="B31" s="152">
        <v>43</v>
      </c>
      <c r="C31" s="153" t="s">
        <v>289</v>
      </c>
      <c r="D31" s="144">
        <v>33702</v>
      </c>
      <c r="E31" s="144">
        <v>29685</v>
      </c>
      <c r="F31" s="144">
        <v>4017</v>
      </c>
      <c r="G31" s="144">
        <v>3457</v>
      </c>
      <c r="H31" s="145">
        <v>1346</v>
      </c>
      <c r="I31" s="145">
        <v>1863</v>
      </c>
      <c r="J31" s="145">
        <v>127</v>
      </c>
    </row>
    <row r="32" spans="1:10" ht="9.9499999999999993" customHeight="1">
      <c r="A32" s="63">
        <f>IF(D32&lt;&gt;"",COUNTA($D$8:D32),"")</f>
        <v>25</v>
      </c>
      <c r="B32" s="152" t="s">
        <v>22</v>
      </c>
      <c r="C32" s="153" t="s">
        <v>255</v>
      </c>
      <c r="D32" s="144">
        <v>475320</v>
      </c>
      <c r="E32" s="144">
        <v>199318</v>
      </c>
      <c r="F32" s="144">
        <v>276002</v>
      </c>
      <c r="G32" s="144">
        <v>179184</v>
      </c>
      <c r="H32" s="145">
        <v>24734</v>
      </c>
      <c r="I32" s="145">
        <v>16425</v>
      </c>
      <c r="J32" s="145">
        <v>8709</v>
      </c>
    </row>
    <row r="33" spans="1:10" ht="9.9499999999999993" customHeight="1">
      <c r="A33" s="63">
        <f>IF(D33&lt;&gt;"",COUNTA($D$8:D33),"")</f>
        <v>26</v>
      </c>
      <c r="B33" s="152" t="s">
        <v>23</v>
      </c>
      <c r="C33" s="153" t="s">
        <v>256</v>
      </c>
      <c r="D33" s="144">
        <v>153214</v>
      </c>
      <c r="E33" s="144">
        <v>81872</v>
      </c>
      <c r="F33" s="144">
        <v>71342</v>
      </c>
      <c r="G33" s="144">
        <v>50937</v>
      </c>
      <c r="H33" s="145">
        <v>11887</v>
      </c>
      <c r="I33" s="145">
        <v>6200</v>
      </c>
      <c r="J33" s="145">
        <v>2274</v>
      </c>
    </row>
    <row r="34" spans="1:10" ht="9.9499999999999993" customHeight="1">
      <c r="A34" s="63">
        <f>IF(D34&lt;&gt;"",COUNTA($D$8:D34),"")</f>
        <v>27</v>
      </c>
      <c r="B34" s="152" t="s">
        <v>24</v>
      </c>
      <c r="C34" s="153" t="s">
        <v>290</v>
      </c>
      <c r="D34" s="144">
        <v>79474</v>
      </c>
      <c r="E34" s="144">
        <v>37032</v>
      </c>
      <c r="F34" s="144">
        <v>42442</v>
      </c>
      <c r="G34" s="144">
        <v>30977</v>
      </c>
      <c r="H34" s="145">
        <v>2207</v>
      </c>
      <c r="I34" s="145">
        <v>3873</v>
      </c>
      <c r="J34" s="145">
        <v>1361</v>
      </c>
    </row>
    <row r="35" spans="1:10" ht="9.9499999999999993" customHeight="1">
      <c r="A35" s="63">
        <f>IF(D35&lt;&gt;"",COUNTA($D$8:D35),"")</f>
        <v>28</v>
      </c>
      <c r="B35" s="152">
        <v>45</v>
      </c>
      <c r="C35" s="153" t="s">
        <v>291</v>
      </c>
      <c r="D35" s="144">
        <v>12487</v>
      </c>
      <c r="E35" s="144">
        <v>10215</v>
      </c>
      <c r="F35" s="144">
        <v>2272</v>
      </c>
      <c r="G35" s="144">
        <v>1294</v>
      </c>
      <c r="H35" s="145">
        <v>320</v>
      </c>
      <c r="I35" s="145">
        <v>1220</v>
      </c>
      <c r="J35" s="145">
        <v>161</v>
      </c>
    </row>
    <row r="36" spans="1:10" ht="9.6" customHeight="1">
      <c r="A36" s="63">
        <f>IF(D36&lt;&gt;"",COUNTA($D$8:D36),"")</f>
        <v>29</v>
      </c>
      <c r="B36" s="152">
        <v>46</v>
      </c>
      <c r="C36" s="153" t="s">
        <v>292</v>
      </c>
      <c r="D36" s="144">
        <v>18248</v>
      </c>
      <c r="E36" s="144">
        <v>13265</v>
      </c>
      <c r="F36" s="144">
        <v>4983</v>
      </c>
      <c r="G36" s="144">
        <v>2033</v>
      </c>
      <c r="H36" s="145">
        <v>505</v>
      </c>
      <c r="I36" s="145">
        <v>668</v>
      </c>
      <c r="J36" s="145">
        <v>133</v>
      </c>
    </row>
    <row r="37" spans="1:10" ht="9.6" customHeight="1">
      <c r="A37" s="63">
        <f>IF(D37&lt;&gt;"",COUNTA($D$8:D37),"")</f>
        <v>30</v>
      </c>
      <c r="B37" s="152">
        <v>47</v>
      </c>
      <c r="C37" s="153" t="s">
        <v>293</v>
      </c>
      <c r="D37" s="144">
        <v>48739</v>
      </c>
      <c r="E37" s="144">
        <v>13552</v>
      </c>
      <c r="F37" s="144">
        <v>35187</v>
      </c>
      <c r="G37" s="144">
        <v>27650</v>
      </c>
      <c r="H37" s="145">
        <v>1382</v>
      </c>
      <c r="I37" s="145">
        <v>1985</v>
      </c>
      <c r="J37" s="145">
        <v>1067</v>
      </c>
    </row>
    <row r="38" spans="1:10" ht="9.9499999999999993" customHeight="1">
      <c r="A38" s="63">
        <f>IF(D38&lt;&gt;"",COUNTA($D$8:D38),"")</f>
        <v>31</v>
      </c>
      <c r="B38" s="152" t="s">
        <v>25</v>
      </c>
      <c r="C38" s="153" t="s">
        <v>294</v>
      </c>
      <c r="D38" s="144">
        <v>37114</v>
      </c>
      <c r="E38" s="144">
        <v>28810</v>
      </c>
      <c r="F38" s="144">
        <v>8304</v>
      </c>
      <c r="G38" s="144">
        <v>7005</v>
      </c>
      <c r="H38" s="145">
        <v>2061</v>
      </c>
      <c r="I38" s="145">
        <v>734</v>
      </c>
      <c r="J38" s="145">
        <v>127</v>
      </c>
    </row>
    <row r="39" spans="1:10" ht="9.9499999999999993" customHeight="1">
      <c r="A39" s="63">
        <f>IF(D39&lt;&gt;"",COUNTA($D$8:D39),"")</f>
        <v>32</v>
      </c>
      <c r="B39" s="152" t="s">
        <v>26</v>
      </c>
      <c r="C39" s="153" t="s">
        <v>295</v>
      </c>
      <c r="D39" s="144">
        <v>36626</v>
      </c>
      <c r="E39" s="144">
        <v>16030</v>
      </c>
      <c r="F39" s="144">
        <v>20596</v>
      </c>
      <c r="G39" s="144">
        <v>12955</v>
      </c>
      <c r="H39" s="145">
        <v>7619</v>
      </c>
      <c r="I39" s="145">
        <v>1593</v>
      </c>
      <c r="J39" s="145">
        <v>786</v>
      </c>
    </row>
    <row r="40" spans="1:10" ht="9.6" customHeight="1">
      <c r="A40" s="63">
        <f>IF(D40&lt;&gt;"",COUNTA($D$8:D40),"")</f>
        <v>33</v>
      </c>
      <c r="B40" s="152" t="s">
        <v>27</v>
      </c>
      <c r="C40" s="153" t="s">
        <v>257</v>
      </c>
      <c r="D40" s="144">
        <v>11358</v>
      </c>
      <c r="E40" s="144">
        <v>7489</v>
      </c>
      <c r="F40" s="144">
        <v>3869</v>
      </c>
      <c r="G40" s="144">
        <v>2256</v>
      </c>
      <c r="H40" s="145">
        <v>342</v>
      </c>
      <c r="I40" s="145">
        <v>356</v>
      </c>
      <c r="J40" s="145">
        <v>70</v>
      </c>
    </row>
    <row r="41" spans="1:10" ht="9.9499999999999993" customHeight="1">
      <c r="A41" s="63">
        <f>IF(D41&lt;&gt;"",COUNTA($D$8:D41),"")</f>
        <v>34</v>
      </c>
      <c r="B41" s="152" t="s">
        <v>28</v>
      </c>
      <c r="C41" s="153" t="s">
        <v>296</v>
      </c>
      <c r="D41" s="144">
        <v>1989</v>
      </c>
      <c r="E41" s="144">
        <v>1044</v>
      </c>
      <c r="F41" s="144">
        <v>945</v>
      </c>
      <c r="G41" s="144">
        <v>433</v>
      </c>
      <c r="H41" s="145">
        <v>51</v>
      </c>
      <c r="I41" s="145">
        <v>71</v>
      </c>
      <c r="J41" s="145">
        <v>33</v>
      </c>
    </row>
    <row r="42" spans="1:10" ht="9.6" customHeight="1">
      <c r="A42" s="63">
        <f>IF(D42&lt;&gt;"",COUNTA($D$8:D42),"")</f>
        <v>35</v>
      </c>
      <c r="B42" s="152">
        <v>61</v>
      </c>
      <c r="C42" s="153" t="s">
        <v>297</v>
      </c>
      <c r="D42" s="144">
        <v>1316</v>
      </c>
      <c r="E42" s="144">
        <v>896</v>
      </c>
      <c r="F42" s="144">
        <v>420</v>
      </c>
      <c r="G42" s="144">
        <v>243</v>
      </c>
      <c r="H42" s="145">
        <v>18</v>
      </c>
      <c r="I42" s="145">
        <v>5</v>
      </c>
      <c r="J42" s="145" t="s">
        <v>135</v>
      </c>
    </row>
    <row r="43" spans="1:10" ht="9.9499999999999993" customHeight="1">
      <c r="A43" s="63">
        <f>IF(D43&lt;&gt;"",COUNTA($D$8:D43),"")</f>
        <v>36</v>
      </c>
      <c r="B43" s="152" t="s">
        <v>29</v>
      </c>
      <c r="C43" s="153" t="s">
        <v>298</v>
      </c>
      <c r="D43" s="144">
        <v>8053</v>
      </c>
      <c r="E43" s="144">
        <v>5549</v>
      </c>
      <c r="F43" s="144">
        <v>2504</v>
      </c>
      <c r="G43" s="144">
        <v>1580</v>
      </c>
      <c r="H43" s="145">
        <v>273</v>
      </c>
      <c r="I43" s="145">
        <v>280</v>
      </c>
      <c r="J43" s="145">
        <v>37</v>
      </c>
    </row>
    <row r="44" spans="1:10" ht="9.9499999999999993" customHeight="1">
      <c r="A44" s="63">
        <f>IF(D44&lt;&gt;"",COUNTA($D$8:D44),"")</f>
        <v>37</v>
      </c>
      <c r="B44" s="152" t="s">
        <v>30</v>
      </c>
      <c r="C44" s="153" t="s">
        <v>258</v>
      </c>
      <c r="D44" s="144">
        <v>8970</v>
      </c>
      <c r="E44" s="144">
        <v>3343</v>
      </c>
      <c r="F44" s="144">
        <v>5627</v>
      </c>
      <c r="G44" s="144">
        <v>3121</v>
      </c>
      <c r="H44" s="145">
        <v>144</v>
      </c>
      <c r="I44" s="145">
        <v>353</v>
      </c>
      <c r="J44" s="145">
        <v>164</v>
      </c>
    </row>
    <row r="45" spans="1:10" ht="9.9499999999999993" customHeight="1">
      <c r="A45" s="63">
        <f>IF(D45&lt;&gt;"",COUNTA($D$8:D45),"")</f>
        <v>38</v>
      </c>
      <c r="B45" s="152">
        <v>64</v>
      </c>
      <c r="C45" s="153" t="s">
        <v>299</v>
      </c>
      <c r="D45" s="144">
        <v>5769</v>
      </c>
      <c r="E45" s="144">
        <v>2062</v>
      </c>
      <c r="F45" s="144">
        <v>3707</v>
      </c>
      <c r="G45" s="144">
        <v>2080</v>
      </c>
      <c r="H45" s="145">
        <v>92</v>
      </c>
      <c r="I45" s="145">
        <v>224</v>
      </c>
      <c r="J45" s="145">
        <v>102</v>
      </c>
    </row>
    <row r="46" spans="1:10" ht="19.5" customHeight="1">
      <c r="A46" s="63">
        <f>IF(D46&lt;&gt;"",COUNTA($D$8:D46),"")</f>
        <v>39</v>
      </c>
      <c r="B46" s="152" t="s">
        <v>31</v>
      </c>
      <c r="C46" s="153" t="s">
        <v>316</v>
      </c>
      <c r="D46" s="144">
        <v>3201</v>
      </c>
      <c r="E46" s="144">
        <v>1281</v>
      </c>
      <c r="F46" s="144">
        <v>1920</v>
      </c>
      <c r="G46" s="144">
        <v>1041</v>
      </c>
      <c r="H46" s="145">
        <v>52</v>
      </c>
      <c r="I46" s="145">
        <v>129</v>
      </c>
      <c r="J46" s="145">
        <v>62</v>
      </c>
    </row>
    <row r="47" spans="1:10" ht="9.9499999999999993" customHeight="1">
      <c r="A47" s="63">
        <f>IF(D47&lt;&gt;"",COUNTA($D$8:D47),"")</f>
        <v>40</v>
      </c>
      <c r="B47" s="152" t="s">
        <v>32</v>
      </c>
      <c r="C47" s="153" t="s">
        <v>259</v>
      </c>
      <c r="D47" s="144">
        <v>8337</v>
      </c>
      <c r="E47" s="144">
        <v>4252</v>
      </c>
      <c r="F47" s="144">
        <v>4085</v>
      </c>
      <c r="G47" s="144">
        <v>2154</v>
      </c>
      <c r="H47" s="145">
        <v>288</v>
      </c>
      <c r="I47" s="145">
        <v>201</v>
      </c>
      <c r="J47" s="145">
        <v>106</v>
      </c>
    </row>
    <row r="48" spans="1:10" ht="19.5" customHeight="1">
      <c r="A48" s="63">
        <f>IF(D48&lt;&gt;"",COUNTA($D$8:D48),"")</f>
        <v>41</v>
      </c>
      <c r="B48" s="152" t="s">
        <v>49</v>
      </c>
      <c r="C48" s="153" t="s">
        <v>300</v>
      </c>
      <c r="D48" s="144">
        <v>77700</v>
      </c>
      <c r="E48" s="144">
        <v>41057</v>
      </c>
      <c r="F48" s="144">
        <v>36643</v>
      </c>
      <c r="G48" s="144">
        <v>25995</v>
      </c>
      <c r="H48" s="145">
        <v>6018</v>
      </c>
      <c r="I48" s="145">
        <v>1403</v>
      </c>
      <c r="J48" s="145">
        <v>647</v>
      </c>
    </row>
    <row r="49" spans="1:10" ht="9.9499999999999993" customHeight="1">
      <c r="A49" s="63">
        <f>IF(D49&lt;&gt;"",COUNTA($D$8:D49),"")</f>
        <v>42</v>
      </c>
      <c r="B49" s="152" t="s">
        <v>33</v>
      </c>
      <c r="C49" s="153" t="s">
        <v>301</v>
      </c>
      <c r="D49" s="144">
        <v>28736</v>
      </c>
      <c r="E49" s="144">
        <v>13103</v>
      </c>
      <c r="F49" s="144">
        <v>15633</v>
      </c>
      <c r="G49" s="144">
        <v>7637</v>
      </c>
      <c r="H49" s="145">
        <v>1415</v>
      </c>
      <c r="I49" s="145">
        <v>955</v>
      </c>
      <c r="J49" s="145">
        <v>524</v>
      </c>
    </row>
    <row r="50" spans="1:10" ht="9.9499999999999993" customHeight="1">
      <c r="A50" s="63">
        <f>IF(D50&lt;&gt;"",COUNTA($D$8:D50),"")</f>
        <v>43</v>
      </c>
      <c r="B50" s="152" t="s">
        <v>34</v>
      </c>
      <c r="C50" s="153" t="s">
        <v>302</v>
      </c>
      <c r="D50" s="144">
        <v>20327</v>
      </c>
      <c r="E50" s="144">
        <v>9188</v>
      </c>
      <c r="F50" s="144">
        <v>11139</v>
      </c>
      <c r="G50" s="144">
        <v>5385</v>
      </c>
      <c r="H50" s="145">
        <v>688</v>
      </c>
      <c r="I50" s="145">
        <v>719</v>
      </c>
      <c r="J50" s="145">
        <v>362</v>
      </c>
    </row>
    <row r="51" spans="1:10" ht="9.9499999999999993" customHeight="1">
      <c r="A51" s="63">
        <f>IF(D51&lt;&gt;"",COUNTA($D$8:D51),"")</f>
        <v>44</v>
      </c>
      <c r="B51" s="152">
        <v>72</v>
      </c>
      <c r="C51" s="153" t="s">
        <v>303</v>
      </c>
      <c r="D51" s="144">
        <v>5585</v>
      </c>
      <c r="E51" s="144">
        <v>2803</v>
      </c>
      <c r="F51" s="144">
        <v>2782</v>
      </c>
      <c r="G51" s="144">
        <v>1301</v>
      </c>
      <c r="H51" s="145">
        <v>635</v>
      </c>
      <c r="I51" s="145">
        <v>92</v>
      </c>
      <c r="J51" s="145">
        <v>48</v>
      </c>
    </row>
    <row r="52" spans="1:10" ht="9.9499999999999993" customHeight="1">
      <c r="A52" s="63">
        <f>IF(D52&lt;&gt;"",COUNTA($D$8:D52),"")</f>
        <v>45</v>
      </c>
      <c r="B52" s="152" t="s">
        <v>35</v>
      </c>
      <c r="C52" s="153" t="s">
        <v>304</v>
      </c>
      <c r="D52" s="144">
        <v>2824</v>
      </c>
      <c r="E52" s="144">
        <v>1112</v>
      </c>
      <c r="F52" s="144">
        <v>1712</v>
      </c>
      <c r="G52" s="144">
        <v>951</v>
      </c>
      <c r="H52" s="145">
        <v>92</v>
      </c>
      <c r="I52" s="145">
        <v>144</v>
      </c>
      <c r="J52" s="145">
        <v>114</v>
      </c>
    </row>
    <row r="53" spans="1:10" ht="9.9499999999999993" customHeight="1">
      <c r="A53" s="63">
        <f>IF(D53&lt;&gt;"",COUNTA($D$8:D53),"")</f>
        <v>46</v>
      </c>
      <c r="B53" s="152" t="s">
        <v>36</v>
      </c>
      <c r="C53" s="153" t="s">
        <v>305</v>
      </c>
      <c r="D53" s="144">
        <v>48964</v>
      </c>
      <c r="E53" s="144">
        <v>27954</v>
      </c>
      <c r="F53" s="144">
        <v>21010</v>
      </c>
      <c r="G53" s="144">
        <v>18358</v>
      </c>
      <c r="H53" s="145">
        <v>4603</v>
      </c>
      <c r="I53" s="145">
        <v>448</v>
      </c>
      <c r="J53" s="145">
        <v>123</v>
      </c>
    </row>
    <row r="54" spans="1:10" ht="9.9499999999999993" customHeight="1">
      <c r="A54" s="63">
        <f>IF(D54&lt;&gt;"",COUNTA($D$8:D54),"")</f>
        <v>47</v>
      </c>
      <c r="B54" s="155" t="s">
        <v>37</v>
      </c>
      <c r="C54" s="153" t="s">
        <v>306</v>
      </c>
      <c r="D54" s="144">
        <v>9444</v>
      </c>
      <c r="E54" s="144">
        <v>7326</v>
      </c>
      <c r="F54" s="144">
        <v>2118</v>
      </c>
      <c r="G54" s="144">
        <v>1351</v>
      </c>
      <c r="H54" s="145">
        <v>2258</v>
      </c>
      <c r="I54" s="145">
        <v>26</v>
      </c>
      <c r="J54" s="145">
        <v>15</v>
      </c>
    </row>
    <row r="55" spans="1:10" ht="19.5" customHeight="1">
      <c r="A55" s="63">
        <f>IF(D55&lt;&gt;"",COUNTA($D$8:D55),"")</f>
        <v>48</v>
      </c>
      <c r="B55" s="152" t="s">
        <v>38</v>
      </c>
      <c r="C55" s="153" t="s">
        <v>260</v>
      </c>
      <c r="D55" s="144">
        <v>192819</v>
      </c>
      <c r="E55" s="144">
        <v>52593</v>
      </c>
      <c r="F55" s="144">
        <v>140226</v>
      </c>
      <c r="G55" s="144">
        <v>84828</v>
      </c>
      <c r="H55" s="145">
        <v>4594</v>
      </c>
      <c r="I55" s="145">
        <v>7381</v>
      </c>
      <c r="J55" s="145">
        <v>5138</v>
      </c>
    </row>
    <row r="56" spans="1:10" ht="9.9499999999999993" customHeight="1">
      <c r="A56" s="63">
        <f>IF(D56&lt;&gt;"",COUNTA($D$8:D56),"")</f>
        <v>49</v>
      </c>
      <c r="B56" s="152" t="s">
        <v>39</v>
      </c>
      <c r="C56" s="153" t="s">
        <v>307</v>
      </c>
      <c r="D56" s="144">
        <v>43882</v>
      </c>
      <c r="E56" s="144">
        <v>16003</v>
      </c>
      <c r="F56" s="144">
        <v>27879</v>
      </c>
      <c r="G56" s="144">
        <v>12962</v>
      </c>
      <c r="H56" s="145">
        <v>239</v>
      </c>
      <c r="I56" s="145">
        <v>1510</v>
      </c>
      <c r="J56" s="145">
        <v>834</v>
      </c>
    </row>
    <row r="57" spans="1:10" ht="9.9499999999999993" customHeight="1">
      <c r="A57" s="63">
        <f>IF(D57&lt;&gt;"",COUNTA($D$8:D57),"")</f>
        <v>50</v>
      </c>
      <c r="B57" s="152" t="s">
        <v>40</v>
      </c>
      <c r="C57" s="153" t="s">
        <v>308</v>
      </c>
      <c r="D57" s="144">
        <v>29159</v>
      </c>
      <c r="E57" s="144">
        <v>7861</v>
      </c>
      <c r="F57" s="144">
        <v>21298</v>
      </c>
      <c r="G57" s="144">
        <v>13987</v>
      </c>
      <c r="H57" s="145">
        <v>895</v>
      </c>
      <c r="I57" s="145">
        <v>874</v>
      </c>
      <c r="J57" s="145">
        <v>462</v>
      </c>
    </row>
    <row r="58" spans="1:10" ht="9.6" customHeight="1">
      <c r="A58" s="63">
        <f>IF(D58&lt;&gt;"",COUNTA($D$8:D58),"")</f>
        <v>51</v>
      </c>
      <c r="B58" s="152" t="s">
        <v>41</v>
      </c>
      <c r="C58" s="153" t="s">
        <v>309</v>
      </c>
      <c r="D58" s="144">
        <v>119778</v>
      </c>
      <c r="E58" s="144">
        <v>28729</v>
      </c>
      <c r="F58" s="144">
        <v>91049</v>
      </c>
      <c r="G58" s="144">
        <v>57879</v>
      </c>
      <c r="H58" s="145">
        <v>3460</v>
      </c>
      <c r="I58" s="145">
        <v>4997</v>
      </c>
      <c r="J58" s="145">
        <v>3842</v>
      </c>
    </row>
    <row r="59" spans="1:10" ht="9.6" customHeight="1">
      <c r="A59" s="63">
        <f>IF(D59&lt;&gt;"",COUNTA($D$8:D59),"")</f>
        <v>52</v>
      </c>
      <c r="B59" s="152">
        <v>86</v>
      </c>
      <c r="C59" s="153" t="s">
        <v>310</v>
      </c>
      <c r="D59" s="144">
        <v>55770</v>
      </c>
      <c r="E59" s="144">
        <v>11812</v>
      </c>
      <c r="F59" s="144">
        <v>43958</v>
      </c>
      <c r="G59" s="144">
        <v>22357</v>
      </c>
      <c r="H59" s="145">
        <v>1925</v>
      </c>
      <c r="I59" s="145">
        <v>3428</v>
      </c>
      <c r="J59" s="145">
        <v>2688</v>
      </c>
    </row>
    <row r="60" spans="1:10" ht="9.6" customHeight="1">
      <c r="A60" s="63">
        <f>IF(D60&lt;&gt;"",COUNTA($D$8:D60),"")</f>
        <v>53</v>
      </c>
      <c r="B60" s="152" t="s">
        <v>42</v>
      </c>
      <c r="C60" s="153" t="s">
        <v>311</v>
      </c>
      <c r="D60" s="144">
        <v>64008</v>
      </c>
      <c r="E60" s="144">
        <v>16917</v>
      </c>
      <c r="F60" s="144">
        <v>47091</v>
      </c>
      <c r="G60" s="144">
        <v>35522</v>
      </c>
      <c r="H60" s="145">
        <v>1535</v>
      </c>
      <c r="I60" s="145">
        <v>1569</v>
      </c>
      <c r="J60" s="145">
        <v>1154</v>
      </c>
    </row>
    <row r="61" spans="1:10" ht="19.5" customHeight="1">
      <c r="A61" s="63">
        <f>IF(D61&lt;&gt;"",COUNTA($D$8:D61),"")</f>
        <v>54</v>
      </c>
      <c r="B61" s="152" t="s">
        <v>43</v>
      </c>
      <c r="C61" s="153" t="s">
        <v>312</v>
      </c>
      <c r="D61" s="144">
        <v>22922</v>
      </c>
      <c r="E61" s="144">
        <v>8712</v>
      </c>
      <c r="F61" s="144">
        <v>14210</v>
      </c>
      <c r="G61" s="144">
        <v>9893</v>
      </c>
      <c r="H61" s="145">
        <v>1461</v>
      </c>
      <c r="I61" s="145">
        <v>531</v>
      </c>
      <c r="J61" s="145">
        <v>310</v>
      </c>
    </row>
    <row r="62" spans="1:10" ht="9.9499999999999993" customHeight="1">
      <c r="A62" s="63">
        <f>IF(D62&lt;&gt;"",COUNTA($D$8:D62),"")</f>
        <v>55</v>
      </c>
      <c r="B62" s="152" t="s">
        <v>44</v>
      </c>
      <c r="C62" s="153" t="s">
        <v>313</v>
      </c>
      <c r="D62" s="144">
        <v>6121</v>
      </c>
      <c r="E62" s="144">
        <v>3007</v>
      </c>
      <c r="F62" s="144">
        <v>3114</v>
      </c>
      <c r="G62" s="144">
        <v>1896</v>
      </c>
      <c r="H62" s="145">
        <v>412</v>
      </c>
      <c r="I62" s="145">
        <v>228</v>
      </c>
      <c r="J62" s="145">
        <v>106</v>
      </c>
    </row>
    <row r="63" spans="1:10" ht="9.9499999999999993" customHeight="1">
      <c r="A63" s="63">
        <f>IF(D63&lt;&gt;"",COUNTA($D$8:D63),"")</f>
        <v>56</v>
      </c>
      <c r="B63" s="152" t="s">
        <v>45</v>
      </c>
      <c r="C63" s="153" t="s">
        <v>314</v>
      </c>
      <c r="D63" s="144">
        <v>16117</v>
      </c>
      <c r="E63" s="144">
        <v>5487</v>
      </c>
      <c r="F63" s="144">
        <v>10630</v>
      </c>
      <c r="G63" s="144">
        <v>7676</v>
      </c>
      <c r="H63" s="145">
        <v>999</v>
      </c>
      <c r="I63" s="145">
        <v>303</v>
      </c>
      <c r="J63" s="145">
        <v>204</v>
      </c>
    </row>
    <row r="64" spans="1:10" ht="19.5" customHeight="1">
      <c r="A64" s="63">
        <f>IF(D64&lt;&gt;"",COUNTA($D$8:D64),"")</f>
        <v>57</v>
      </c>
      <c r="B64" s="152" t="s">
        <v>46</v>
      </c>
      <c r="C64" s="153" t="s">
        <v>315</v>
      </c>
      <c r="D64" s="144">
        <v>676</v>
      </c>
      <c r="E64" s="144">
        <v>213</v>
      </c>
      <c r="F64" s="144">
        <v>463</v>
      </c>
      <c r="G64" s="144" t="s">
        <v>136</v>
      </c>
      <c r="H64" s="145">
        <v>47</v>
      </c>
      <c r="I64" s="145" t="s">
        <v>135</v>
      </c>
      <c r="J64" s="145" t="s">
        <v>135</v>
      </c>
    </row>
    <row r="65" spans="1:10" ht="9.9499999999999993" customHeight="1">
      <c r="A65" s="63">
        <f>IF(D65&lt;&gt;"",COUNTA($D$8:D65),"")</f>
        <v>58</v>
      </c>
      <c r="B65" s="152" t="s">
        <v>47</v>
      </c>
      <c r="C65" s="153" t="s">
        <v>319</v>
      </c>
      <c r="D65" s="144">
        <v>8</v>
      </c>
      <c r="E65" s="144">
        <v>5</v>
      </c>
      <c r="F65" s="144">
        <v>3</v>
      </c>
      <c r="G65" s="144" t="s">
        <v>136</v>
      </c>
      <c r="H65" s="145">
        <v>3</v>
      </c>
      <c r="I65" s="145" t="s">
        <v>135</v>
      </c>
      <c r="J65" s="145" t="s">
        <v>135</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9:J65">
    <cfRule type="cellIs" dxfId="16" priority="2" stopIfTrue="1" operator="between">
      <formula>0.1</formula>
      <formula>2.9</formula>
    </cfRule>
  </conditionalFormatting>
  <conditionalFormatting sqref="D8:J8">
    <cfRule type="cellIs" dxfId="1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4" ySplit="6" topLeftCell="E7" activePane="bottomRight" state="frozen"/>
      <selection pane="topRight"/>
      <selection pane="bottomLeft"/>
      <selection pane="bottomRight" activeCell="E7" sqref="E7:L7"/>
    </sheetView>
  </sheetViews>
  <sheetFormatPr baseColWidth="10" defaultColWidth="6.28515625" defaultRowHeight="11.45" customHeight="1"/>
  <cols>
    <col min="1" max="1" width="3.28515625" style="156" customWidth="1"/>
    <col min="2" max="2" width="4.85546875" style="156" customWidth="1"/>
    <col min="3" max="3" width="32.85546875" style="156" customWidth="1"/>
    <col min="4" max="4" width="4.28515625" style="156" customWidth="1"/>
    <col min="5" max="5" width="6.7109375" style="156" customWidth="1"/>
    <col min="6" max="7" width="5.28515625" style="156" customWidth="1"/>
    <col min="8" max="10" width="6.28515625" style="156" customWidth="1"/>
    <col min="11" max="11" width="5.28515625" style="156" customWidth="1"/>
    <col min="12" max="12" width="5.140625" style="156" customWidth="1"/>
    <col min="13" max="229" width="11.42578125" style="156" customWidth="1"/>
    <col min="230" max="230" width="5.42578125" style="156" customWidth="1"/>
    <col min="231" max="231" width="27.7109375" style="156" customWidth="1"/>
    <col min="232" max="232" width="7.5703125" style="156" customWidth="1"/>
    <col min="233" max="233" width="6.7109375" style="156" customWidth="1"/>
    <col min="234" max="16384" width="6.28515625" style="156"/>
  </cols>
  <sheetData>
    <row r="1" spans="1:12" s="143" customFormat="1" ht="48" customHeight="1">
      <c r="A1" s="309" t="s">
        <v>126</v>
      </c>
      <c r="B1" s="310"/>
      <c r="C1" s="310"/>
      <c r="D1" s="310"/>
      <c r="E1" s="311" t="s">
        <v>384</v>
      </c>
      <c r="F1" s="311"/>
      <c r="G1" s="311"/>
      <c r="H1" s="311"/>
      <c r="I1" s="311"/>
      <c r="J1" s="311"/>
      <c r="K1" s="311"/>
      <c r="L1" s="312"/>
    </row>
    <row r="2" spans="1:12" s="158" customFormat="1" ht="11.45" customHeight="1">
      <c r="A2" s="313" t="s">
        <v>86</v>
      </c>
      <c r="B2" s="306" t="s">
        <v>91</v>
      </c>
      <c r="C2" s="306" t="s">
        <v>0</v>
      </c>
      <c r="D2" s="306" t="s">
        <v>162</v>
      </c>
      <c r="E2" s="306" t="s">
        <v>194</v>
      </c>
      <c r="F2" s="306" t="s">
        <v>51</v>
      </c>
      <c r="G2" s="306"/>
      <c r="H2" s="306"/>
      <c r="I2" s="306"/>
      <c r="J2" s="306"/>
      <c r="K2" s="306"/>
      <c r="L2" s="322"/>
    </row>
    <row r="3" spans="1:12" s="158" customFormat="1" ht="11.45" customHeight="1">
      <c r="A3" s="313"/>
      <c r="B3" s="306"/>
      <c r="C3" s="306"/>
      <c r="D3" s="306"/>
      <c r="E3" s="306"/>
      <c r="F3" s="306" t="s">
        <v>172</v>
      </c>
      <c r="G3" s="306" t="s">
        <v>178</v>
      </c>
      <c r="H3" s="306" t="s">
        <v>179</v>
      </c>
      <c r="I3" s="306" t="s">
        <v>180</v>
      </c>
      <c r="J3" s="306" t="s">
        <v>181</v>
      </c>
      <c r="K3" s="306" t="s">
        <v>52</v>
      </c>
      <c r="L3" s="322" t="s">
        <v>163</v>
      </c>
    </row>
    <row r="4" spans="1:12" s="158" customFormat="1" ht="11.45" customHeight="1">
      <c r="A4" s="313"/>
      <c r="B4" s="306"/>
      <c r="C4" s="306"/>
      <c r="D4" s="306"/>
      <c r="E4" s="306"/>
      <c r="F4" s="306"/>
      <c r="G4" s="306"/>
      <c r="H4" s="306"/>
      <c r="I4" s="306"/>
      <c r="J4" s="306"/>
      <c r="K4" s="306"/>
      <c r="L4" s="322"/>
    </row>
    <row r="5" spans="1:12" s="158" customFormat="1" ht="11.45" customHeight="1">
      <c r="A5" s="313"/>
      <c r="B5" s="306"/>
      <c r="C5" s="306"/>
      <c r="D5" s="306"/>
      <c r="E5" s="306"/>
      <c r="F5" s="306"/>
      <c r="G5" s="306"/>
      <c r="H5" s="306"/>
      <c r="I5" s="306"/>
      <c r="J5" s="306"/>
      <c r="K5" s="306"/>
      <c r="L5" s="322"/>
    </row>
    <row r="6" spans="1:12" s="62" customFormat="1" ht="11.45" customHeight="1">
      <c r="A6" s="71">
        <v>1</v>
      </c>
      <c r="B6" s="60">
        <v>2</v>
      </c>
      <c r="C6" s="72">
        <v>3</v>
      </c>
      <c r="D6" s="60">
        <v>4</v>
      </c>
      <c r="E6" s="60">
        <v>5</v>
      </c>
      <c r="F6" s="60">
        <v>6</v>
      </c>
      <c r="G6" s="60">
        <v>7</v>
      </c>
      <c r="H6" s="60">
        <v>8</v>
      </c>
      <c r="I6" s="60">
        <v>9</v>
      </c>
      <c r="J6" s="60">
        <v>10</v>
      </c>
      <c r="K6" s="72">
        <v>11</v>
      </c>
      <c r="L6" s="61">
        <v>12</v>
      </c>
    </row>
    <row r="7" spans="1:12" ht="20.100000000000001" customHeight="1">
      <c r="A7" s="74"/>
      <c r="B7" s="160"/>
      <c r="C7" s="161"/>
      <c r="D7" s="162"/>
      <c r="E7" s="319" t="s">
        <v>1</v>
      </c>
      <c r="F7" s="319"/>
      <c r="G7" s="319"/>
      <c r="H7" s="319"/>
      <c r="I7" s="319"/>
      <c r="J7" s="319"/>
      <c r="K7" s="319"/>
      <c r="L7" s="319"/>
    </row>
    <row r="8" spans="1:12" ht="11.1" customHeight="1">
      <c r="A8" s="63">
        <f>IF(F8&lt;&gt;"",COUNTA($F8:F$8),"")</f>
        <v>1</v>
      </c>
      <c r="B8" s="163" t="s">
        <v>50</v>
      </c>
      <c r="C8" s="151" t="s">
        <v>332</v>
      </c>
      <c r="D8" s="258" t="s">
        <v>161</v>
      </c>
      <c r="E8" s="146">
        <v>307283</v>
      </c>
      <c r="F8" s="146">
        <v>6031</v>
      </c>
      <c r="G8" s="146">
        <v>36784</v>
      </c>
      <c r="H8" s="146">
        <v>73340</v>
      </c>
      <c r="I8" s="146">
        <v>66596</v>
      </c>
      <c r="J8" s="146">
        <v>87083</v>
      </c>
      <c r="K8" s="146">
        <v>34529</v>
      </c>
      <c r="L8" s="146">
        <v>2920</v>
      </c>
    </row>
    <row r="9" spans="1:12" ht="11.1" customHeight="1">
      <c r="A9" s="63">
        <f>IF(F9&lt;&gt;"",COUNTA($F$8:F9),"")</f>
        <v>2</v>
      </c>
      <c r="B9" s="259"/>
      <c r="C9" s="165"/>
      <c r="D9" s="258" t="s">
        <v>164</v>
      </c>
      <c r="E9" s="146">
        <v>625059</v>
      </c>
      <c r="F9" s="146">
        <v>14409</v>
      </c>
      <c r="G9" s="146">
        <v>80036</v>
      </c>
      <c r="H9" s="146">
        <v>149791</v>
      </c>
      <c r="I9" s="146">
        <v>136384</v>
      </c>
      <c r="J9" s="146">
        <v>169636</v>
      </c>
      <c r="K9" s="146">
        <v>67200</v>
      </c>
      <c r="L9" s="146">
        <v>7603</v>
      </c>
    </row>
    <row r="10" spans="1:12" ht="10.35" customHeight="1">
      <c r="A10" s="63">
        <f>IF(F10&lt;&gt;"",COUNTA($F$8:F10),"")</f>
        <v>3</v>
      </c>
      <c r="B10" s="152" t="s">
        <v>6</v>
      </c>
      <c r="C10" s="153" t="s">
        <v>248</v>
      </c>
      <c r="D10" s="195" t="s">
        <v>161</v>
      </c>
      <c r="E10" s="144">
        <v>3793</v>
      </c>
      <c r="F10" s="144">
        <v>111</v>
      </c>
      <c r="G10" s="144">
        <v>554</v>
      </c>
      <c r="H10" s="144">
        <v>767</v>
      </c>
      <c r="I10" s="144">
        <v>648</v>
      </c>
      <c r="J10" s="144">
        <v>1214</v>
      </c>
      <c r="K10" s="144">
        <v>461</v>
      </c>
      <c r="L10" s="144">
        <v>38</v>
      </c>
    </row>
    <row r="11" spans="1:12" ht="10.35" customHeight="1">
      <c r="A11" s="63">
        <f>IF(F11&lt;&gt;"",COUNTA($F$8:F11),"")</f>
        <v>4</v>
      </c>
      <c r="B11" s="152"/>
      <c r="C11" s="153"/>
      <c r="D11" s="195" t="s">
        <v>164</v>
      </c>
      <c r="E11" s="144">
        <v>14522</v>
      </c>
      <c r="F11" s="144">
        <v>514</v>
      </c>
      <c r="G11" s="144">
        <v>2330</v>
      </c>
      <c r="H11" s="144">
        <v>3249</v>
      </c>
      <c r="I11" s="144">
        <v>2395</v>
      </c>
      <c r="J11" s="144">
        <v>4161</v>
      </c>
      <c r="K11" s="144">
        <v>1722</v>
      </c>
      <c r="L11" s="144">
        <v>151</v>
      </c>
    </row>
    <row r="12" spans="1:12" ht="10.35" customHeight="1">
      <c r="A12" s="63">
        <f>IF(F12&lt;&gt;"",COUNTA($F$8:F12),"")</f>
        <v>5</v>
      </c>
      <c r="B12" s="152" t="s">
        <v>7</v>
      </c>
      <c r="C12" s="167" t="s">
        <v>251</v>
      </c>
      <c r="D12" s="195" t="s">
        <v>161</v>
      </c>
      <c r="E12" s="144">
        <v>27482</v>
      </c>
      <c r="F12" s="144">
        <v>404</v>
      </c>
      <c r="G12" s="144">
        <v>2628</v>
      </c>
      <c r="H12" s="144">
        <v>6254</v>
      </c>
      <c r="I12" s="144">
        <v>6158</v>
      </c>
      <c r="J12" s="144">
        <v>8452</v>
      </c>
      <c r="K12" s="144">
        <v>3347</v>
      </c>
      <c r="L12" s="144">
        <v>239</v>
      </c>
    </row>
    <row r="13" spans="1:12" ht="10.35" customHeight="1">
      <c r="A13" s="63">
        <f>IF(F13&lt;&gt;"",COUNTA($F$8:F13),"")</f>
        <v>6</v>
      </c>
      <c r="B13" s="152"/>
      <c r="C13" s="167"/>
      <c r="D13" s="195" t="s">
        <v>164</v>
      </c>
      <c r="E13" s="144">
        <v>135198</v>
      </c>
      <c r="F13" s="144">
        <v>3304</v>
      </c>
      <c r="G13" s="144">
        <v>14815</v>
      </c>
      <c r="H13" s="144">
        <v>31619</v>
      </c>
      <c r="I13" s="144">
        <v>31042</v>
      </c>
      <c r="J13" s="144">
        <v>38536</v>
      </c>
      <c r="K13" s="144">
        <v>14696</v>
      </c>
      <c r="L13" s="144">
        <v>1186</v>
      </c>
    </row>
    <row r="14" spans="1:12" ht="10.35" customHeight="1">
      <c r="A14" s="63">
        <f>IF(F14&lt;&gt;"",COUNTA($F$8:F14),"")</f>
        <v>7</v>
      </c>
      <c r="B14" s="152" t="s">
        <v>8</v>
      </c>
      <c r="C14" s="167" t="s">
        <v>252</v>
      </c>
      <c r="D14" s="195" t="s">
        <v>161</v>
      </c>
      <c r="E14" s="144">
        <v>22235</v>
      </c>
      <c r="F14" s="144">
        <v>330</v>
      </c>
      <c r="G14" s="144">
        <v>2195</v>
      </c>
      <c r="H14" s="144">
        <v>5204</v>
      </c>
      <c r="I14" s="144">
        <v>4875</v>
      </c>
      <c r="J14" s="144">
        <v>6825</v>
      </c>
      <c r="K14" s="144">
        <v>2673</v>
      </c>
      <c r="L14" s="144">
        <v>133</v>
      </c>
    </row>
    <row r="15" spans="1:12" ht="10.35" customHeight="1">
      <c r="A15" s="63">
        <f>IF(F15&lt;&gt;"",COUNTA($F$8:F15),"")</f>
        <v>8</v>
      </c>
      <c r="B15" s="152"/>
      <c r="C15" s="167"/>
      <c r="D15" s="195" t="s">
        <v>164</v>
      </c>
      <c r="E15" s="144">
        <v>87476</v>
      </c>
      <c r="F15" s="144">
        <v>1781</v>
      </c>
      <c r="G15" s="144">
        <v>9627</v>
      </c>
      <c r="H15" s="144">
        <v>21843</v>
      </c>
      <c r="I15" s="144">
        <v>19396</v>
      </c>
      <c r="J15" s="144">
        <v>24665</v>
      </c>
      <c r="K15" s="144">
        <v>9515</v>
      </c>
      <c r="L15" s="144">
        <v>649</v>
      </c>
    </row>
    <row r="16" spans="1:12" ht="10.35" customHeight="1">
      <c r="A16" s="63">
        <f>IF(F16&lt;&gt;"",COUNTA($F$8:F16),"")</f>
        <v>9</v>
      </c>
      <c r="B16" s="152" t="s">
        <v>10</v>
      </c>
      <c r="C16" s="167" t="s">
        <v>253</v>
      </c>
      <c r="D16" s="195" t="s">
        <v>161</v>
      </c>
      <c r="E16" s="144">
        <v>19225</v>
      </c>
      <c r="F16" s="144">
        <v>289</v>
      </c>
      <c r="G16" s="144">
        <v>1905</v>
      </c>
      <c r="H16" s="144">
        <v>4402</v>
      </c>
      <c r="I16" s="144">
        <v>4185</v>
      </c>
      <c r="J16" s="144">
        <v>6012</v>
      </c>
      <c r="K16" s="144">
        <v>2318</v>
      </c>
      <c r="L16" s="144">
        <v>114</v>
      </c>
    </row>
    <row r="17" spans="1:12" ht="10.35" customHeight="1">
      <c r="A17" s="63">
        <f>IF(F17&lt;&gt;"",COUNTA($F$8:F17),"")</f>
        <v>10</v>
      </c>
      <c r="B17" s="152"/>
      <c r="C17" s="167"/>
      <c r="D17" s="195" t="s">
        <v>164</v>
      </c>
      <c r="E17" s="144">
        <v>73809</v>
      </c>
      <c r="F17" s="144">
        <v>1509</v>
      </c>
      <c r="G17" s="144">
        <v>8235</v>
      </c>
      <c r="H17" s="144">
        <v>18679</v>
      </c>
      <c r="I17" s="144">
        <v>16583</v>
      </c>
      <c r="J17" s="144">
        <v>20514</v>
      </c>
      <c r="K17" s="144">
        <v>7762</v>
      </c>
      <c r="L17" s="144">
        <v>527</v>
      </c>
    </row>
    <row r="18" spans="1:12" ht="10.35" customHeight="1">
      <c r="A18" s="63">
        <f>IF(F18&lt;&gt;"",COUNTA($F$8:F18),"")</f>
        <v>11</v>
      </c>
      <c r="B18" s="152" t="s">
        <v>20</v>
      </c>
      <c r="C18" s="167" t="s">
        <v>254</v>
      </c>
      <c r="D18" s="195" t="s">
        <v>161</v>
      </c>
      <c r="E18" s="144">
        <v>5247</v>
      </c>
      <c r="F18" s="144">
        <v>74</v>
      </c>
      <c r="G18" s="144">
        <v>433</v>
      </c>
      <c r="H18" s="144">
        <v>1050</v>
      </c>
      <c r="I18" s="144">
        <v>1283</v>
      </c>
      <c r="J18" s="144">
        <v>1627</v>
      </c>
      <c r="K18" s="144">
        <v>674</v>
      </c>
      <c r="L18" s="144">
        <v>106</v>
      </c>
    </row>
    <row r="19" spans="1:12" ht="10.35" customHeight="1">
      <c r="A19" s="63">
        <f>IF(F19&lt;&gt;"",COUNTA($F$8:F19),"")</f>
        <v>12</v>
      </c>
      <c r="B19" s="152"/>
      <c r="C19" s="167"/>
      <c r="D19" s="195" t="s">
        <v>164</v>
      </c>
      <c r="E19" s="144">
        <v>47722</v>
      </c>
      <c r="F19" s="144">
        <v>1523</v>
      </c>
      <c r="G19" s="144">
        <v>5188</v>
      </c>
      <c r="H19" s="144">
        <v>9776</v>
      </c>
      <c r="I19" s="144">
        <v>11646</v>
      </c>
      <c r="J19" s="144">
        <v>13871</v>
      </c>
      <c r="K19" s="144">
        <v>5181</v>
      </c>
      <c r="L19" s="144">
        <v>537</v>
      </c>
    </row>
    <row r="20" spans="1:12" ht="10.35" customHeight="1">
      <c r="A20" s="63">
        <f>IF(F20&lt;&gt;"",COUNTA($F$8:F20),"")</f>
        <v>13</v>
      </c>
      <c r="B20" s="152" t="s">
        <v>22</v>
      </c>
      <c r="C20" s="167" t="s">
        <v>255</v>
      </c>
      <c r="D20" s="195" t="s">
        <v>161</v>
      </c>
      <c r="E20" s="144">
        <v>276002</v>
      </c>
      <c r="F20" s="144">
        <v>5516</v>
      </c>
      <c r="G20" s="144">
        <v>33602</v>
      </c>
      <c r="H20" s="144">
        <v>66317</v>
      </c>
      <c r="I20" s="144">
        <v>59787</v>
      </c>
      <c r="J20" s="144">
        <v>77416</v>
      </c>
      <c r="K20" s="144">
        <v>30721</v>
      </c>
      <c r="L20" s="144">
        <v>2643</v>
      </c>
    </row>
    <row r="21" spans="1:12" ht="10.35" customHeight="1">
      <c r="A21" s="63">
        <f>IF(F21&lt;&gt;"",COUNTA($F$8:F21),"")</f>
        <v>14</v>
      </c>
      <c r="B21" s="152"/>
      <c r="C21" s="167"/>
      <c r="D21" s="195" t="s">
        <v>164</v>
      </c>
      <c r="E21" s="144">
        <v>475320</v>
      </c>
      <c r="F21" s="144">
        <v>10591</v>
      </c>
      <c r="G21" s="144">
        <v>62890</v>
      </c>
      <c r="H21" s="144">
        <v>114920</v>
      </c>
      <c r="I21" s="144">
        <v>102942</v>
      </c>
      <c r="J21" s="144">
        <v>126932</v>
      </c>
      <c r="K21" s="144">
        <v>50779</v>
      </c>
      <c r="L21" s="144">
        <v>6266</v>
      </c>
    </row>
    <row r="22" spans="1:12" ht="10.35" customHeight="1">
      <c r="A22" s="63">
        <f>IF(F22&lt;&gt;"",COUNTA($F$8:F22),"")</f>
        <v>15</v>
      </c>
      <c r="B22" s="152" t="s">
        <v>23</v>
      </c>
      <c r="C22" s="167" t="s">
        <v>256</v>
      </c>
      <c r="D22" s="195" t="s">
        <v>161</v>
      </c>
      <c r="E22" s="144">
        <v>71342</v>
      </c>
      <c r="F22" s="144">
        <v>1627</v>
      </c>
      <c r="G22" s="144">
        <v>9140</v>
      </c>
      <c r="H22" s="144">
        <v>16302</v>
      </c>
      <c r="I22" s="144">
        <v>15574</v>
      </c>
      <c r="J22" s="144">
        <v>20419</v>
      </c>
      <c r="K22" s="144">
        <v>7606</v>
      </c>
      <c r="L22" s="144">
        <v>674</v>
      </c>
    </row>
    <row r="23" spans="1:12" ht="10.35" customHeight="1">
      <c r="A23" s="63">
        <f>IF(F23&lt;&gt;"",COUNTA($F$8:F23),"")</f>
        <v>16</v>
      </c>
      <c r="B23" s="152"/>
      <c r="C23" s="167"/>
      <c r="D23" s="195" t="s">
        <v>164</v>
      </c>
      <c r="E23" s="144">
        <v>153214</v>
      </c>
      <c r="F23" s="144">
        <v>4103</v>
      </c>
      <c r="G23" s="144">
        <v>21928</v>
      </c>
      <c r="H23" s="144">
        <v>35825</v>
      </c>
      <c r="I23" s="144">
        <v>32716</v>
      </c>
      <c r="J23" s="144">
        <v>41026</v>
      </c>
      <c r="K23" s="144">
        <v>15538</v>
      </c>
      <c r="L23" s="144">
        <v>2078</v>
      </c>
    </row>
    <row r="24" spans="1:12" ht="10.35" customHeight="1">
      <c r="A24" s="63">
        <f>IF(F24&lt;&gt;"",COUNTA($F$8:F24),"")</f>
        <v>17</v>
      </c>
      <c r="B24" s="152" t="s">
        <v>27</v>
      </c>
      <c r="C24" s="167" t="s">
        <v>257</v>
      </c>
      <c r="D24" s="195" t="s">
        <v>161</v>
      </c>
      <c r="E24" s="144">
        <v>3869</v>
      </c>
      <c r="F24" s="144">
        <v>28</v>
      </c>
      <c r="G24" s="144">
        <v>504</v>
      </c>
      <c r="H24" s="144">
        <v>1174</v>
      </c>
      <c r="I24" s="144">
        <v>843</v>
      </c>
      <c r="J24" s="144">
        <v>939</v>
      </c>
      <c r="K24" s="144">
        <v>344</v>
      </c>
      <c r="L24" s="144">
        <v>37</v>
      </c>
    </row>
    <row r="25" spans="1:12" ht="10.35" customHeight="1">
      <c r="A25" s="63">
        <f>IF(F25&lt;&gt;"",COUNTA($F$8:F25),"")</f>
        <v>18</v>
      </c>
      <c r="B25" s="152"/>
      <c r="C25" s="167"/>
      <c r="D25" s="195" t="s">
        <v>164</v>
      </c>
      <c r="E25" s="144">
        <v>11358</v>
      </c>
      <c r="F25" s="144">
        <v>113</v>
      </c>
      <c r="G25" s="144">
        <v>1634</v>
      </c>
      <c r="H25" s="144">
        <v>3493</v>
      </c>
      <c r="I25" s="144">
        <v>2651</v>
      </c>
      <c r="J25" s="144">
        <v>2494</v>
      </c>
      <c r="K25" s="144">
        <v>869</v>
      </c>
      <c r="L25" s="144">
        <v>104</v>
      </c>
    </row>
    <row r="26" spans="1:12" ht="10.35" customHeight="1">
      <c r="A26" s="63">
        <f>IF(F26&lt;&gt;"",COUNTA($F$8:F26),"")</f>
        <v>19</v>
      </c>
      <c r="B26" s="152" t="s">
        <v>30</v>
      </c>
      <c r="C26" s="167" t="s">
        <v>258</v>
      </c>
      <c r="D26" s="195" t="s">
        <v>161</v>
      </c>
      <c r="E26" s="144">
        <v>5627</v>
      </c>
      <c r="F26" s="144">
        <v>56</v>
      </c>
      <c r="G26" s="144">
        <v>574</v>
      </c>
      <c r="H26" s="144">
        <v>1112</v>
      </c>
      <c r="I26" s="144">
        <v>1352</v>
      </c>
      <c r="J26" s="144">
        <v>1967</v>
      </c>
      <c r="K26" s="144">
        <v>536</v>
      </c>
      <c r="L26" s="144">
        <v>30</v>
      </c>
    </row>
    <row r="27" spans="1:12" ht="10.35" customHeight="1">
      <c r="A27" s="63">
        <f>IF(F27&lt;&gt;"",COUNTA($F$8:F27),"")</f>
        <v>20</v>
      </c>
      <c r="B27" s="152"/>
      <c r="C27" s="167"/>
      <c r="D27" s="195" t="s">
        <v>164</v>
      </c>
      <c r="E27" s="144">
        <v>8970</v>
      </c>
      <c r="F27" s="144">
        <v>104</v>
      </c>
      <c r="G27" s="144">
        <v>1118</v>
      </c>
      <c r="H27" s="144">
        <v>1869</v>
      </c>
      <c r="I27" s="144">
        <v>2180</v>
      </c>
      <c r="J27" s="144">
        <v>2823</v>
      </c>
      <c r="K27" s="144">
        <v>807</v>
      </c>
      <c r="L27" s="144">
        <v>69</v>
      </c>
    </row>
    <row r="28" spans="1:12" ht="10.35" customHeight="1">
      <c r="A28" s="63">
        <f>IF(F28&lt;&gt;"",COUNTA($F$8:F28),"")</f>
        <v>21</v>
      </c>
      <c r="B28" s="152" t="s">
        <v>32</v>
      </c>
      <c r="C28" s="167" t="s">
        <v>259</v>
      </c>
      <c r="D28" s="195" t="s">
        <v>161</v>
      </c>
      <c r="E28" s="144">
        <v>4085</v>
      </c>
      <c r="F28" s="144">
        <v>54</v>
      </c>
      <c r="G28" s="144">
        <v>419</v>
      </c>
      <c r="H28" s="144">
        <v>900</v>
      </c>
      <c r="I28" s="144">
        <v>975</v>
      </c>
      <c r="J28" s="144">
        <v>1188</v>
      </c>
      <c r="K28" s="144">
        <v>493</v>
      </c>
      <c r="L28" s="144">
        <v>56</v>
      </c>
    </row>
    <row r="29" spans="1:12" ht="10.35" customHeight="1">
      <c r="A29" s="63">
        <f>IF(F29&lt;&gt;"",COUNTA($F$8:F29),"")</f>
        <v>22</v>
      </c>
      <c r="B29" s="152"/>
      <c r="C29" s="167"/>
      <c r="D29" s="195" t="s">
        <v>164</v>
      </c>
      <c r="E29" s="144">
        <v>8337</v>
      </c>
      <c r="F29" s="144">
        <v>98</v>
      </c>
      <c r="G29" s="144">
        <v>769</v>
      </c>
      <c r="H29" s="144">
        <v>1646</v>
      </c>
      <c r="I29" s="144">
        <v>1985</v>
      </c>
      <c r="J29" s="144">
        <v>2573</v>
      </c>
      <c r="K29" s="144">
        <v>1097</v>
      </c>
      <c r="L29" s="144">
        <v>169</v>
      </c>
    </row>
    <row r="30" spans="1:12" ht="10.35" customHeight="1">
      <c r="A30" s="63">
        <f>IF(F30&lt;&gt;"",COUNTA($F$8:F30),"")</f>
        <v>23</v>
      </c>
      <c r="B30" s="152" t="s">
        <v>49</v>
      </c>
      <c r="C30" s="167" t="s">
        <v>264</v>
      </c>
      <c r="D30" s="195" t="s">
        <v>161</v>
      </c>
      <c r="E30" s="144">
        <v>36643</v>
      </c>
      <c r="F30" s="144">
        <v>428</v>
      </c>
      <c r="G30" s="144">
        <v>4423</v>
      </c>
      <c r="H30" s="144">
        <v>9556</v>
      </c>
      <c r="I30" s="144">
        <v>8544</v>
      </c>
      <c r="J30" s="144">
        <v>9426</v>
      </c>
      <c r="K30" s="144">
        <v>3848</v>
      </c>
      <c r="L30" s="144">
        <v>418</v>
      </c>
    </row>
    <row r="31" spans="1:12" ht="10.35" customHeight="1">
      <c r="A31" s="63">
        <f>IF(F31&lt;&gt;"",COUNTA($F$8:F31),"")</f>
        <v>24</v>
      </c>
      <c r="B31" s="152"/>
      <c r="C31" s="167" t="s">
        <v>265</v>
      </c>
      <c r="D31" s="195" t="s">
        <v>164</v>
      </c>
      <c r="E31" s="144">
        <v>77700</v>
      </c>
      <c r="F31" s="144">
        <v>1024</v>
      </c>
      <c r="G31" s="144">
        <v>10675</v>
      </c>
      <c r="H31" s="144">
        <v>20245</v>
      </c>
      <c r="I31" s="144">
        <v>17590</v>
      </c>
      <c r="J31" s="144">
        <v>19130</v>
      </c>
      <c r="K31" s="144">
        <v>7837</v>
      </c>
      <c r="L31" s="144">
        <v>1199</v>
      </c>
    </row>
    <row r="32" spans="1:12" ht="10.35" customHeight="1">
      <c r="A32" s="63">
        <f>IF(F32&lt;&gt;"",COUNTA($F$8:F32),"")</f>
        <v>25</v>
      </c>
      <c r="B32" s="152" t="s">
        <v>38</v>
      </c>
      <c r="C32" s="167" t="s">
        <v>266</v>
      </c>
      <c r="D32" s="195" t="s">
        <v>161</v>
      </c>
      <c r="E32" s="144">
        <v>140226</v>
      </c>
      <c r="F32" s="144">
        <v>3095</v>
      </c>
      <c r="G32" s="144">
        <v>17082</v>
      </c>
      <c r="H32" s="144">
        <v>33910</v>
      </c>
      <c r="I32" s="144">
        <v>29191</v>
      </c>
      <c r="J32" s="144">
        <v>39461</v>
      </c>
      <c r="K32" s="144">
        <v>16283</v>
      </c>
      <c r="L32" s="144">
        <v>1204</v>
      </c>
    </row>
    <row r="33" spans="1:12" ht="10.35" customHeight="1">
      <c r="A33" s="63">
        <f>IF(F33&lt;&gt;"",COUNTA($F$8:F33),"")</f>
        <v>26</v>
      </c>
      <c r="B33" s="152"/>
      <c r="C33" s="167" t="s">
        <v>267</v>
      </c>
      <c r="D33" s="195" t="s">
        <v>164</v>
      </c>
      <c r="E33" s="144">
        <v>192819</v>
      </c>
      <c r="F33" s="144">
        <v>4716</v>
      </c>
      <c r="G33" s="144">
        <v>24199</v>
      </c>
      <c r="H33" s="144">
        <v>46592</v>
      </c>
      <c r="I33" s="144">
        <v>40614</v>
      </c>
      <c r="J33" s="144">
        <v>52455</v>
      </c>
      <c r="K33" s="144">
        <v>22043</v>
      </c>
      <c r="L33" s="144">
        <v>2200</v>
      </c>
    </row>
    <row r="34" spans="1:12" ht="10.35" customHeight="1">
      <c r="A34" s="63" t="str">
        <f>IF(F34&lt;&gt;"",COUNTA($F$8:F34),"")</f>
        <v/>
      </c>
      <c r="B34" s="152"/>
      <c r="C34" s="167" t="s">
        <v>268</v>
      </c>
      <c r="D34" s="195"/>
      <c r="E34" s="144"/>
      <c r="F34" s="144"/>
      <c r="G34" s="144"/>
      <c r="H34" s="144"/>
      <c r="I34" s="144"/>
      <c r="J34" s="144"/>
      <c r="K34" s="144"/>
      <c r="L34" s="144"/>
    </row>
    <row r="35" spans="1:12" ht="10.35" customHeight="1">
      <c r="A35" s="63">
        <f>IF(F35&lt;&gt;"",COUNTA($F$8:F35),"")</f>
        <v>27</v>
      </c>
      <c r="B35" s="152" t="s">
        <v>43</v>
      </c>
      <c r="C35" s="167" t="s">
        <v>269</v>
      </c>
      <c r="D35" s="195" t="s">
        <v>161</v>
      </c>
      <c r="E35" s="144">
        <v>14210</v>
      </c>
      <c r="F35" s="144">
        <v>228</v>
      </c>
      <c r="G35" s="144">
        <v>1460</v>
      </c>
      <c r="H35" s="144">
        <v>3363</v>
      </c>
      <c r="I35" s="144">
        <v>3308</v>
      </c>
      <c r="J35" s="144">
        <v>4016</v>
      </c>
      <c r="K35" s="144">
        <v>1611</v>
      </c>
      <c r="L35" s="144">
        <v>224</v>
      </c>
    </row>
    <row r="36" spans="1:12" ht="10.35" customHeight="1">
      <c r="A36" s="63">
        <f>IF(F36&lt;&gt;"",COUNTA($F$8:F36),"")</f>
        <v>28</v>
      </c>
      <c r="B36" s="152"/>
      <c r="C36" s="167" t="s">
        <v>270</v>
      </c>
      <c r="D36" s="195" t="s">
        <v>164</v>
      </c>
      <c r="E36" s="144">
        <v>22922</v>
      </c>
      <c r="F36" s="144">
        <v>433</v>
      </c>
      <c r="G36" s="144">
        <v>2567</v>
      </c>
      <c r="H36" s="144">
        <v>5250</v>
      </c>
      <c r="I36" s="144">
        <v>5206</v>
      </c>
      <c r="J36" s="144">
        <v>6431</v>
      </c>
      <c r="K36" s="144">
        <v>2588</v>
      </c>
      <c r="L36" s="144">
        <v>447</v>
      </c>
    </row>
    <row r="37" spans="1:12" ht="10.35" customHeight="1">
      <c r="A37" s="63" t="str">
        <f>IF(F37&lt;&gt;"",COUNTA($F$8:F37),"")</f>
        <v/>
      </c>
      <c r="B37" s="152"/>
      <c r="C37" s="167" t="s">
        <v>271</v>
      </c>
      <c r="D37" s="195"/>
      <c r="E37" s="144"/>
      <c r="F37" s="144"/>
      <c r="G37" s="144"/>
      <c r="H37" s="144"/>
      <c r="I37" s="144"/>
      <c r="J37" s="144"/>
      <c r="K37" s="144"/>
      <c r="L37" s="144"/>
    </row>
    <row r="38" spans="1:12" ht="15" customHeight="1">
      <c r="A38" s="63" t="str">
        <f>IF(F38&lt;&gt;"",COUNTA($F$8:F38),"")</f>
        <v/>
      </c>
      <c r="B38" s="163"/>
      <c r="C38" s="165"/>
      <c r="D38" s="163"/>
      <c r="E38" s="320" t="s">
        <v>55</v>
      </c>
      <c r="F38" s="321"/>
      <c r="G38" s="321"/>
      <c r="H38" s="321"/>
      <c r="I38" s="321"/>
      <c r="J38" s="321"/>
      <c r="K38" s="321"/>
      <c r="L38" s="321"/>
    </row>
    <row r="39" spans="1:12" ht="15" customHeight="1">
      <c r="A39" s="63" t="str">
        <f>IF(F39&lt;&gt;"",COUNTA($F$8:F39),"")</f>
        <v/>
      </c>
      <c r="B39" s="152"/>
      <c r="C39" s="168"/>
      <c r="D39" s="166"/>
      <c r="E39" s="317" t="s">
        <v>232</v>
      </c>
      <c r="F39" s="318"/>
      <c r="G39" s="318"/>
      <c r="H39" s="318"/>
      <c r="I39" s="318"/>
      <c r="J39" s="318"/>
      <c r="K39" s="318"/>
      <c r="L39" s="318"/>
    </row>
    <row r="40" spans="1:12" ht="11.1" customHeight="1">
      <c r="A40" s="63">
        <f>IF(F40&lt;&gt;"",COUNTA($F$8:F40),"")</f>
        <v>29</v>
      </c>
      <c r="B40" s="163" t="s">
        <v>50</v>
      </c>
      <c r="C40" s="151" t="s">
        <v>332</v>
      </c>
      <c r="D40" s="258" t="s">
        <v>161</v>
      </c>
      <c r="E40" s="146">
        <v>294420</v>
      </c>
      <c r="F40" s="146">
        <v>5688</v>
      </c>
      <c r="G40" s="146">
        <v>32945</v>
      </c>
      <c r="H40" s="146">
        <v>69777</v>
      </c>
      <c r="I40" s="146">
        <v>63525</v>
      </c>
      <c r="J40" s="146">
        <v>85385</v>
      </c>
      <c r="K40" s="146">
        <v>34233</v>
      </c>
      <c r="L40" s="146">
        <v>2867</v>
      </c>
    </row>
    <row r="41" spans="1:12" ht="11.1" customHeight="1">
      <c r="A41" s="63">
        <f>IF(F41&lt;&gt;"",COUNTA($F$8:F41),"")</f>
        <v>30</v>
      </c>
      <c r="B41" s="259"/>
      <c r="C41" s="165"/>
      <c r="D41" s="258" t="s">
        <v>164</v>
      </c>
      <c r="E41" s="146">
        <v>592348</v>
      </c>
      <c r="F41" s="146">
        <v>13672</v>
      </c>
      <c r="G41" s="146">
        <v>70139</v>
      </c>
      <c r="H41" s="146">
        <v>140051</v>
      </c>
      <c r="I41" s="146">
        <v>129135</v>
      </c>
      <c r="J41" s="146">
        <v>165488</v>
      </c>
      <c r="K41" s="146">
        <v>66440</v>
      </c>
      <c r="L41" s="146">
        <v>7423</v>
      </c>
    </row>
    <row r="42" spans="1:12" ht="10.35" customHeight="1">
      <c r="A42" s="63">
        <f>IF(F42&lt;&gt;"",COUNTA($F$8:F42),"")</f>
        <v>31</v>
      </c>
      <c r="B42" s="152" t="s">
        <v>6</v>
      </c>
      <c r="C42" s="153" t="s">
        <v>248</v>
      </c>
      <c r="D42" s="195" t="s">
        <v>161</v>
      </c>
      <c r="E42" s="144">
        <v>3388</v>
      </c>
      <c r="F42" s="144">
        <v>98</v>
      </c>
      <c r="G42" s="144">
        <v>400</v>
      </c>
      <c r="H42" s="144">
        <v>676</v>
      </c>
      <c r="I42" s="144">
        <v>563</v>
      </c>
      <c r="J42" s="144">
        <v>1157</v>
      </c>
      <c r="K42" s="144">
        <v>457</v>
      </c>
      <c r="L42" s="144">
        <v>37</v>
      </c>
    </row>
    <row r="43" spans="1:12" ht="10.35" customHeight="1">
      <c r="A43" s="63">
        <f>IF(F43&lt;&gt;"",COUNTA($F$8:F43),"")</f>
        <v>32</v>
      </c>
      <c r="B43" s="152"/>
      <c r="C43" s="153"/>
      <c r="D43" s="195" t="s">
        <v>164</v>
      </c>
      <c r="E43" s="144">
        <v>13025</v>
      </c>
      <c r="F43" s="144">
        <v>478</v>
      </c>
      <c r="G43" s="144">
        <v>1849</v>
      </c>
      <c r="H43" s="144">
        <v>2875</v>
      </c>
      <c r="I43" s="144">
        <v>2074</v>
      </c>
      <c r="J43" s="144">
        <v>3932</v>
      </c>
      <c r="K43" s="144">
        <v>1674</v>
      </c>
      <c r="L43" s="144">
        <v>143</v>
      </c>
    </row>
    <row r="44" spans="1:12" ht="10.35" customHeight="1">
      <c r="A44" s="63">
        <f>IF(F44&lt;&gt;"",COUNTA($F$8:F44),"")</f>
        <v>33</v>
      </c>
      <c r="B44" s="152" t="s">
        <v>7</v>
      </c>
      <c r="C44" s="167" t="s">
        <v>251</v>
      </c>
      <c r="D44" s="195" t="s">
        <v>161</v>
      </c>
      <c r="E44" s="144">
        <v>25961</v>
      </c>
      <c r="F44" s="144">
        <v>374</v>
      </c>
      <c r="G44" s="144">
        <v>2270</v>
      </c>
      <c r="H44" s="144">
        <v>5854</v>
      </c>
      <c r="I44" s="144">
        <v>5724</v>
      </c>
      <c r="J44" s="144">
        <v>8192</v>
      </c>
      <c r="K44" s="144">
        <v>3311</v>
      </c>
      <c r="L44" s="144">
        <v>236</v>
      </c>
    </row>
    <row r="45" spans="1:12" ht="10.35" customHeight="1">
      <c r="A45" s="63">
        <f>IF(F45&lt;&gt;"",COUNTA($F$8:F45),"")</f>
        <v>34</v>
      </c>
      <c r="B45" s="152"/>
      <c r="C45" s="167"/>
      <c r="D45" s="195" t="s">
        <v>164</v>
      </c>
      <c r="E45" s="144">
        <v>128720</v>
      </c>
      <c r="F45" s="144">
        <v>3195</v>
      </c>
      <c r="G45" s="144">
        <v>13330</v>
      </c>
      <c r="H45" s="144">
        <v>29653</v>
      </c>
      <c r="I45" s="144">
        <v>29327</v>
      </c>
      <c r="J45" s="144">
        <v>37522</v>
      </c>
      <c r="K45" s="144">
        <v>14528</v>
      </c>
      <c r="L45" s="144">
        <v>1165</v>
      </c>
    </row>
    <row r="46" spans="1:12" ht="10.35" customHeight="1">
      <c r="A46" s="63">
        <f>IF(F46&lt;&gt;"",COUNTA($F$8:F46),"")</f>
        <v>35</v>
      </c>
      <c r="B46" s="152" t="s">
        <v>8</v>
      </c>
      <c r="C46" s="167" t="s">
        <v>252</v>
      </c>
      <c r="D46" s="195" t="s">
        <v>161</v>
      </c>
      <c r="E46" s="144">
        <v>20827</v>
      </c>
      <c r="F46" s="144">
        <v>302</v>
      </c>
      <c r="G46" s="144">
        <v>1857</v>
      </c>
      <c r="H46" s="144">
        <v>4838</v>
      </c>
      <c r="I46" s="144">
        <v>4480</v>
      </c>
      <c r="J46" s="144">
        <v>6580</v>
      </c>
      <c r="K46" s="144">
        <v>2639</v>
      </c>
      <c r="L46" s="144">
        <v>131</v>
      </c>
    </row>
    <row r="47" spans="1:12" ht="10.35" customHeight="1">
      <c r="A47" s="63">
        <f>IF(F47&lt;&gt;"",COUNTA($F$8:F47),"")</f>
        <v>36</v>
      </c>
      <c r="B47" s="152"/>
      <c r="C47" s="167"/>
      <c r="D47" s="195" t="s">
        <v>164</v>
      </c>
      <c r="E47" s="144">
        <v>82822</v>
      </c>
      <c r="F47" s="144">
        <v>1707</v>
      </c>
      <c r="G47" s="144">
        <v>8581</v>
      </c>
      <c r="H47" s="144">
        <v>20459</v>
      </c>
      <c r="I47" s="144">
        <v>18160</v>
      </c>
      <c r="J47" s="144">
        <v>23902</v>
      </c>
      <c r="K47" s="144">
        <v>9379</v>
      </c>
      <c r="L47" s="144">
        <v>634</v>
      </c>
    </row>
    <row r="48" spans="1:12" ht="10.35" customHeight="1">
      <c r="A48" s="63">
        <f>IF(F48&lt;&gt;"",COUNTA($F$8:F48),"")</f>
        <v>37</v>
      </c>
      <c r="B48" s="152" t="s">
        <v>10</v>
      </c>
      <c r="C48" s="167" t="s">
        <v>253</v>
      </c>
      <c r="D48" s="195" t="s">
        <v>161</v>
      </c>
      <c r="E48" s="144">
        <v>17856</v>
      </c>
      <c r="F48" s="144">
        <v>262</v>
      </c>
      <c r="G48" s="144">
        <v>1571</v>
      </c>
      <c r="H48" s="144">
        <v>4049</v>
      </c>
      <c r="I48" s="144">
        <v>3808</v>
      </c>
      <c r="J48" s="144">
        <v>5770</v>
      </c>
      <c r="K48" s="144">
        <v>2284</v>
      </c>
      <c r="L48" s="144">
        <v>112</v>
      </c>
    </row>
    <row r="49" spans="1:12" ht="10.35" customHeight="1">
      <c r="A49" s="63">
        <f>IF(F49&lt;&gt;"",COUNTA($F$8:F49),"")</f>
        <v>38</v>
      </c>
      <c r="B49" s="152"/>
      <c r="C49" s="167"/>
      <c r="D49" s="195" t="s">
        <v>164</v>
      </c>
      <c r="E49" s="144">
        <v>69328</v>
      </c>
      <c r="F49" s="144">
        <v>1438</v>
      </c>
      <c r="G49" s="144">
        <v>7221</v>
      </c>
      <c r="H49" s="144">
        <v>17360</v>
      </c>
      <c r="I49" s="144">
        <v>15393</v>
      </c>
      <c r="J49" s="144">
        <v>19775</v>
      </c>
      <c r="K49" s="144">
        <v>7629</v>
      </c>
      <c r="L49" s="144">
        <v>512</v>
      </c>
    </row>
    <row r="50" spans="1:12" ht="10.35" customHeight="1">
      <c r="A50" s="63">
        <f>IF(F50&lt;&gt;"",COUNTA($F$8:F50),"")</f>
        <v>39</v>
      </c>
      <c r="B50" s="152" t="s">
        <v>20</v>
      </c>
      <c r="C50" s="167" t="s">
        <v>254</v>
      </c>
      <c r="D50" s="195" t="s">
        <v>161</v>
      </c>
      <c r="E50" s="144">
        <v>5134</v>
      </c>
      <c r="F50" s="144">
        <v>72</v>
      </c>
      <c r="G50" s="144">
        <v>413</v>
      </c>
      <c r="H50" s="144">
        <v>1016</v>
      </c>
      <c r="I50" s="144">
        <v>1244</v>
      </c>
      <c r="J50" s="144">
        <v>1612</v>
      </c>
      <c r="K50" s="144">
        <v>672</v>
      </c>
      <c r="L50" s="144">
        <v>105</v>
      </c>
    </row>
    <row r="51" spans="1:12" ht="10.35" customHeight="1">
      <c r="A51" s="63">
        <f>IF(F51&lt;&gt;"",COUNTA($F$8:F51),"")</f>
        <v>40</v>
      </c>
      <c r="B51" s="152"/>
      <c r="C51" s="167"/>
      <c r="D51" s="195" t="s">
        <v>164</v>
      </c>
      <c r="E51" s="144">
        <v>45898</v>
      </c>
      <c r="F51" s="144">
        <v>1488</v>
      </c>
      <c r="G51" s="144">
        <v>4749</v>
      </c>
      <c r="H51" s="144">
        <v>9194</v>
      </c>
      <c r="I51" s="144">
        <v>11167</v>
      </c>
      <c r="J51" s="144">
        <v>13620</v>
      </c>
      <c r="K51" s="144">
        <v>5149</v>
      </c>
      <c r="L51" s="144">
        <v>531</v>
      </c>
    </row>
    <row r="52" spans="1:12" ht="10.35" customHeight="1">
      <c r="A52" s="63">
        <f>IF(F52&lt;&gt;"",COUNTA($F$8:F52),"")</f>
        <v>41</v>
      </c>
      <c r="B52" s="152" t="s">
        <v>22</v>
      </c>
      <c r="C52" s="167" t="s">
        <v>255</v>
      </c>
      <c r="D52" s="195" t="s">
        <v>161</v>
      </c>
      <c r="E52" s="144">
        <v>265066</v>
      </c>
      <c r="F52" s="144">
        <v>5216</v>
      </c>
      <c r="G52" s="144">
        <v>30275</v>
      </c>
      <c r="H52" s="144">
        <v>63245</v>
      </c>
      <c r="I52" s="144">
        <v>57236</v>
      </c>
      <c r="J52" s="144">
        <v>76035</v>
      </c>
      <c r="K52" s="144">
        <v>30465</v>
      </c>
      <c r="L52" s="144">
        <v>2594</v>
      </c>
    </row>
    <row r="53" spans="1:12" ht="10.35" customHeight="1">
      <c r="A53" s="63">
        <f>IF(F53&lt;&gt;"",COUNTA($F$8:F53),"")</f>
        <v>42</v>
      </c>
      <c r="B53" s="152"/>
      <c r="C53" s="167"/>
      <c r="D53" s="195" t="s">
        <v>164</v>
      </c>
      <c r="E53" s="144">
        <v>450586</v>
      </c>
      <c r="F53" s="144">
        <v>9999</v>
      </c>
      <c r="G53" s="144">
        <v>54959</v>
      </c>
      <c r="H53" s="144">
        <v>107521</v>
      </c>
      <c r="I53" s="144">
        <v>97730</v>
      </c>
      <c r="J53" s="144">
        <v>124027</v>
      </c>
      <c r="K53" s="144">
        <v>50235</v>
      </c>
      <c r="L53" s="144">
        <v>6115</v>
      </c>
    </row>
    <row r="54" spans="1:12" ht="10.35" customHeight="1">
      <c r="A54" s="63">
        <f>IF(F54&lt;&gt;"",COUNTA($F$8:F54),"")</f>
        <v>43</v>
      </c>
      <c r="B54" s="152" t="s">
        <v>23</v>
      </c>
      <c r="C54" s="167" t="s">
        <v>256</v>
      </c>
      <c r="D54" s="195" t="s">
        <v>161</v>
      </c>
      <c r="E54" s="144">
        <v>66656</v>
      </c>
      <c r="F54" s="144">
        <v>1451</v>
      </c>
      <c r="G54" s="144">
        <v>7396</v>
      </c>
      <c r="H54" s="144">
        <v>15189</v>
      </c>
      <c r="I54" s="144">
        <v>14614</v>
      </c>
      <c r="J54" s="144">
        <v>19851</v>
      </c>
      <c r="K54" s="144">
        <v>7501</v>
      </c>
      <c r="L54" s="144">
        <v>654</v>
      </c>
    </row>
    <row r="55" spans="1:12" ht="10.35" customHeight="1">
      <c r="A55" s="63">
        <f>IF(F55&lt;&gt;"",COUNTA($F$8:F55),"")</f>
        <v>44</v>
      </c>
      <c r="B55" s="152"/>
      <c r="C55" s="167"/>
      <c r="D55" s="195" t="s">
        <v>164</v>
      </c>
      <c r="E55" s="144">
        <v>141327</v>
      </c>
      <c r="F55" s="144">
        <v>3752</v>
      </c>
      <c r="G55" s="144">
        <v>17590</v>
      </c>
      <c r="H55" s="144">
        <v>32622</v>
      </c>
      <c r="I55" s="144">
        <v>30439</v>
      </c>
      <c r="J55" s="144">
        <v>39631</v>
      </c>
      <c r="K55" s="144">
        <v>15281</v>
      </c>
      <c r="L55" s="144">
        <v>2012</v>
      </c>
    </row>
    <row r="56" spans="1:12" ht="10.35" customHeight="1">
      <c r="A56" s="63">
        <f>IF(F56&lt;&gt;"",COUNTA($F$8:F56),"")</f>
        <v>45</v>
      </c>
      <c r="B56" s="152" t="s">
        <v>27</v>
      </c>
      <c r="C56" s="167" t="s">
        <v>257</v>
      </c>
      <c r="D56" s="195" t="s">
        <v>161</v>
      </c>
      <c r="E56" s="144">
        <v>3752</v>
      </c>
      <c r="F56" s="144">
        <v>28</v>
      </c>
      <c r="G56" s="144">
        <v>468</v>
      </c>
      <c r="H56" s="144">
        <v>1119</v>
      </c>
      <c r="I56" s="144">
        <v>826</v>
      </c>
      <c r="J56" s="144">
        <v>931</v>
      </c>
      <c r="K56" s="144">
        <v>343</v>
      </c>
      <c r="L56" s="144">
        <v>37</v>
      </c>
    </row>
    <row r="57" spans="1:12" ht="10.35" customHeight="1">
      <c r="A57" s="63">
        <f>IF(F57&lt;&gt;"",COUNTA($F$8:F57),"")</f>
        <v>46</v>
      </c>
      <c r="B57" s="152"/>
      <c r="C57" s="167"/>
      <c r="D57" s="195" t="s">
        <v>164</v>
      </c>
      <c r="E57" s="144">
        <v>11016</v>
      </c>
      <c r="F57" s="144">
        <v>111</v>
      </c>
      <c r="G57" s="144">
        <v>1530</v>
      </c>
      <c r="H57" s="144">
        <v>3347</v>
      </c>
      <c r="I57" s="144">
        <v>2590</v>
      </c>
      <c r="J57" s="144">
        <v>2473</v>
      </c>
      <c r="K57" s="144">
        <v>861</v>
      </c>
      <c r="L57" s="144">
        <v>104</v>
      </c>
    </row>
    <row r="58" spans="1:12" ht="10.35" customHeight="1">
      <c r="A58" s="63">
        <f>IF(F58&lt;&gt;"",COUNTA($F$8:F58),"")</f>
        <v>47</v>
      </c>
      <c r="B58" s="152" t="s">
        <v>30</v>
      </c>
      <c r="C58" s="167" t="s">
        <v>258</v>
      </c>
      <c r="D58" s="195" t="s">
        <v>161</v>
      </c>
      <c r="E58" s="144">
        <v>5535</v>
      </c>
      <c r="F58" s="144">
        <v>54</v>
      </c>
      <c r="G58" s="144">
        <v>553</v>
      </c>
      <c r="H58" s="144">
        <v>1077</v>
      </c>
      <c r="I58" s="144">
        <v>1327</v>
      </c>
      <c r="J58" s="144">
        <v>1958</v>
      </c>
      <c r="K58" s="144">
        <v>536</v>
      </c>
      <c r="L58" s="144">
        <v>30</v>
      </c>
    </row>
    <row r="59" spans="1:12" ht="10.35" customHeight="1">
      <c r="A59" s="63">
        <f>IF(F59&lt;&gt;"",COUNTA($F$8:F59),"")</f>
        <v>48</v>
      </c>
      <c r="B59" s="152"/>
      <c r="C59" s="167"/>
      <c r="D59" s="195" t="s">
        <v>164</v>
      </c>
      <c r="E59" s="144">
        <v>8826</v>
      </c>
      <c r="F59" s="144">
        <v>100</v>
      </c>
      <c r="G59" s="144">
        <v>1080</v>
      </c>
      <c r="H59" s="144">
        <v>1817</v>
      </c>
      <c r="I59" s="144">
        <v>2145</v>
      </c>
      <c r="J59" s="144">
        <v>2810</v>
      </c>
      <c r="K59" s="144">
        <v>807</v>
      </c>
      <c r="L59" s="144">
        <v>67</v>
      </c>
    </row>
    <row r="60" spans="1:12" ht="10.35" customHeight="1">
      <c r="A60" s="63">
        <f>IF(F60&lt;&gt;"",COUNTA($F$8:F60),"")</f>
        <v>49</v>
      </c>
      <c r="B60" s="152" t="s">
        <v>32</v>
      </c>
      <c r="C60" s="167" t="s">
        <v>259</v>
      </c>
      <c r="D60" s="195" t="s">
        <v>161</v>
      </c>
      <c r="E60" s="144">
        <v>3942</v>
      </c>
      <c r="F60" s="144">
        <v>52</v>
      </c>
      <c r="G60" s="144">
        <v>396</v>
      </c>
      <c r="H60" s="144">
        <v>862</v>
      </c>
      <c r="I60" s="144">
        <v>923</v>
      </c>
      <c r="J60" s="144">
        <v>1165</v>
      </c>
      <c r="K60" s="144">
        <v>489</v>
      </c>
      <c r="L60" s="144">
        <v>55</v>
      </c>
    </row>
    <row r="61" spans="1:12" ht="10.35" customHeight="1">
      <c r="A61" s="63">
        <f>IF(F61&lt;&gt;"",COUNTA($F$8:F61),"")</f>
        <v>50</v>
      </c>
      <c r="B61" s="152"/>
      <c r="C61" s="167"/>
      <c r="D61" s="195" t="s">
        <v>164</v>
      </c>
      <c r="E61" s="144">
        <v>8049</v>
      </c>
      <c r="F61" s="144">
        <v>96</v>
      </c>
      <c r="G61" s="144">
        <v>720</v>
      </c>
      <c r="H61" s="144">
        <v>1567</v>
      </c>
      <c r="I61" s="144">
        <v>1891</v>
      </c>
      <c r="J61" s="144">
        <v>2522</v>
      </c>
      <c r="K61" s="144">
        <v>1090</v>
      </c>
      <c r="L61" s="144">
        <v>163</v>
      </c>
    </row>
    <row r="62" spans="1:12" ht="10.35" customHeight="1">
      <c r="A62" s="63">
        <f>IF(F62&lt;&gt;"",COUNTA($F$8:F62),"")</f>
        <v>51</v>
      </c>
      <c r="B62" s="152" t="s">
        <v>49</v>
      </c>
      <c r="C62" s="167" t="s">
        <v>264</v>
      </c>
      <c r="D62" s="195" t="s">
        <v>161</v>
      </c>
      <c r="E62" s="144">
        <v>34404</v>
      </c>
      <c r="F62" s="144">
        <v>372</v>
      </c>
      <c r="G62" s="144">
        <v>3791</v>
      </c>
      <c r="H62" s="144">
        <v>8938</v>
      </c>
      <c r="I62" s="144">
        <v>7981</v>
      </c>
      <c r="J62" s="144">
        <v>9117</v>
      </c>
      <c r="K62" s="144">
        <v>3799</v>
      </c>
      <c r="L62" s="144">
        <v>406</v>
      </c>
    </row>
    <row r="63" spans="1:12" ht="10.35" customHeight="1">
      <c r="A63" s="63">
        <f>IF(F63&lt;&gt;"",COUNTA($F$8:F63),"")</f>
        <v>52</v>
      </c>
      <c r="B63" s="152"/>
      <c r="C63" s="167" t="s">
        <v>265</v>
      </c>
      <c r="D63" s="195" t="s">
        <v>164</v>
      </c>
      <c r="E63" s="144">
        <v>71682</v>
      </c>
      <c r="F63" s="144">
        <v>894</v>
      </c>
      <c r="G63" s="144">
        <v>8843</v>
      </c>
      <c r="H63" s="144">
        <v>18445</v>
      </c>
      <c r="I63" s="144">
        <v>16227</v>
      </c>
      <c r="J63" s="144">
        <v>18394</v>
      </c>
      <c r="K63" s="144">
        <v>7714</v>
      </c>
      <c r="L63" s="144">
        <v>1165</v>
      </c>
    </row>
    <row r="64" spans="1:12" ht="10.35" customHeight="1">
      <c r="A64" s="63">
        <f>IF(F64&lt;&gt;"",COUNTA($F$8:F64),"")</f>
        <v>53</v>
      </c>
      <c r="B64" s="152" t="s">
        <v>38</v>
      </c>
      <c r="C64" s="167" t="s">
        <v>266</v>
      </c>
      <c r="D64" s="195" t="s">
        <v>161</v>
      </c>
      <c r="E64" s="144">
        <v>137310</v>
      </c>
      <c r="F64" s="144">
        <v>3039</v>
      </c>
      <c r="G64" s="144">
        <v>16384</v>
      </c>
      <c r="H64" s="144">
        <v>32904</v>
      </c>
      <c r="I64" s="144">
        <v>28446</v>
      </c>
      <c r="J64" s="144">
        <v>39123</v>
      </c>
      <c r="K64" s="144">
        <v>16218</v>
      </c>
      <c r="L64" s="144">
        <v>1196</v>
      </c>
    </row>
    <row r="65" spans="1:12" ht="10.35" customHeight="1">
      <c r="A65" s="63">
        <f>IF(F65&lt;&gt;"",COUNTA($F$8:F65),"")</f>
        <v>54</v>
      </c>
      <c r="B65" s="152"/>
      <c r="C65" s="167" t="s">
        <v>267</v>
      </c>
      <c r="D65" s="195" t="s">
        <v>164</v>
      </c>
      <c r="E65" s="144">
        <v>188225</v>
      </c>
      <c r="F65" s="144">
        <v>4634</v>
      </c>
      <c r="G65" s="144">
        <v>23035</v>
      </c>
      <c r="H65" s="144">
        <v>44912</v>
      </c>
      <c r="I65" s="144">
        <v>39555</v>
      </c>
      <c r="J65" s="144">
        <v>51972</v>
      </c>
      <c r="K65" s="144">
        <v>21944</v>
      </c>
      <c r="L65" s="144">
        <v>2173</v>
      </c>
    </row>
    <row r="66" spans="1:12" ht="10.35" customHeight="1">
      <c r="A66" s="63" t="str">
        <f>IF(F66&lt;&gt;"",COUNTA($F$8:F66),"")</f>
        <v/>
      </c>
      <c r="B66" s="152"/>
      <c r="C66" s="167" t="s">
        <v>268</v>
      </c>
      <c r="D66" s="195"/>
      <c r="E66" s="144"/>
      <c r="F66" s="144"/>
      <c r="G66" s="144"/>
      <c r="H66" s="144"/>
      <c r="I66" s="144"/>
      <c r="J66" s="144"/>
      <c r="K66" s="144"/>
      <c r="L66" s="144"/>
    </row>
    <row r="67" spans="1:12" ht="10.35" customHeight="1">
      <c r="A67" s="63">
        <f>IF(F67&lt;&gt;"",COUNTA($F$8:F67),"")</f>
        <v>55</v>
      </c>
      <c r="B67" s="152" t="s">
        <v>43</v>
      </c>
      <c r="C67" s="167" t="s">
        <v>269</v>
      </c>
      <c r="D67" s="195" t="s">
        <v>161</v>
      </c>
      <c r="E67" s="144">
        <v>13467</v>
      </c>
      <c r="F67" s="144">
        <v>220</v>
      </c>
      <c r="G67" s="144">
        <v>1287</v>
      </c>
      <c r="H67" s="144">
        <v>3156</v>
      </c>
      <c r="I67" s="144">
        <v>3119</v>
      </c>
      <c r="J67" s="144">
        <v>3890</v>
      </c>
      <c r="K67" s="144">
        <v>1579</v>
      </c>
      <c r="L67" s="144">
        <v>216</v>
      </c>
    </row>
    <row r="68" spans="1:12" ht="10.35" customHeight="1">
      <c r="A68" s="63">
        <f>IF(F68&lt;&gt;"",COUNTA($F$8:F68),"")</f>
        <v>56</v>
      </c>
      <c r="B68" s="152"/>
      <c r="C68" s="167" t="s">
        <v>270</v>
      </c>
      <c r="D68" s="195" t="s">
        <v>164</v>
      </c>
      <c r="E68" s="144">
        <v>21461</v>
      </c>
      <c r="F68" s="144">
        <v>412</v>
      </c>
      <c r="G68" s="144">
        <v>2161</v>
      </c>
      <c r="H68" s="144">
        <v>4811</v>
      </c>
      <c r="I68" s="144">
        <v>4883</v>
      </c>
      <c r="J68" s="144">
        <v>6225</v>
      </c>
      <c r="K68" s="144">
        <v>2538</v>
      </c>
      <c r="L68" s="144">
        <v>431</v>
      </c>
    </row>
    <row r="69" spans="1:12" ht="10.35" customHeight="1">
      <c r="A69" s="63" t="str">
        <f>IF(F69&lt;&gt;"",COUNTA($F$8:F69),"")</f>
        <v/>
      </c>
      <c r="B69" s="152"/>
      <c r="C69" s="167" t="s">
        <v>271</v>
      </c>
      <c r="D69" s="195"/>
      <c r="E69" s="144"/>
      <c r="F69" s="144"/>
      <c r="G69" s="144"/>
      <c r="H69" s="144"/>
      <c r="I69" s="144"/>
      <c r="J69" s="144"/>
      <c r="K69" s="144"/>
      <c r="L69" s="144"/>
    </row>
  </sheetData>
  <mergeCells count="18">
    <mergeCell ref="A1:D1"/>
    <mergeCell ref="E1:L1"/>
    <mergeCell ref="A2:A5"/>
    <mergeCell ref="B2:B5"/>
    <mergeCell ref="C2:C5"/>
    <mergeCell ref="D2:D5"/>
    <mergeCell ref="E2:E5"/>
    <mergeCell ref="F2:L2"/>
    <mergeCell ref="F3:F5"/>
    <mergeCell ref="G3:G5"/>
    <mergeCell ref="E39:L39"/>
    <mergeCell ref="H3:H5"/>
    <mergeCell ref="I3:I5"/>
    <mergeCell ref="J3:J5"/>
    <mergeCell ref="K3:K5"/>
    <mergeCell ref="L3:L5"/>
    <mergeCell ref="E7:L7"/>
    <mergeCell ref="E38:L38"/>
  </mergeCells>
  <conditionalFormatting sqref="E10:L37 E38 E39:L69">
    <cfRule type="cellIs" dxfId="14" priority="2" stopIfTrue="1" operator="between">
      <formula>0.1</formula>
      <formula>2.9</formula>
    </cfRule>
  </conditionalFormatting>
  <conditionalFormatting sqref="E8:L9">
    <cfRule type="cellIs" dxfId="1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zoomScale="140" zoomScaleNormal="140" workbookViewId="0">
      <pane xSplit="3" ySplit="6" topLeftCell="D7" activePane="bottomRight" state="frozen"/>
      <selection pane="topRight"/>
      <selection pane="bottomLeft"/>
      <selection pane="bottomRight" activeCell="D7" sqref="D7:H7"/>
    </sheetView>
  </sheetViews>
  <sheetFormatPr baseColWidth="10" defaultColWidth="10.42578125" defaultRowHeight="11.45" customHeight="1"/>
  <cols>
    <col min="1" max="1" width="3.7109375" style="156" customWidth="1"/>
    <col min="2" max="2" width="5.7109375" style="156" customWidth="1"/>
    <col min="3" max="3" width="38.28515625" style="158" customWidth="1"/>
    <col min="4" max="8" width="8.7109375" style="156" customWidth="1"/>
    <col min="9" max="9" width="11.28515625" style="156" customWidth="1"/>
    <col min="10" max="248" width="11.42578125" style="156" customWidth="1"/>
    <col min="249" max="249" width="6.140625" style="156" customWidth="1"/>
    <col min="250" max="250" width="33.7109375" style="156" customWidth="1"/>
    <col min="251" max="16384" width="10.42578125" style="156"/>
  </cols>
  <sheetData>
    <row r="1" spans="1:15" s="143" customFormat="1" ht="48" customHeight="1">
      <c r="A1" s="309" t="s">
        <v>127</v>
      </c>
      <c r="B1" s="310"/>
      <c r="C1" s="310"/>
      <c r="D1" s="311" t="s">
        <v>385</v>
      </c>
      <c r="E1" s="311"/>
      <c r="F1" s="311"/>
      <c r="G1" s="311"/>
      <c r="H1" s="312"/>
    </row>
    <row r="2" spans="1:15" ht="11.45" customHeight="1">
      <c r="A2" s="313" t="s">
        <v>89</v>
      </c>
      <c r="B2" s="306" t="s">
        <v>91</v>
      </c>
      <c r="C2" s="306" t="s">
        <v>54</v>
      </c>
      <c r="D2" s="306" t="s">
        <v>1</v>
      </c>
      <c r="E2" s="307" t="s">
        <v>206</v>
      </c>
      <c r="F2" s="307"/>
      <c r="G2" s="307"/>
      <c r="H2" s="308"/>
    </row>
    <row r="3" spans="1:15" ht="11.45" customHeight="1">
      <c r="A3" s="313"/>
      <c r="B3" s="306"/>
      <c r="C3" s="306"/>
      <c r="D3" s="306"/>
      <c r="E3" s="306" t="s">
        <v>338</v>
      </c>
      <c r="F3" s="306" t="s">
        <v>334</v>
      </c>
      <c r="G3" s="306" t="s">
        <v>195</v>
      </c>
      <c r="H3" s="322" t="s">
        <v>199</v>
      </c>
    </row>
    <row r="4" spans="1:15" ht="11.45" customHeight="1">
      <c r="A4" s="313"/>
      <c r="B4" s="306"/>
      <c r="C4" s="306"/>
      <c r="D4" s="306"/>
      <c r="E4" s="306"/>
      <c r="F4" s="306"/>
      <c r="G4" s="306"/>
      <c r="H4" s="322"/>
    </row>
    <row r="5" spans="1:15" ht="11.45" customHeight="1">
      <c r="A5" s="313"/>
      <c r="B5" s="306"/>
      <c r="C5" s="306"/>
      <c r="D5" s="306"/>
      <c r="E5" s="306"/>
      <c r="F5" s="306"/>
      <c r="G5" s="306"/>
      <c r="H5" s="322"/>
    </row>
    <row r="6" spans="1:15" s="62" customFormat="1" ht="10.35" customHeight="1">
      <c r="A6" s="58">
        <v>1</v>
      </c>
      <c r="B6" s="59">
        <v>2</v>
      </c>
      <c r="C6" s="60">
        <v>3</v>
      </c>
      <c r="D6" s="59">
        <v>4</v>
      </c>
      <c r="E6" s="59">
        <v>5</v>
      </c>
      <c r="F6" s="59">
        <v>6</v>
      </c>
      <c r="G6" s="60">
        <v>7</v>
      </c>
      <c r="H6" s="61">
        <v>8</v>
      </c>
    </row>
    <row r="7" spans="1:15" ht="20.100000000000001" customHeight="1">
      <c r="A7" s="176"/>
      <c r="B7" s="149"/>
      <c r="C7" s="161"/>
      <c r="D7" s="323" t="s">
        <v>1</v>
      </c>
      <c r="E7" s="319"/>
      <c r="F7" s="319"/>
      <c r="G7" s="319"/>
      <c r="H7" s="319"/>
    </row>
    <row r="8" spans="1:15" ht="11.1" customHeight="1">
      <c r="A8" s="63">
        <f>IF(E8&lt;&gt;"",COUNTA($E8:E$8),"")</f>
        <v>1</v>
      </c>
      <c r="B8" s="170" t="s">
        <v>50</v>
      </c>
      <c r="C8" s="151" t="s">
        <v>332</v>
      </c>
      <c r="D8" s="147">
        <v>625059</v>
      </c>
      <c r="E8" s="147">
        <v>439413</v>
      </c>
      <c r="F8" s="147">
        <v>84625</v>
      </c>
      <c r="G8" s="147">
        <v>52261</v>
      </c>
      <c r="H8" s="147">
        <v>48760</v>
      </c>
    </row>
    <row r="9" spans="1:15" ht="6" customHeight="1">
      <c r="A9" s="63" t="str">
        <f>IF(E9&lt;&gt;"",COUNTA($E$8:E9),"")</f>
        <v/>
      </c>
      <c r="B9" s="167"/>
      <c r="C9" s="155"/>
      <c r="D9" s="171"/>
      <c r="E9" s="171"/>
      <c r="F9" s="171"/>
      <c r="G9" s="171"/>
      <c r="H9" s="171"/>
    </row>
    <row r="10" spans="1:15" ht="10.35" customHeight="1">
      <c r="A10" s="63">
        <f>IF(E10&lt;&gt;"",COUNTA($E$8:E10),"")</f>
        <v>2</v>
      </c>
      <c r="B10" s="155" t="s">
        <v>6</v>
      </c>
      <c r="C10" s="167" t="s">
        <v>248</v>
      </c>
      <c r="D10" s="145">
        <v>14522</v>
      </c>
      <c r="E10" s="145">
        <v>10220</v>
      </c>
      <c r="F10" s="145">
        <v>1128</v>
      </c>
      <c r="G10" s="145">
        <v>1288</v>
      </c>
      <c r="H10" s="145">
        <v>1886</v>
      </c>
      <c r="I10" s="172"/>
      <c r="J10" s="172"/>
      <c r="K10" s="172"/>
      <c r="L10" s="172"/>
      <c r="M10" s="172"/>
      <c r="N10" s="172"/>
      <c r="O10" s="172"/>
    </row>
    <row r="11" spans="1:15" ht="10.35" customHeight="1">
      <c r="A11" s="63">
        <f>IF(E11&lt;&gt;"",COUNTA($E$8:E11),"")</f>
        <v>3</v>
      </c>
      <c r="B11" s="155" t="s">
        <v>7</v>
      </c>
      <c r="C11" s="167" t="s">
        <v>251</v>
      </c>
      <c r="D11" s="145">
        <v>135198</v>
      </c>
      <c r="E11" s="145">
        <v>104365</v>
      </c>
      <c r="F11" s="145">
        <v>11305</v>
      </c>
      <c r="G11" s="145">
        <v>9541</v>
      </c>
      <c r="H11" s="145">
        <v>9987</v>
      </c>
      <c r="I11" s="172"/>
      <c r="J11" s="172"/>
      <c r="K11" s="172"/>
      <c r="L11" s="172"/>
      <c r="M11" s="172"/>
      <c r="N11" s="172"/>
      <c r="O11" s="172"/>
    </row>
    <row r="12" spans="1:15" ht="10.35" customHeight="1">
      <c r="A12" s="63">
        <f>IF(E12&lt;&gt;"",COUNTA($E$8:E12),"")</f>
        <v>4</v>
      </c>
      <c r="B12" s="155" t="s">
        <v>8</v>
      </c>
      <c r="C12" s="167" t="s">
        <v>252</v>
      </c>
      <c r="D12" s="145">
        <v>87476</v>
      </c>
      <c r="E12" s="145">
        <v>67333</v>
      </c>
      <c r="F12" s="145">
        <v>9105</v>
      </c>
      <c r="G12" s="145">
        <v>5768</v>
      </c>
      <c r="H12" s="145">
        <v>5270</v>
      </c>
      <c r="I12" s="172"/>
    </row>
    <row r="13" spans="1:15" ht="10.35" customHeight="1">
      <c r="A13" s="63">
        <f>IF(E13&lt;&gt;"",COUNTA($E$8:E13),"")</f>
        <v>5</v>
      </c>
      <c r="B13" s="155" t="s">
        <v>10</v>
      </c>
      <c r="C13" s="167" t="s">
        <v>253</v>
      </c>
      <c r="D13" s="145">
        <v>73809</v>
      </c>
      <c r="E13" s="145">
        <v>56972</v>
      </c>
      <c r="F13" s="145">
        <v>7014</v>
      </c>
      <c r="G13" s="145">
        <v>5064</v>
      </c>
      <c r="H13" s="145">
        <v>4759</v>
      </c>
      <c r="I13" s="172"/>
    </row>
    <row r="14" spans="1:15" ht="10.35" customHeight="1">
      <c r="A14" s="63">
        <f>IF(E14&lt;&gt;"",COUNTA($E$8:E14),"")</f>
        <v>6</v>
      </c>
      <c r="B14" s="155" t="s">
        <v>20</v>
      </c>
      <c r="C14" s="167" t="s">
        <v>254</v>
      </c>
      <c r="D14" s="145">
        <v>47722</v>
      </c>
      <c r="E14" s="145">
        <v>37032</v>
      </c>
      <c r="F14" s="145">
        <v>2200</v>
      </c>
      <c r="G14" s="145">
        <v>3773</v>
      </c>
      <c r="H14" s="145">
        <v>4717</v>
      </c>
      <c r="I14" s="172"/>
    </row>
    <row r="15" spans="1:15" ht="10.35" customHeight="1">
      <c r="A15" s="63">
        <f>IF(E15&lt;&gt;"",COUNTA($E$8:E15),"")</f>
        <v>7</v>
      </c>
      <c r="B15" s="155" t="s">
        <v>22</v>
      </c>
      <c r="C15" s="167" t="s">
        <v>255</v>
      </c>
      <c r="D15" s="145">
        <v>475320</v>
      </c>
      <c r="E15" s="145">
        <v>324815</v>
      </c>
      <c r="F15" s="145">
        <v>72192</v>
      </c>
      <c r="G15" s="145">
        <v>41430</v>
      </c>
      <c r="H15" s="145">
        <v>36883</v>
      </c>
      <c r="I15" s="172"/>
    </row>
    <row r="16" spans="1:15" ht="10.35" customHeight="1">
      <c r="A16" s="63">
        <f>IF(E16&lt;&gt;"",COUNTA($E$8:E16),"")</f>
        <v>8</v>
      </c>
      <c r="B16" s="155" t="s">
        <v>23</v>
      </c>
      <c r="C16" s="167" t="s">
        <v>256</v>
      </c>
      <c r="D16" s="145">
        <v>153214</v>
      </c>
      <c r="E16" s="145">
        <v>112183</v>
      </c>
      <c r="F16" s="145">
        <v>8366</v>
      </c>
      <c r="G16" s="145">
        <v>14239</v>
      </c>
      <c r="H16" s="145">
        <v>18426</v>
      </c>
      <c r="I16" s="172"/>
    </row>
    <row r="17" spans="1:15" ht="10.35" customHeight="1">
      <c r="A17" s="63">
        <f>IF(E17&lt;&gt;"",COUNTA($E$8:E17),"")</f>
        <v>9</v>
      </c>
      <c r="B17" s="155" t="s">
        <v>27</v>
      </c>
      <c r="C17" s="167" t="s">
        <v>257</v>
      </c>
      <c r="D17" s="145">
        <v>11358</v>
      </c>
      <c r="E17" s="145">
        <v>5837</v>
      </c>
      <c r="F17" s="145">
        <v>3862</v>
      </c>
      <c r="G17" s="145">
        <v>862</v>
      </c>
      <c r="H17" s="145">
        <v>797</v>
      </c>
      <c r="I17" s="172"/>
    </row>
    <row r="18" spans="1:15" ht="10.35" customHeight="1">
      <c r="A18" s="63">
        <f>IF(E18&lt;&gt;"",COUNTA($E$8:E18),"")</f>
        <v>10</v>
      </c>
      <c r="B18" s="155" t="s">
        <v>30</v>
      </c>
      <c r="C18" s="167" t="s">
        <v>258</v>
      </c>
      <c r="D18" s="145">
        <v>8970</v>
      </c>
      <c r="E18" s="145">
        <v>6442</v>
      </c>
      <c r="F18" s="145">
        <v>1615</v>
      </c>
      <c r="G18" s="145">
        <v>491</v>
      </c>
      <c r="H18" s="145">
        <v>422</v>
      </c>
      <c r="I18" s="172"/>
    </row>
    <row r="19" spans="1:15" ht="10.35" customHeight="1">
      <c r="A19" s="63">
        <f>IF(E19&lt;&gt;"",COUNTA($E$8:E19),"")</f>
        <v>11</v>
      </c>
      <c r="B19" s="155" t="s">
        <v>32</v>
      </c>
      <c r="C19" s="167" t="s">
        <v>259</v>
      </c>
      <c r="D19" s="145">
        <v>8337</v>
      </c>
      <c r="E19" s="145">
        <v>6076</v>
      </c>
      <c r="F19" s="145">
        <v>1231</v>
      </c>
      <c r="G19" s="145">
        <v>419</v>
      </c>
      <c r="H19" s="145">
        <v>611</v>
      </c>
      <c r="I19" s="172"/>
    </row>
    <row r="20" spans="1:15" s="173" customFormat="1" ht="20.100000000000001" customHeight="1">
      <c r="A20" s="63">
        <f>IF(E20&lt;&gt;"",COUNTA($E$8:E20),"")</f>
        <v>12</v>
      </c>
      <c r="B20" s="152" t="s">
        <v>49</v>
      </c>
      <c r="C20" s="167" t="s">
        <v>263</v>
      </c>
      <c r="D20" s="145">
        <v>77700</v>
      </c>
      <c r="E20" s="145">
        <v>49953</v>
      </c>
      <c r="F20" s="145">
        <v>12685</v>
      </c>
      <c r="G20" s="145">
        <v>7456</v>
      </c>
      <c r="H20" s="145">
        <v>7606</v>
      </c>
      <c r="I20" s="172"/>
    </row>
    <row r="21" spans="1:15" s="158" customFormat="1" ht="20.100000000000001" customHeight="1">
      <c r="A21" s="63">
        <f>IF(E21&lt;&gt;"",COUNTA($E$8:E21),"")</f>
        <v>13</v>
      </c>
      <c r="B21" s="152" t="s">
        <v>38</v>
      </c>
      <c r="C21" s="167" t="s">
        <v>260</v>
      </c>
      <c r="D21" s="145">
        <v>192819</v>
      </c>
      <c r="E21" s="145">
        <v>129030</v>
      </c>
      <c r="F21" s="145">
        <v>40549</v>
      </c>
      <c r="G21" s="145">
        <v>16282</v>
      </c>
      <c r="H21" s="145">
        <v>6958</v>
      </c>
      <c r="I21" s="172"/>
    </row>
    <row r="22" spans="1:15" s="158" customFormat="1" ht="20.100000000000001" customHeight="1">
      <c r="A22" s="63">
        <f>IF(E22&lt;&gt;"",COUNTA($E$8:E22),"")</f>
        <v>14</v>
      </c>
      <c r="B22" s="152" t="s">
        <v>43</v>
      </c>
      <c r="C22" s="167" t="s">
        <v>219</v>
      </c>
      <c r="D22" s="145">
        <v>22922</v>
      </c>
      <c r="E22" s="145">
        <v>15294</v>
      </c>
      <c r="F22" s="145">
        <v>3884</v>
      </c>
      <c r="G22" s="145">
        <v>1681</v>
      </c>
      <c r="H22" s="145">
        <v>2063</v>
      </c>
      <c r="I22" s="172"/>
    </row>
    <row r="23" spans="1:15" ht="10.35" customHeight="1">
      <c r="A23" s="63" t="str">
        <f>IF(E23&lt;&gt;"",COUNTA($E$8:E23),"")</f>
        <v/>
      </c>
      <c r="B23" s="155"/>
      <c r="C23" s="165"/>
      <c r="D23" s="145"/>
      <c r="E23" s="145"/>
      <c r="F23" s="145"/>
      <c r="G23" s="145"/>
      <c r="H23" s="145"/>
      <c r="I23" s="172"/>
    </row>
    <row r="24" spans="1:15" ht="10.35" customHeight="1">
      <c r="A24" s="63">
        <f>IF(E24&lt;&gt;"",COUNTA($E$8:E24),"")</f>
        <v>15</v>
      </c>
      <c r="B24" s="155"/>
      <c r="C24" s="167" t="s">
        <v>56</v>
      </c>
      <c r="D24" s="145">
        <v>14409</v>
      </c>
      <c r="E24" s="145">
        <v>1317</v>
      </c>
      <c r="F24" s="145">
        <v>23</v>
      </c>
      <c r="G24" s="145">
        <v>11567</v>
      </c>
      <c r="H24" s="145">
        <v>1502</v>
      </c>
      <c r="I24" s="172"/>
      <c r="J24" s="172"/>
      <c r="K24" s="172"/>
      <c r="L24" s="172"/>
      <c r="M24" s="172"/>
      <c r="N24" s="172"/>
      <c r="O24" s="172"/>
    </row>
    <row r="25" spans="1:15" ht="10.35" customHeight="1">
      <c r="A25" s="63">
        <f>IF(E25&lt;&gt;"",COUNTA($E$8:E25),"")</f>
        <v>16</v>
      </c>
      <c r="B25" s="155"/>
      <c r="C25" s="167" t="s">
        <v>57</v>
      </c>
      <c r="D25" s="145">
        <v>39627</v>
      </c>
      <c r="E25" s="145">
        <v>19327</v>
      </c>
      <c r="F25" s="145">
        <v>1307</v>
      </c>
      <c r="G25" s="145">
        <v>15594</v>
      </c>
      <c r="H25" s="145">
        <v>3399</v>
      </c>
      <c r="I25" s="172"/>
    </row>
    <row r="26" spans="1:15" ht="10.35" customHeight="1">
      <c r="A26" s="63">
        <f>IF(E26&lt;&gt;"",COUNTA($E$8:E26),"")</f>
        <v>17</v>
      </c>
      <c r="B26" s="155"/>
      <c r="C26" s="167" t="s">
        <v>58</v>
      </c>
      <c r="D26" s="145">
        <v>40409</v>
      </c>
      <c r="E26" s="145">
        <v>24628</v>
      </c>
      <c r="F26" s="145">
        <v>6594</v>
      </c>
      <c r="G26" s="145">
        <v>6523</v>
      </c>
      <c r="H26" s="145">
        <v>2664</v>
      </c>
      <c r="I26" s="172"/>
    </row>
    <row r="27" spans="1:15" ht="10.35" customHeight="1">
      <c r="A27" s="63">
        <f>IF(E27&lt;&gt;"",COUNTA($E$8:E27),"")</f>
        <v>18</v>
      </c>
      <c r="B27" s="155"/>
      <c r="C27" s="167" t="s">
        <v>59</v>
      </c>
      <c r="D27" s="145">
        <v>69630</v>
      </c>
      <c r="E27" s="145">
        <v>49162</v>
      </c>
      <c r="F27" s="145">
        <v>11896</v>
      </c>
      <c r="G27" s="145">
        <v>4867</v>
      </c>
      <c r="H27" s="145">
        <v>3705</v>
      </c>
      <c r="I27" s="172"/>
    </row>
    <row r="28" spans="1:15" ht="10.35" customHeight="1">
      <c r="A28" s="63">
        <f>IF(E28&lt;&gt;"",COUNTA($E$8:E28),"")</f>
        <v>19</v>
      </c>
      <c r="B28" s="155"/>
      <c r="C28" s="167" t="s">
        <v>60</v>
      </c>
      <c r="D28" s="145">
        <v>80161</v>
      </c>
      <c r="E28" s="145">
        <v>58978</v>
      </c>
      <c r="F28" s="145">
        <v>12449</v>
      </c>
      <c r="G28" s="145">
        <v>3699</v>
      </c>
      <c r="H28" s="145">
        <v>5035</v>
      </c>
      <c r="I28" s="172"/>
    </row>
    <row r="29" spans="1:15" ht="10.35" customHeight="1">
      <c r="A29" s="63">
        <f>IF(E29&lt;&gt;"",COUNTA($E$8:E29),"")</f>
        <v>20</v>
      </c>
      <c r="B29" s="155"/>
      <c r="C29" s="167" t="s">
        <v>61</v>
      </c>
      <c r="D29" s="145">
        <v>76498</v>
      </c>
      <c r="E29" s="145">
        <v>56763</v>
      </c>
      <c r="F29" s="145">
        <v>10907</v>
      </c>
      <c r="G29" s="145">
        <v>3017</v>
      </c>
      <c r="H29" s="145">
        <v>5811</v>
      </c>
      <c r="I29" s="172"/>
    </row>
    <row r="30" spans="1:15" ht="10.35" customHeight="1">
      <c r="A30" s="63">
        <f>IF(E30&lt;&gt;"",COUNTA($E$8:E30),"")</f>
        <v>21</v>
      </c>
      <c r="B30" s="155"/>
      <c r="C30" s="167" t="s">
        <v>62</v>
      </c>
      <c r="D30" s="145">
        <v>59886</v>
      </c>
      <c r="E30" s="145">
        <v>44828</v>
      </c>
      <c r="F30" s="145">
        <v>7852</v>
      </c>
      <c r="G30" s="145">
        <v>2092</v>
      </c>
      <c r="H30" s="145">
        <v>5114</v>
      </c>
      <c r="I30" s="172"/>
    </row>
    <row r="31" spans="1:15" ht="10.35" customHeight="1">
      <c r="A31" s="63">
        <f>IF(E31&lt;&gt;"",COUNTA($E$8:E31),"")</f>
        <v>22</v>
      </c>
      <c r="B31" s="155"/>
      <c r="C31" s="167" t="s">
        <v>63</v>
      </c>
      <c r="D31" s="145">
        <v>76509</v>
      </c>
      <c r="E31" s="145">
        <v>59298</v>
      </c>
      <c r="F31" s="145">
        <v>8824</v>
      </c>
      <c r="G31" s="145">
        <v>1710</v>
      </c>
      <c r="H31" s="145">
        <v>6677</v>
      </c>
      <c r="I31" s="172"/>
    </row>
    <row r="32" spans="1:15" ht="10.35" customHeight="1">
      <c r="A32" s="63">
        <f>IF(E32&lt;&gt;"",COUNTA($E$8:E32),"")</f>
        <v>23</v>
      </c>
      <c r="B32" s="155"/>
      <c r="C32" s="167" t="s">
        <v>64</v>
      </c>
      <c r="D32" s="145">
        <v>93127</v>
      </c>
      <c r="E32" s="145">
        <v>70982</v>
      </c>
      <c r="F32" s="145">
        <v>12581</v>
      </c>
      <c r="G32" s="145">
        <v>1782</v>
      </c>
      <c r="H32" s="145">
        <v>7782</v>
      </c>
      <c r="I32" s="172"/>
    </row>
    <row r="33" spans="1:15" ht="10.35" customHeight="1">
      <c r="A33" s="63">
        <f>IF(E33&lt;&gt;"",COUNTA($E$8:E33),"")</f>
        <v>24</v>
      </c>
      <c r="B33" s="155"/>
      <c r="C33" s="167" t="s">
        <v>52</v>
      </c>
      <c r="D33" s="145">
        <v>67200</v>
      </c>
      <c r="E33" s="145">
        <v>49825</v>
      </c>
      <c r="F33" s="145">
        <v>10093</v>
      </c>
      <c r="G33" s="145">
        <v>1292</v>
      </c>
      <c r="H33" s="145">
        <v>5990</v>
      </c>
      <c r="I33" s="172"/>
    </row>
    <row r="34" spans="1:15" ht="10.35" customHeight="1">
      <c r="A34" s="63">
        <f>IF(E34&lt;&gt;"",COUNTA($E$8:E34),"")</f>
        <v>25</v>
      </c>
      <c r="B34" s="155"/>
      <c r="C34" s="167" t="s">
        <v>53</v>
      </c>
      <c r="D34" s="145">
        <v>7603</v>
      </c>
      <c r="E34" s="145">
        <v>4305</v>
      </c>
      <c r="F34" s="145">
        <v>2099</v>
      </c>
      <c r="G34" s="145">
        <v>118</v>
      </c>
      <c r="H34" s="145">
        <v>1081</v>
      </c>
      <c r="I34" s="172"/>
    </row>
    <row r="35" spans="1:15" ht="15" customHeight="1">
      <c r="A35" s="63" t="str">
        <f>IF(E35&lt;&gt;"",COUNTA($E$8:E35),"")</f>
        <v/>
      </c>
      <c r="B35" s="155"/>
      <c r="C35" s="167"/>
      <c r="D35" s="320" t="s">
        <v>55</v>
      </c>
      <c r="E35" s="321"/>
      <c r="F35" s="321"/>
      <c r="G35" s="321"/>
      <c r="H35" s="321"/>
      <c r="I35" s="172"/>
    </row>
    <row r="36" spans="1:15" ht="15" customHeight="1">
      <c r="A36" s="63" t="str">
        <f>IF(E36&lt;&gt;"",COUNTA($E$8:E36),"")</f>
        <v/>
      </c>
      <c r="B36" s="155"/>
      <c r="C36" s="167"/>
      <c r="D36" s="317" t="s">
        <v>167</v>
      </c>
      <c r="E36" s="324"/>
      <c r="F36" s="324"/>
      <c r="G36" s="324"/>
      <c r="H36" s="324"/>
    </row>
    <row r="37" spans="1:15" ht="11.1" customHeight="1">
      <c r="A37" s="63">
        <f>IF(E37&lt;&gt;"",COUNTA($E$8:E37),"")</f>
        <v>26</v>
      </c>
      <c r="B37" s="170" t="s">
        <v>50</v>
      </c>
      <c r="C37" s="151" t="s">
        <v>332</v>
      </c>
      <c r="D37" s="147">
        <v>307283</v>
      </c>
      <c r="E37" s="147">
        <v>218165</v>
      </c>
      <c r="F37" s="147">
        <v>45929</v>
      </c>
      <c r="G37" s="147">
        <v>21510</v>
      </c>
      <c r="H37" s="147">
        <v>21679</v>
      </c>
    </row>
    <row r="38" spans="1:15" ht="6" customHeight="1">
      <c r="A38" s="63" t="str">
        <f>IF(E38&lt;&gt;"",COUNTA($E$8:E38),"")</f>
        <v/>
      </c>
      <c r="B38" s="155"/>
      <c r="C38" s="167"/>
      <c r="D38" s="174"/>
      <c r="E38" s="174"/>
      <c r="F38" s="174"/>
      <c r="G38" s="174"/>
      <c r="H38" s="174"/>
    </row>
    <row r="39" spans="1:15" ht="10.35" customHeight="1">
      <c r="A39" s="63">
        <f>IF(E39&lt;&gt;"",COUNTA($E$8:E39),"")</f>
        <v>27</v>
      </c>
      <c r="B39" s="155" t="s">
        <v>6</v>
      </c>
      <c r="C39" s="167" t="s">
        <v>248</v>
      </c>
      <c r="D39" s="145">
        <v>3793</v>
      </c>
      <c r="E39" s="145">
        <v>2487</v>
      </c>
      <c r="F39" s="145">
        <v>467</v>
      </c>
      <c r="G39" s="145">
        <v>306</v>
      </c>
      <c r="H39" s="145">
        <v>533</v>
      </c>
      <c r="I39" s="172"/>
      <c r="J39" s="172"/>
      <c r="K39" s="172"/>
      <c r="L39" s="172"/>
      <c r="M39" s="172"/>
      <c r="N39" s="172"/>
      <c r="O39" s="172"/>
    </row>
    <row r="40" spans="1:15" ht="10.35" customHeight="1">
      <c r="A40" s="63">
        <f>IF(E40&lt;&gt;"",COUNTA($E$8:E40),"")</f>
        <v>28</v>
      </c>
      <c r="B40" s="155" t="s">
        <v>7</v>
      </c>
      <c r="C40" s="167" t="s">
        <v>251</v>
      </c>
      <c r="D40" s="145">
        <v>27482</v>
      </c>
      <c r="E40" s="145">
        <v>20343</v>
      </c>
      <c r="F40" s="145">
        <v>3587</v>
      </c>
      <c r="G40" s="145">
        <v>1566</v>
      </c>
      <c r="H40" s="145">
        <v>1986</v>
      </c>
      <c r="I40" s="172"/>
      <c r="J40" s="172"/>
      <c r="K40" s="172"/>
      <c r="L40" s="172"/>
      <c r="M40" s="172"/>
      <c r="N40" s="172"/>
      <c r="O40" s="172"/>
    </row>
    <row r="41" spans="1:15" ht="10.35" customHeight="1">
      <c r="A41" s="63">
        <f>IF(E41&lt;&gt;"",COUNTA($E$8:E41),"")</f>
        <v>29</v>
      </c>
      <c r="B41" s="155" t="s">
        <v>8</v>
      </c>
      <c r="C41" s="167" t="s">
        <v>252</v>
      </c>
      <c r="D41" s="145">
        <v>22235</v>
      </c>
      <c r="E41" s="145">
        <v>16451</v>
      </c>
      <c r="F41" s="145">
        <v>2888</v>
      </c>
      <c r="G41" s="145">
        <v>1331</v>
      </c>
      <c r="H41" s="145">
        <v>1565</v>
      </c>
    </row>
    <row r="42" spans="1:15" ht="10.35" customHeight="1">
      <c r="A42" s="63">
        <f>IF(E42&lt;&gt;"",COUNTA($E$8:E42),"")</f>
        <v>30</v>
      </c>
      <c r="B42" s="155" t="s">
        <v>10</v>
      </c>
      <c r="C42" s="167" t="s">
        <v>253</v>
      </c>
      <c r="D42" s="145">
        <v>19225</v>
      </c>
      <c r="E42" s="145">
        <v>14381</v>
      </c>
      <c r="F42" s="145">
        <v>2115</v>
      </c>
      <c r="G42" s="145">
        <v>1223</v>
      </c>
      <c r="H42" s="145">
        <v>1506</v>
      </c>
    </row>
    <row r="43" spans="1:15" ht="10.35" customHeight="1">
      <c r="A43" s="63">
        <f>IF(E43&lt;&gt;"",COUNTA($E$8:E43),"")</f>
        <v>31</v>
      </c>
      <c r="B43" s="155" t="s">
        <v>20</v>
      </c>
      <c r="C43" s="167" t="s">
        <v>254</v>
      </c>
      <c r="D43" s="145">
        <v>5247</v>
      </c>
      <c r="E43" s="145">
        <v>3892</v>
      </c>
      <c r="F43" s="145">
        <v>699</v>
      </c>
      <c r="G43" s="145">
        <v>235</v>
      </c>
      <c r="H43" s="145">
        <v>421</v>
      </c>
    </row>
    <row r="44" spans="1:15" ht="10.35" customHeight="1">
      <c r="A44" s="63">
        <f>IF(E44&lt;&gt;"",COUNTA($E$8:E44),"")</f>
        <v>32</v>
      </c>
      <c r="B44" s="155" t="s">
        <v>22</v>
      </c>
      <c r="C44" s="167" t="s">
        <v>255</v>
      </c>
      <c r="D44" s="145">
        <v>276002</v>
      </c>
      <c r="E44" s="145">
        <v>195331</v>
      </c>
      <c r="F44" s="145">
        <v>41875</v>
      </c>
      <c r="G44" s="145">
        <v>19638</v>
      </c>
      <c r="H44" s="145">
        <v>19158</v>
      </c>
    </row>
    <row r="45" spans="1:15" ht="10.35" customHeight="1">
      <c r="A45" s="63">
        <f>IF(E45&lt;&gt;"",COUNTA($E$8:E45),"")</f>
        <v>33</v>
      </c>
      <c r="B45" s="155" t="s">
        <v>23</v>
      </c>
      <c r="C45" s="167" t="s">
        <v>256</v>
      </c>
      <c r="D45" s="145">
        <v>71342</v>
      </c>
      <c r="E45" s="145">
        <v>52512</v>
      </c>
      <c r="F45" s="145">
        <v>4122</v>
      </c>
      <c r="G45" s="145">
        <v>5753</v>
      </c>
      <c r="H45" s="145">
        <v>8955</v>
      </c>
    </row>
    <row r="46" spans="1:15" ht="10.35" customHeight="1">
      <c r="A46" s="63">
        <f>IF(E46&lt;&gt;"",COUNTA($E$8:E46),"")</f>
        <v>34</v>
      </c>
      <c r="B46" s="155" t="s">
        <v>27</v>
      </c>
      <c r="C46" s="167" t="s">
        <v>257</v>
      </c>
      <c r="D46" s="145">
        <v>3869</v>
      </c>
      <c r="E46" s="145">
        <v>2082</v>
      </c>
      <c r="F46" s="145">
        <v>1281</v>
      </c>
      <c r="G46" s="145">
        <v>227</v>
      </c>
      <c r="H46" s="145">
        <v>279</v>
      </c>
    </row>
    <row r="47" spans="1:15" ht="10.35" customHeight="1">
      <c r="A47" s="63">
        <f>IF(E47&lt;&gt;"",COUNTA($E$8:E47),"")</f>
        <v>35</v>
      </c>
      <c r="B47" s="155" t="s">
        <v>30</v>
      </c>
      <c r="C47" s="167" t="s">
        <v>258</v>
      </c>
      <c r="D47" s="145">
        <v>5627</v>
      </c>
      <c r="E47" s="145">
        <v>4286</v>
      </c>
      <c r="F47" s="145">
        <v>823</v>
      </c>
      <c r="G47" s="145">
        <v>232</v>
      </c>
      <c r="H47" s="145">
        <v>286</v>
      </c>
    </row>
    <row r="48" spans="1:15" ht="10.35" customHeight="1">
      <c r="A48" s="63">
        <f>IF(E48&lt;&gt;"",COUNTA($E$8:E48),"")</f>
        <v>36</v>
      </c>
      <c r="B48" s="155" t="s">
        <v>32</v>
      </c>
      <c r="C48" s="167" t="s">
        <v>259</v>
      </c>
      <c r="D48" s="145">
        <v>4085</v>
      </c>
      <c r="E48" s="145">
        <v>2979</v>
      </c>
      <c r="F48" s="145">
        <v>648</v>
      </c>
      <c r="G48" s="145">
        <v>195</v>
      </c>
      <c r="H48" s="145">
        <v>263</v>
      </c>
    </row>
    <row r="49" spans="1:15" ht="20.100000000000001" customHeight="1">
      <c r="A49" s="63">
        <f>IF(E49&lt;&gt;"",COUNTA($E$8:E49),"")</f>
        <v>37</v>
      </c>
      <c r="B49" s="152" t="s">
        <v>49</v>
      </c>
      <c r="C49" s="167" t="s">
        <v>262</v>
      </c>
      <c r="D49" s="145">
        <v>36643</v>
      </c>
      <c r="E49" s="145">
        <v>24094</v>
      </c>
      <c r="F49" s="145">
        <v>5756</v>
      </c>
      <c r="G49" s="145">
        <v>2812</v>
      </c>
      <c r="H49" s="145">
        <v>3981</v>
      </c>
    </row>
    <row r="50" spans="1:15" ht="20.100000000000001" customHeight="1">
      <c r="A50" s="63">
        <f>IF(E50&lt;&gt;"",COUNTA($E$8:E50),"")</f>
        <v>38</v>
      </c>
      <c r="B50" s="152" t="s">
        <v>38</v>
      </c>
      <c r="C50" s="167" t="s">
        <v>261</v>
      </c>
      <c r="D50" s="145">
        <v>140226</v>
      </c>
      <c r="E50" s="145">
        <v>99493</v>
      </c>
      <c r="F50" s="145">
        <v>26916</v>
      </c>
      <c r="G50" s="145">
        <v>9588</v>
      </c>
      <c r="H50" s="145">
        <v>4229</v>
      </c>
    </row>
    <row r="51" spans="1:15" ht="20.100000000000001" customHeight="1">
      <c r="A51" s="63">
        <f>IF(E51&lt;&gt;"",COUNTA($E$8:E51),"")</f>
        <v>39</v>
      </c>
      <c r="B51" s="152" t="s">
        <v>43</v>
      </c>
      <c r="C51" s="167" t="s">
        <v>219</v>
      </c>
      <c r="D51" s="145">
        <v>14210</v>
      </c>
      <c r="E51" s="145">
        <v>9885</v>
      </c>
      <c r="F51" s="145">
        <v>2329</v>
      </c>
      <c r="G51" s="145">
        <v>831</v>
      </c>
      <c r="H51" s="145">
        <v>1165</v>
      </c>
    </row>
    <row r="52" spans="1:15" ht="10.35" customHeight="1">
      <c r="A52" s="63" t="str">
        <f>IF(E52&lt;&gt;"",COUNTA($E$8:E52),"")</f>
        <v/>
      </c>
      <c r="B52" s="155"/>
      <c r="C52" s="165"/>
      <c r="D52" s="145"/>
      <c r="E52" s="145"/>
      <c r="F52" s="145"/>
      <c r="G52" s="145"/>
      <c r="H52" s="145"/>
    </row>
    <row r="53" spans="1:15" ht="10.35" customHeight="1">
      <c r="A53" s="63">
        <f>IF(E53&lt;&gt;"",COUNTA($E$8:E53),"")</f>
        <v>40</v>
      </c>
      <c r="B53" s="155"/>
      <c r="C53" s="167" t="s">
        <v>56</v>
      </c>
      <c r="D53" s="145">
        <v>6031</v>
      </c>
      <c r="E53" s="145">
        <v>601</v>
      </c>
      <c r="F53" s="145">
        <v>17</v>
      </c>
      <c r="G53" s="145">
        <v>4752</v>
      </c>
      <c r="H53" s="145">
        <v>661</v>
      </c>
      <c r="I53" s="172"/>
      <c r="J53" s="172"/>
      <c r="K53" s="172"/>
      <c r="L53" s="172"/>
      <c r="M53" s="172"/>
      <c r="N53" s="172"/>
      <c r="O53" s="172"/>
    </row>
    <row r="54" spans="1:15" ht="10.35" customHeight="1">
      <c r="A54" s="63">
        <f>IF(E54&lt;&gt;"",COUNTA($E$8:E54),"")</f>
        <v>41</v>
      </c>
      <c r="B54" s="155"/>
      <c r="C54" s="167" t="s">
        <v>57</v>
      </c>
      <c r="D54" s="145">
        <v>17741</v>
      </c>
      <c r="E54" s="145">
        <v>9006</v>
      </c>
      <c r="F54" s="145">
        <v>770</v>
      </c>
      <c r="G54" s="145">
        <v>6545</v>
      </c>
      <c r="H54" s="145">
        <v>1420</v>
      </c>
    </row>
    <row r="55" spans="1:15" ht="10.35" customHeight="1">
      <c r="A55" s="63">
        <f>IF(E55&lt;&gt;"",COUNTA($E$8:E55),"")</f>
        <v>42</v>
      </c>
      <c r="B55" s="155"/>
      <c r="C55" s="167" t="s">
        <v>58</v>
      </c>
      <c r="D55" s="145">
        <v>19043</v>
      </c>
      <c r="E55" s="145">
        <v>11925</v>
      </c>
      <c r="F55" s="145">
        <v>3660</v>
      </c>
      <c r="G55" s="145">
        <v>2496</v>
      </c>
      <c r="H55" s="145">
        <v>962</v>
      </c>
    </row>
    <row r="56" spans="1:15" ht="10.35" customHeight="1">
      <c r="A56" s="63">
        <f>IF(E56&lt;&gt;"",COUNTA($E$8:E56),"")</f>
        <v>43</v>
      </c>
      <c r="B56" s="155"/>
      <c r="C56" s="167" t="s">
        <v>59</v>
      </c>
      <c r="D56" s="145">
        <v>34151</v>
      </c>
      <c r="E56" s="145">
        <v>24345</v>
      </c>
      <c r="F56" s="145">
        <v>6533</v>
      </c>
      <c r="G56" s="145">
        <v>1844</v>
      </c>
      <c r="H56" s="145">
        <v>1429</v>
      </c>
    </row>
    <row r="57" spans="1:15" ht="10.35" customHeight="1">
      <c r="A57" s="63">
        <f>IF(E57&lt;&gt;"",COUNTA($E$8:E57),"")</f>
        <v>44</v>
      </c>
      <c r="B57" s="155"/>
      <c r="C57" s="167" t="s">
        <v>60</v>
      </c>
      <c r="D57" s="145">
        <v>39189</v>
      </c>
      <c r="E57" s="145">
        <v>28931</v>
      </c>
      <c r="F57" s="145">
        <v>6815</v>
      </c>
      <c r="G57" s="145">
        <v>1430</v>
      </c>
      <c r="H57" s="145">
        <v>2013</v>
      </c>
    </row>
    <row r="58" spans="1:15" ht="10.35" customHeight="1">
      <c r="A58" s="63">
        <f>IF(E58&lt;&gt;"",COUNTA($E$8:E58),"")</f>
        <v>45</v>
      </c>
      <c r="B58" s="155"/>
      <c r="C58" s="167" t="s">
        <v>61</v>
      </c>
      <c r="D58" s="145">
        <v>37410</v>
      </c>
      <c r="E58" s="145">
        <v>27848</v>
      </c>
      <c r="F58" s="145">
        <v>5975</v>
      </c>
      <c r="G58" s="145">
        <v>1195</v>
      </c>
      <c r="H58" s="145">
        <v>2392</v>
      </c>
    </row>
    <row r="59" spans="1:15" ht="10.35" customHeight="1">
      <c r="A59" s="63">
        <f>IF(E59&lt;&gt;"",COUNTA($E$8:E59),"")</f>
        <v>46</v>
      </c>
      <c r="B59" s="155"/>
      <c r="C59" s="167" t="s">
        <v>62</v>
      </c>
      <c r="D59" s="145">
        <v>29186</v>
      </c>
      <c r="E59" s="145">
        <v>21938</v>
      </c>
      <c r="F59" s="145">
        <v>4098</v>
      </c>
      <c r="G59" s="145">
        <v>913</v>
      </c>
      <c r="H59" s="145">
        <v>2237</v>
      </c>
    </row>
    <row r="60" spans="1:15" ht="10.35" customHeight="1">
      <c r="A60" s="63">
        <f>IF(E60&lt;&gt;"",COUNTA($E$8:E60),"")</f>
        <v>47</v>
      </c>
      <c r="B60" s="155"/>
      <c r="C60" s="167" t="s">
        <v>63</v>
      </c>
      <c r="D60" s="145">
        <v>38856</v>
      </c>
      <c r="E60" s="145">
        <v>30012</v>
      </c>
      <c r="F60" s="145">
        <v>4859</v>
      </c>
      <c r="G60" s="145">
        <v>796</v>
      </c>
      <c r="H60" s="145">
        <v>3189</v>
      </c>
    </row>
    <row r="61" spans="1:15" ht="10.35" customHeight="1">
      <c r="A61" s="63">
        <f>IF(E61&lt;&gt;"",COUNTA($E$8:E61),"")</f>
        <v>48</v>
      </c>
      <c r="B61" s="155"/>
      <c r="C61" s="167" t="s">
        <v>64</v>
      </c>
      <c r="D61" s="145">
        <v>48227</v>
      </c>
      <c r="E61" s="145">
        <v>36413</v>
      </c>
      <c r="F61" s="145">
        <v>7038</v>
      </c>
      <c r="G61" s="145">
        <v>874</v>
      </c>
      <c r="H61" s="145">
        <v>3902</v>
      </c>
    </row>
    <row r="62" spans="1:15" ht="10.35" customHeight="1">
      <c r="A62" s="63">
        <f>IF(E62&lt;&gt;"",COUNTA($E$8:E62),"")</f>
        <v>49</v>
      </c>
      <c r="B62" s="155"/>
      <c r="C62" s="167" t="s">
        <v>52</v>
      </c>
      <c r="D62" s="145">
        <v>34529</v>
      </c>
      <c r="E62" s="145">
        <v>25443</v>
      </c>
      <c r="F62" s="145">
        <v>5380</v>
      </c>
      <c r="G62" s="145">
        <v>618</v>
      </c>
      <c r="H62" s="145">
        <v>3088</v>
      </c>
    </row>
    <row r="63" spans="1:15" ht="10.35" customHeight="1">
      <c r="A63" s="63">
        <f>IF(E63&lt;&gt;"",COUNTA($E$8:E63),"")</f>
        <v>50</v>
      </c>
      <c r="B63" s="155"/>
      <c r="C63" s="167" t="s">
        <v>53</v>
      </c>
      <c r="D63" s="145">
        <v>2920</v>
      </c>
      <c r="E63" s="145">
        <v>1703</v>
      </c>
      <c r="F63" s="145">
        <v>784</v>
      </c>
      <c r="G63" s="145">
        <v>47</v>
      </c>
      <c r="H63" s="145">
        <v>386</v>
      </c>
    </row>
    <row r="64" spans="1:15" ht="11.45" customHeight="1">
      <c r="A64" s="175"/>
    </row>
    <row r="65" spans="3:8" ht="11.45" customHeight="1">
      <c r="C65" s="156"/>
      <c r="D65" s="172"/>
      <c r="E65" s="172"/>
      <c r="F65" s="172"/>
      <c r="G65" s="172"/>
      <c r="H65" s="172"/>
    </row>
    <row r="66" spans="3:8" ht="11.45" customHeight="1">
      <c r="C66" s="156"/>
      <c r="D66" s="172"/>
      <c r="E66" s="172"/>
      <c r="F66" s="172"/>
      <c r="G66" s="172"/>
      <c r="H66" s="172"/>
    </row>
    <row r="67" spans="3:8" ht="11.45" customHeight="1">
      <c r="D67" s="172"/>
      <c r="E67" s="172"/>
      <c r="F67" s="172"/>
      <c r="G67" s="172"/>
      <c r="H67" s="172"/>
    </row>
  </sheetData>
  <mergeCells count="14">
    <mergeCell ref="H3:H5"/>
    <mergeCell ref="D7:H7"/>
    <mergeCell ref="D36:H36"/>
    <mergeCell ref="D35:H35"/>
    <mergeCell ref="A1:C1"/>
    <mergeCell ref="D1:H1"/>
    <mergeCell ref="A2:A5"/>
    <mergeCell ref="B2:B5"/>
    <mergeCell ref="C2:C5"/>
    <mergeCell ref="D2:D5"/>
    <mergeCell ref="E2:H2"/>
    <mergeCell ref="E3:E5"/>
    <mergeCell ref="F3:F5"/>
    <mergeCell ref="G3:G5"/>
  </mergeCells>
  <conditionalFormatting sqref="D35 D36:H63 D10:H34">
    <cfRule type="cellIs" dxfId="12" priority="2" stopIfTrue="1" operator="between">
      <formula>0.1</formula>
      <formula>2.9</formula>
    </cfRule>
  </conditionalFormatting>
  <conditionalFormatting sqref="D8:H8">
    <cfRule type="cellIs" dxfId="11"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K87"/>
  <sheetViews>
    <sheetView zoomScale="140" zoomScaleNormal="140" workbookViewId="0">
      <pane xSplit="3" ySplit="5" topLeftCell="D6" activePane="bottomRight" state="frozen"/>
      <selection pane="topRight"/>
      <selection pane="bottomLeft"/>
      <selection pane="bottomRight" activeCell="D6" sqref="D6"/>
    </sheetView>
  </sheetViews>
  <sheetFormatPr baseColWidth="10" defaultColWidth="36.42578125" defaultRowHeight="10.7" customHeight="1"/>
  <cols>
    <col min="1" max="1" width="3.7109375" style="198" customWidth="1"/>
    <col min="2" max="2" width="5.7109375" style="198" customWidth="1"/>
    <col min="3" max="3" width="39.7109375" style="198" customWidth="1"/>
    <col min="4" max="4" width="8.7109375" style="198" customWidth="1"/>
    <col min="5" max="6" width="6.7109375" style="198" customWidth="1"/>
    <col min="7" max="7" width="7.28515625" style="198" customWidth="1"/>
    <col min="8" max="9" width="6.7109375" style="198" customWidth="1"/>
    <col min="10" max="10" width="7.7109375" style="198" customWidth="1"/>
    <col min="11" max="255" width="11.42578125" style="198" customWidth="1"/>
    <col min="256" max="16384" width="36.42578125" style="198"/>
  </cols>
  <sheetData>
    <row r="1" spans="1:11" s="143" customFormat="1" ht="48" customHeight="1">
      <c r="A1" s="349" t="s">
        <v>187</v>
      </c>
      <c r="B1" s="349"/>
      <c r="C1" s="350"/>
      <c r="D1" s="311" t="s">
        <v>386</v>
      </c>
      <c r="E1" s="311"/>
      <c r="F1" s="311"/>
      <c r="G1" s="311"/>
      <c r="H1" s="311"/>
      <c r="I1" s="312"/>
      <c r="J1" s="203"/>
    </row>
    <row r="2" spans="1:11" s="156" customFormat="1" ht="11.45" customHeight="1">
      <c r="A2" s="313" t="s">
        <v>86</v>
      </c>
      <c r="B2" s="306" t="s">
        <v>91</v>
      </c>
      <c r="C2" s="306" t="s">
        <v>94</v>
      </c>
      <c r="D2" s="351" t="s">
        <v>337</v>
      </c>
      <c r="E2" s="306" t="s">
        <v>2</v>
      </c>
      <c r="F2" s="306"/>
      <c r="G2" s="306"/>
      <c r="H2" s="306"/>
      <c r="I2" s="322"/>
    </row>
    <row r="3" spans="1:11" s="156" customFormat="1" ht="11.45" customHeight="1">
      <c r="A3" s="313"/>
      <c r="B3" s="306"/>
      <c r="C3" s="306"/>
      <c r="D3" s="316"/>
      <c r="E3" s="351" t="s">
        <v>3</v>
      </c>
      <c r="F3" s="351" t="s">
        <v>4</v>
      </c>
      <c r="G3" s="351" t="s">
        <v>165</v>
      </c>
      <c r="H3" s="306" t="s">
        <v>208</v>
      </c>
      <c r="I3" s="322" t="s">
        <v>93</v>
      </c>
    </row>
    <row r="4" spans="1:11" s="156" customFormat="1" ht="11.45" customHeight="1">
      <c r="A4" s="313"/>
      <c r="B4" s="306"/>
      <c r="C4" s="306"/>
      <c r="D4" s="316"/>
      <c r="E4" s="351"/>
      <c r="F4" s="351"/>
      <c r="G4" s="351"/>
      <c r="H4" s="306"/>
      <c r="I4" s="322"/>
    </row>
    <row r="5" spans="1:11" s="62" customFormat="1" ht="11.45" customHeight="1">
      <c r="A5" s="69">
        <v>1</v>
      </c>
      <c r="B5" s="59">
        <v>2</v>
      </c>
      <c r="C5" s="59">
        <v>3</v>
      </c>
      <c r="D5" s="59">
        <v>4</v>
      </c>
      <c r="E5" s="59">
        <v>5</v>
      </c>
      <c r="F5" s="59">
        <v>6</v>
      </c>
      <c r="G5" s="59">
        <v>7</v>
      </c>
      <c r="H5" s="59">
        <v>8</v>
      </c>
      <c r="I5" s="66">
        <v>9</v>
      </c>
      <c r="J5" s="70"/>
    </row>
    <row r="6" spans="1:11" s="156" customFormat="1" ht="6" customHeight="1">
      <c r="A6" s="204"/>
      <c r="B6" s="162"/>
      <c r="C6" s="192"/>
      <c r="D6" s="145"/>
      <c r="E6" s="145"/>
      <c r="F6" s="145"/>
      <c r="G6" s="145"/>
      <c r="H6" s="145"/>
      <c r="I6" s="145"/>
      <c r="J6" s="191"/>
    </row>
    <row r="7" spans="1:11" s="156" customFormat="1" ht="11.1" customHeight="1">
      <c r="A7" s="63">
        <f>IF(E7&lt;&gt;"",COUNTA($E7:E$7),"")</f>
        <v>1</v>
      </c>
      <c r="B7" s="193"/>
      <c r="C7" s="194" t="s">
        <v>336</v>
      </c>
      <c r="D7" s="147">
        <v>625059</v>
      </c>
      <c r="E7" s="147">
        <v>317776</v>
      </c>
      <c r="F7" s="147">
        <v>307283</v>
      </c>
      <c r="G7" s="147">
        <v>193106</v>
      </c>
      <c r="H7" s="147">
        <v>32711</v>
      </c>
      <c r="I7" s="147">
        <v>22659</v>
      </c>
      <c r="J7" s="191"/>
    </row>
    <row r="8" spans="1:11" s="156" customFormat="1" ht="9.9499999999999993" customHeight="1">
      <c r="A8" s="63" t="str">
        <f>IF(E8&lt;&gt;"",COUNTA($E$7:E8),"")</f>
        <v/>
      </c>
      <c r="B8" s="195"/>
      <c r="C8" s="192"/>
      <c r="D8" s="145"/>
      <c r="E8" s="145"/>
      <c r="F8" s="145"/>
      <c r="G8" s="145"/>
      <c r="H8" s="145"/>
      <c r="I8" s="145"/>
      <c r="J8" s="191"/>
    </row>
    <row r="9" spans="1:11" ht="10.7" customHeight="1">
      <c r="A9" s="63">
        <f>IF(E9&lt;&gt;"",COUNTA($E$7:E9),"")</f>
        <v>2</v>
      </c>
      <c r="B9" s="199">
        <v>11</v>
      </c>
      <c r="C9" s="200" t="s">
        <v>392</v>
      </c>
      <c r="D9" s="145">
        <v>13775</v>
      </c>
      <c r="E9" s="145">
        <v>10571</v>
      </c>
      <c r="F9" s="145">
        <v>3204</v>
      </c>
      <c r="G9" s="145">
        <v>1473</v>
      </c>
      <c r="H9" s="145">
        <v>1349</v>
      </c>
      <c r="I9" s="145">
        <v>825</v>
      </c>
      <c r="J9" s="196"/>
      <c r="K9" s="197"/>
    </row>
    <row r="10" spans="1:11" ht="10.7" customHeight="1">
      <c r="A10" s="63">
        <f>IF(E10&lt;&gt;"",COUNTA($E$7:E10),"")</f>
        <v>3</v>
      </c>
      <c r="B10" s="199">
        <v>12</v>
      </c>
      <c r="C10" s="200" t="s">
        <v>393</v>
      </c>
      <c r="D10" s="145">
        <v>6158</v>
      </c>
      <c r="E10" s="145">
        <v>4226</v>
      </c>
      <c r="F10" s="145">
        <v>1932</v>
      </c>
      <c r="G10" s="145">
        <v>1594</v>
      </c>
      <c r="H10" s="145">
        <v>191</v>
      </c>
      <c r="I10" s="145">
        <v>181</v>
      </c>
      <c r="J10" s="196"/>
      <c r="K10" s="197"/>
    </row>
    <row r="11" spans="1:11" s="156" customFormat="1" ht="9.9499999999999993" customHeight="1">
      <c r="A11" s="63" t="str">
        <f>IF(E11&lt;&gt;"",COUNTA($E$7:E11),"")</f>
        <v/>
      </c>
      <c r="B11" s="193"/>
      <c r="C11" s="200"/>
      <c r="D11" s="145"/>
      <c r="E11" s="145"/>
      <c r="F11" s="145"/>
      <c r="G11" s="145"/>
      <c r="H11" s="145"/>
      <c r="I11" s="145"/>
      <c r="J11" s="196"/>
      <c r="K11" s="197"/>
    </row>
    <row r="12" spans="1:11" ht="20.100000000000001" customHeight="1">
      <c r="A12" s="63">
        <f>IF(E12&lt;&gt;"",COUNTA($E$7:E12),"")</f>
        <v>4</v>
      </c>
      <c r="B12" s="199">
        <v>21</v>
      </c>
      <c r="C12" s="200" t="s">
        <v>394</v>
      </c>
      <c r="D12" s="145">
        <v>1672</v>
      </c>
      <c r="E12" s="145">
        <v>1560</v>
      </c>
      <c r="F12" s="145">
        <v>112</v>
      </c>
      <c r="G12" s="145">
        <v>79</v>
      </c>
      <c r="H12" s="145">
        <v>50</v>
      </c>
      <c r="I12" s="145">
        <v>26</v>
      </c>
      <c r="J12" s="196"/>
      <c r="K12" s="197"/>
    </row>
    <row r="13" spans="1:11" ht="20.100000000000001" customHeight="1">
      <c r="A13" s="63">
        <f>IF(E13&lt;&gt;"",COUNTA($E$7:E13),"")</f>
        <v>5</v>
      </c>
      <c r="B13" s="193">
        <v>22</v>
      </c>
      <c r="C13" s="201" t="s">
        <v>395</v>
      </c>
      <c r="D13" s="145">
        <v>8145</v>
      </c>
      <c r="E13" s="145">
        <v>7315</v>
      </c>
      <c r="F13" s="145">
        <v>830</v>
      </c>
      <c r="G13" s="145">
        <v>367</v>
      </c>
      <c r="H13" s="145">
        <v>609</v>
      </c>
      <c r="I13" s="145">
        <v>467</v>
      </c>
      <c r="J13" s="196"/>
      <c r="K13" s="197"/>
    </row>
    <row r="14" spans="1:11" ht="10.7" customHeight="1">
      <c r="A14" s="63">
        <f>IF(E14&lt;&gt;"",COUNTA($E$7:E14),"")</f>
        <v>6</v>
      </c>
      <c r="B14" s="199">
        <v>23</v>
      </c>
      <c r="C14" s="200" t="s">
        <v>396</v>
      </c>
      <c r="D14" s="145">
        <v>2666</v>
      </c>
      <c r="E14" s="145">
        <v>1590</v>
      </c>
      <c r="F14" s="145">
        <v>1076</v>
      </c>
      <c r="G14" s="145">
        <v>449</v>
      </c>
      <c r="H14" s="145">
        <v>90</v>
      </c>
      <c r="I14" s="145">
        <v>89</v>
      </c>
      <c r="J14" s="196"/>
      <c r="K14" s="197"/>
    </row>
    <row r="15" spans="1:11" ht="10.7" customHeight="1">
      <c r="A15" s="63">
        <f>IF(E15&lt;&gt;"",COUNTA($E$7:E15),"")</f>
        <v>7</v>
      </c>
      <c r="B15" s="199">
        <v>24</v>
      </c>
      <c r="C15" s="200" t="s">
        <v>397</v>
      </c>
      <c r="D15" s="145">
        <v>14797</v>
      </c>
      <c r="E15" s="145">
        <v>14215</v>
      </c>
      <c r="F15" s="145">
        <v>582</v>
      </c>
      <c r="G15" s="145">
        <v>424</v>
      </c>
      <c r="H15" s="145">
        <v>863</v>
      </c>
      <c r="I15" s="145">
        <v>623</v>
      </c>
      <c r="J15" s="196"/>
      <c r="K15" s="197"/>
    </row>
    <row r="16" spans="1:11" ht="10.7" customHeight="1">
      <c r="A16" s="63">
        <f>IF(E16&lt;&gt;"",COUNTA($E$7:E16),"")</f>
        <v>8</v>
      </c>
      <c r="B16" s="199">
        <v>25</v>
      </c>
      <c r="C16" s="200" t="s">
        <v>398</v>
      </c>
      <c r="D16" s="145">
        <v>27171</v>
      </c>
      <c r="E16" s="145">
        <v>25426</v>
      </c>
      <c r="F16" s="145">
        <v>1745</v>
      </c>
      <c r="G16" s="145">
        <v>1278</v>
      </c>
      <c r="H16" s="145">
        <v>993</v>
      </c>
      <c r="I16" s="145">
        <v>1672</v>
      </c>
      <c r="J16" s="196"/>
      <c r="K16" s="197"/>
    </row>
    <row r="17" spans="1:11" ht="10.7" customHeight="1">
      <c r="A17" s="63">
        <f>IF(E17&lt;&gt;"",COUNTA($E$7:E17),"")</f>
        <v>9</v>
      </c>
      <c r="B17" s="199">
        <v>26</v>
      </c>
      <c r="C17" s="200" t="s">
        <v>399</v>
      </c>
      <c r="D17" s="145">
        <v>15912</v>
      </c>
      <c r="E17" s="145">
        <v>14893</v>
      </c>
      <c r="F17" s="145">
        <v>1019</v>
      </c>
      <c r="G17" s="145">
        <v>741</v>
      </c>
      <c r="H17" s="145">
        <v>547</v>
      </c>
      <c r="I17" s="145">
        <v>1322</v>
      </c>
      <c r="J17" s="196"/>
      <c r="K17" s="197"/>
    </row>
    <row r="18" spans="1:11" ht="20.100000000000001" customHeight="1">
      <c r="A18" s="63">
        <f>IF(E18&lt;&gt;"",COUNTA($E$7:E18),"")</f>
        <v>10</v>
      </c>
      <c r="B18" s="199">
        <v>27</v>
      </c>
      <c r="C18" s="200" t="s">
        <v>400</v>
      </c>
      <c r="D18" s="145">
        <v>11026</v>
      </c>
      <c r="E18" s="145">
        <v>7954</v>
      </c>
      <c r="F18" s="145">
        <v>3072</v>
      </c>
      <c r="G18" s="145">
        <v>1165</v>
      </c>
      <c r="H18" s="145">
        <v>397</v>
      </c>
      <c r="I18" s="145">
        <v>112</v>
      </c>
      <c r="J18" s="196"/>
      <c r="K18" s="197"/>
    </row>
    <row r="19" spans="1:11" ht="10.7" customHeight="1">
      <c r="A19" s="63">
        <f>IF(E19&lt;&gt;"",COUNTA($E$7:E19),"")</f>
        <v>11</v>
      </c>
      <c r="B19" s="199">
        <v>28</v>
      </c>
      <c r="C19" s="200" t="s">
        <v>401</v>
      </c>
      <c r="D19" s="145">
        <v>1309</v>
      </c>
      <c r="E19" s="145">
        <v>564</v>
      </c>
      <c r="F19" s="145">
        <v>745</v>
      </c>
      <c r="G19" s="145">
        <v>275</v>
      </c>
      <c r="H19" s="145">
        <v>108</v>
      </c>
      <c r="I19" s="145">
        <v>43</v>
      </c>
      <c r="J19" s="196"/>
      <c r="K19" s="197"/>
    </row>
    <row r="20" spans="1:11" ht="10.7" customHeight="1">
      <c r="A20" s="63">
        <f>IF(E20&lt;&gt;"",COUNTA($E$7:E20),"")</f>
        <v>12</v>
      </c>
      <c r="B20" s="199">
        <v>29</v>
      </c>
      <c r="C20" s="200" t="s">
        <v>402</v>
      </c>
      <c r="D20" s="145">
        <v>22747</v>
      </c>
      <c r="E20" s="145">
        <v>12831</v>
      </c>
      <c r="F20" s="145">
        <v>9916</v>
      </c>
      <c r="G20" s="145">
        <v>5965</v>
      </c>
      <c r="H20" s="145">
        <v>4240</v>
      </c>
      <c r="I20" s="145">
        <v>826</v>
      </c>
      <c r="J20" s="196"/>
      <c r="K20" s="197"/>
    </row>
    <row r="21" spans="1:11" s="156" customFormat="1" ht="9.9499999999999993" customHeight="1">
      <c r="A21" s="63" t="str">
        <f>IF(E21&lt;&gt;"",COUNTA($E$7:E21),"")</f>
        <v/>
      </c>
      <c r="B21" s="193"/>
      <c r="C21" s="200"/>
      <c r="D21" s="145"/>
      <c r="E21" s="145"/>
      <c r="F21" s="145"/>
      <c r="G21" s="145"/>
      <c r="H21" s="145"/>
      <c r="I21" s="145"/>
      <c r="J21" s="196"/>
      <c r="K21" s="197"/>
    </row>
    <row r="22" spans="1:11" ht="10.7" customHeight="1">
      <c r="A22" s="63">
        <f>IF(E22&lt;&gt;"",COUNTA($E$7:E22),"")</f>
        <v>13</v>
      </c>
      <c r="B22" s="199">
        <v>31</v>
      </c>
      <c r="C22" s="200" t="s">
        <v>403</v>
      </c>
      <c r="D22" s="145">
        <v>5012</v>
      </c>
      <c r="E22" s="145">
        <v>3846</v>
      </c>
      <c r="F22" s="145">
        <v>1166</v>
      </c>
      <c r="G22" s="145">
        <v>630</v>
      </c>
      <c r="H22" s="145">
        <v>177</v>
      </c>
      <c r="I22" s="145">
        <v>110</v>
      </c>
      <c r="J22" s="196"/>
      <c r="K22" s="197"/>
    </row>
    <row r="23" spans="1:11" ht="10.7" customHeight="1">
      <c r="A23" s="63">
        <f>IF(E23&lt;&gt;"",COUNTA($E$7:E23),"")</f>
        <v>14</v>
      </c>
      <c r="B23" s="199">
        <v>32</v>
      </c>
      <c r="C23" s="200" t="s">
        <v>404</v>
      </c>
      <c r="D23" s="145">
        <v>17049</v>
      </c>
      <c r="E23" s="145">
        <v>16785</v>
      </c>
      <c r="F23" s="145">
        <v>264</v>
      </c>
      <c r="G23" s="145">
        <v>885</v>
      </c>
      <c r="H23" s="145">
        <v>899</v>
      </c>
      <c r="I23" s="145">
        <v>762</v>
      </c>
      <c r="J23" s="196"/>
      <c r="K23" s="197"/>
    </row>
    <row r="24" spans="1:11" ht="10.7" customHeight="1">
      <c r="A24" s="63">
        <f>IF(E24&lt;&gt;"",COUNTA($E$7:E24),"")</f>
        <v>15</v>
      </c>
      <c r="B24" s="199">
        <v>33</v>
      </c>
      <c r="C24" s="200" t="s">
        <v>405</v>
      </c>
      <c r="D24" s="145">
        <v>9570</v>
      </c>
      <c r="E24" s="145">
        <v>9278</v>
      </c>
      <c r="F24" s="145">
        <v>292</v>
      </c>
      <c r="G24" s="145">
        <v>604</v>
      </c>
      <c r="H24" s="145">
        <v>435</v>
      </c>
      <c r="I24" s="145">
        <v>552</v>
      </c>
      <c r="J24" s="196"/>
      <c r="K24" s="197"/>
    </row>
    <row r="25" spans="1:11" ht="10.7" customHeight="1">
      <c r="A25" s="63">
        <f>IF(E25&lt;&gt;"",COUNTA($E$7:E25),"")</f>
        <v>16</v>
      </c>
      <c r="B25" s="199">
        <v>34</v>
      </c>
      <c r="C25" s="200" t="s">
        <v>406</v>
      </c>
      <c r="D25" s="145">
        <v>20422</v>
      </c>
      <c r="E25" s="145">
        <v>19738</v>
      </c>
      <c r="F25" s="145">
        <v>684</v>
      </c>
      <c r="G25" s="145">
        <v>3669</v>
      </c>
      <c r="H25" s="145">
        <v>462</v>
      </c>
      <c r="I25" s="145">
        <v>697</v>
      </c>
      <c r="J25" s="196"/>
      <c r="K25" s="197"/>
    </row>
    <row r="26" spans="1:11" s="156" customFormat="1" ht="9.9499999999999993" customHeight="1">
      <c r="A26" s="63" t="str">
        <f>IF(E26&lt;&gt;"",COUNTA($E$7:E26),"")</f>
        <v/>
      </c>
      <c r="B26" s="193"/>
      <c r="C26" s="200"/>
      <c r="D26" s="145"/>
      <c r="E26" s="145"/>
      <c r="F26" s="145"/>
      <c r="G26" s="145"/>
      <c r="H26" s="145"/>
      <c r="I26" s="145"/>
      <c r="J26" s="196"/>
      <c r="K26" s="197"/>
    </row>
    <row r="27" spans="1:11" ht="10.7" customHeight="1">
      <c r="A27" s="63">
        <f>IF(E27&lt;&gt;"",COUNTA($E$7:E27),"")</f>
        <v>17</v>
      </c>
      <c r="B27" s="199" t="s">
        <v>100</v>
      </c>
      <c r="C27" s="200" t="s">
        <v>407</v>
      </c>
      <c r="D27" s="145">
        <v>4865</v>
      </c>
      <c r="E27" s="145">
        <v>2233</v>
      </c>
      <c r="F27" s="145">
        <v>2632</v>
      </c>
      <c r="G27" s="145">
        <v>888</v>
      </c>
      <c r="H27" s="145">
        <v>340</v>
      </c>
      <c r="I27" s="145">
        <v>144</v>
      </c>
      <c r="J27" s="196"/>
      <c r="K27" s="197"/>
    </row>
    <row r="28" spans="1:11" ht="10.7" customHeight="1">
      <c r="A28" s="63">
        <f>IF(E28&lt;&gt;"",COUNTA($E$7:E28),"")</f>
        <v>18</v>
      </c>
      <c r="B28" s="199" t="s">
        <v>105</v>
      </c>
      <c r="C28" s="200" t="s">
        <v>408</v>
      </c>
      <c r="D28" s="145">
        <v>794</v>
      </c>
      <c r="E28" s="145">
        <v>577</v>
      </c>
      <c r="F28" s="145">
        <v>217</v>
      </c>
      <c r="G28" s="145">
        <v>109</v>
      </c>
      <c r="H28" s="145">
        <v>26</v>
      </c>
      <c r="I28" s="145">
        <v>32</v>
      </c>
      <c r="J28" s="196"/>
      <c r="K28" s="197"/>
    </row>
    <row r="29" spans="1:11" ht="20.100000000000001" customHeight="1">
      <c r="A29" s="63">
        <f>IF(E29&lt;&gt;"",COUNTA($E$7:E29),"")</f>
        <v>19</v>
      </c>
      <c r="B29" s="199" t="s">
        <v>111</v>
      </c>
      <c r="C29" s="200" t="s">
        <v>409</v>
      </c>
      <c r="D29" s="145">
        <v>7771</v>
      </c>
      <c r="E29" s="145">
        <v>6552</v>
      </c>
      <c r="F29" s="145">
        <v>1219</v>
      </c>
      <c r="G29" s="145">
        <v>944</v>
      </c>
      <c r="H29" s="145">
        <v>302</v>
      </c>
      <c r="I29" s="145">
        <v>381</v>
      </c>
      <c r="J29" s="196"/>
      <c r="K29" s="197"/>
    </row>
    <row r="30" spans="1:11" s="156" customFormat="1" ht="9.9499999999999993" customHeight="1">
      <c r="A30" s="63" t="str">
        <f>IF(E30&lt;&gt;"",COUNTA($E$7:E30),"")</f>
        <v/>
      </c>
      <c r="B30" s="193"/>
      <c r="C30" s="200"/>
      <c r="D30" s="145"/>
      <c r="E30" s="145"/>
      <c r="F30" s="145"/>
      <c r="G30" s="145"/>
      <c r="H30" s="145"/>
      <c r="I30" s="145"/>
      <c r="J30" s="196"/>
      <c r="K30" s="197"/>
    </row>
    <row r="31" spans="1:11" ht="10.7" customHeight="1">
      <c r="A31" s="63">
        <f>IF(E31&lt;&gt;"",COUNTA($E$7:E31),"")</f>
        <v>20</v>
      </c>
      <c r="B31" s="199" t="s">
        <v>101</v>
      </c>
      <c r="C31" s="200" t="s">
        <v>410</v>
      </c>
      <c r="D31" s="145">
        <v>33854</v>
      </c>
      <c r="E31" s="145">
        <v>24982</v>
      </c>
      <c r="F31" s="145">
        <v>8872</v>
      </c>
      <c r="G31" s="145">
        <v>7042</v>
      </c>
      <c r="H31" s="145">
        <v>3231</v>
      </c>
      <c r="I31" s="145">
        <v>860</v>
      </c>
      <c r="J31" s="196"/>
      <c r="K31" s="197"/>
    </row>
    <row r="32" spans="1:11" ht="10.7" customHeight="1">
      <c r="A32" s="63">
        <f>IF(E32&lt;&gt;"",COUNTA($E$7:E32),"")</f>
        <v>21</v>
      </c>
      <c r="B32" s="199" t="s">
        <v>106</v>
      </c>
      <c r="C32" s="200" t="s">
        <v>411</v>
      </c>
      <c r="D32" s="145">
        <v>27303</v>
      </c>
      <c r="E32" s="145">
        <v>26147</v>
      </c>
      <c r="F32" s="145">
        <v>1156</v>
      </c>
      <c r="G32" s="145">
        <v>3134</v>
      </c>
      <c r="H32" s="145">
        <v>1142</v>
      </c>
      <c r="I32" s="145">
        <v>230</v>
      </c>
      <c r="J32" s="196"/>
      <c r="K32" s="197"/>
    </row>
    <row r="33" spans="1:11" ht="10.7" customHeight="1">
      <c r="A33" s="63">
        <f>IF(E33&lt;&gt;"",COUNTA($E$7:E33),"")</f>
        <v>22</v>
      </c>
      <c r="B33" s="199" t="s">
        <v>112</v>
      </c>
      <c r="C33" s="200" t="s">
        <v>412</v>
      </c>
      <c r="D33" s="145">
        <v>7352</v>
      </c>
      <c r="E33" s="145">
        <v>5570</v>
      </c>
      <c r="F33" s="145">
        <v>1782</v>
      </c>
      <c r="G33" s="145">
        <v>1407</v>
      </c>
      <c r="H33" s="145">
        <v>199</v>
      </c>
      <c r="I33" s="145">
        <v>56</v>
      </c>
      <c r="J33" s="196"/>
      <c r="K33" s="197"/>
    </row>
    <row r="34" spans="1:11" ht="10.7" customHeight="1">
      <c r="A34" s="63">
        <f>IF(E34&lt;&gt;"",COUNTA($E$7:E34),"")</f>
        <v>23</v>
      </c>
      <c r="B34" s="199" t="s">
        <v>117</v>
      </c>
      <c r="C34" s="200" t="s">
        <v>413</v>
      </c>
      <c r="D34" s="145">
        <v>19578</v>
      </c>
      <c r="E34" s="145">
        <v>5536</v>
      </c>
      <c r="F34" s="145">
        <v>14042</v>
      </c>
      <c r="G34" s="145">
        <v>13101</v>
      </c>
      <c r="H34" s="145">
        <v>2488</v>
      </c>
      <c r="I34" s="145">
        <v>52</v>
      </c>
      <c r="J34" s="196"/>
      <c r="K34" s="197"/>
    </row>
    <row r="35" spans="1:11" s="156" customFormat="1" ht="9.9499999999999993" customHeight="1">
      <c r="A35" s="63" t="str">
        <f>IF(E35&lt;&gt;"",COUNTA($E$7:E35),"")</f>
        <v/>
      </c>
      <c r="B35" s="193"/>
      <c r="C35" s="200"/>
      <c r="D35" s="145"/>
      <c r="E35" s="145"/>
      <c r="F35" s="145"/>
      <c r="G35" s="145"/>
      <c r="H35" s="145"/>
      <c r="I35" s="145"/>
      <c r="J35" s="196"/>
      <c r="K35" s="197"/>
    </row>
    <row r="36" spans="1:11" ht="10.7" customHeight="1">
      <c r="A36" s="63">
        <f>IF(E36&lt;&gt;"",COUNTA($E$7:E36),"")</f>
        <v>24</v>
      </c>
      <c r="B36" s="199" t="s">
        <v>102</v>
      </c>
      <c r="C36" s="200" t="s">
        <v>414</v>
      </c>
      <c r="D36" s="145">
        <v>13605</v>
      </c>
      <c r="E36" s="145">
        <v>8187</v>
      </c>
      <c r="F36" s="145">
        <v>5418</v>
      </c>
      <c r="G36" s="145">
        <v>1776</v>
      </c>
      <c r="H36" s="145">
        <v>224</v>
      </c>
      <c r="I36" s="145">
        <v>510</v>
      </c>
      <c r="J36" s="196"/>
      <c r="K36" s="197"/>
    </row>
    <row r="37" spans="1:11" ht="10.7" customHeight="1">
      <c r="A37" s="63">
        <f>IF(E37&lt;&gt;"",COUNTA($E$7:E37),"")</f>
        <v>25</v>
      </c>
      <c r="B37" s="199" t="s">
        <v>107</v>
      </c>
      <c r="C37" s="200" t="s">
        <v>415</v>
      </c>
      <c r="D37" s="145">
        <v>44809</v>
      </c>
      <c r="E37" s="145">
        <v>11453</v>
      </c>
      <c r="F37" s="145">
        <v>33356</v>
      </c>
      <c r="G37" s="145">
        <v>26403</v>
      </c>
      <c r="H37" s="145">
        <v>1316</v>
      </c>
      <c r="I37" s="145">
        <v>1820</v>
      </c>
      <c r="J37" s="196"/>
      <c r="K37" s="197"/>
    </row>
    <row r="38" spans="1:11" ht="10.7" customHeight="1">
      <c r="A38" s="63">
        <f>IF(E38&lt;&gt;"",COUNTA($E$7:E38),"")</f>
        <v>26</v>
      </c>
      <c r="B38" s="199" t="s">
        <v>113</v>
      </c>
      <c r="C38" s="200" t="s">
        <v>416</v>
      </c>
      <c r="D38" s="145">
        <v>23957</v>
      </c>
      <c r="E38" s="145">
        <v>7410</v>
      </c>
      <c r="F38" s="145">
        <v>16547</v>
      </c>
      <c r="G38" s="145">
        <v>8614</v>
      </c>
      <c r="H38" s="145">
        <v>4885</v>
      </c>
      <c r="I38" s="145">
        <v>1295</v>
      </c>
      <c r="J38" s="196"/>
      <c r="K38" s="197"/>
    </row>
    <row r="39" spans="1:11" s="156" customFormat="1" ht="9.9499999999999993" customHeight="1">
      <c r="A39" s="63" t="str">
        <f>IF(E39&lt;&gt;"",COUNTA($E$7:E39),"")</f>
        <v/>
      </c>
      <c r="B39" s="193"/>
      <c r="C39" s="200"/>
      <c r="D39" s="145"/>
      <c r="E39" s="145"/>
      <c r="F39" s="145"/>
      <c r="G39" s="145"/>
      <c r="H39" s="145"/>
      <c r="I39" s="145"/>
      <c r="J39" s="196"/>
      <c r="K39" s="197"/>
    </row>
    <row r="40" spans="1:11" ht="10.7" customHeight="1">
      <c r="A40" s="63">
        <f>IF(E40&lt;&gt;"",COUNTA($E$7:E40),"")</f>
        <v>27</v>
      </c>
      <c r="B40" s="199" t="s">
        <v>103</v>
      </c>
      <c r="C40" s="200" t="s">
        <v>417</v>
      </c>
      <c r="D40" s="145">
        <v>61706</v>
      </c>
      <c r="E40" s="145">
        <v>19341</v>
      </c>
      <c r="F40" s="145">
        <v>42365</v>
      </c>
      <c r="G40" s="145">
        <v>19885</v>
      </c>
      <c r="H40" s="145">
        <v>1188</v>
      </c>
      <c r="I40" s="145">
        <v>1218</v>
      </c>
      <c r="J40" s="196"/>
      <c r="K40" s="197"/>
    </row>
    <row r="41" spans="1:11" ht="20.100000000000001" customHeight="1">
      <c r="A41" s="63">
        <f>IF(E41&lt;&gt;"",COUNTA($E$7:E41),"")</f>
        <v>28</v>
      </c>
      <c r="B41" s="199" t="s">
        <v>108</v>
      </c>
      <c r="C41" s="200" t="s">
        <v>418</v>
      </c>
      <c r="D41" s="145">
        <v>17169</v>
      </c>
      <c r="E41" s="145">
        <v>4731</v>
      </c>
      <c r="F41" s="145">
        <v>12438</v>
      </c>
      <c r="G41" s="145">
        <v>5256</v>
      </c>
      <c r="H41" s="145">
        <v>240</v>
      </c>
      <c r="I41" s="145">
        <v>566</v>
      </c>
      <c r="J41" s="196"/>
      <c r="K41" s="197"/>
    </row>
    <row r="42" spans="1:11" ht="10.7" customHeight="1">
      <c r="A42" s="63">
        <f>IF(E42&lt;&gt;"",COUNTA($E$7:E42),"")</f>
        <v>29</v>
      </c>
      <c r="B42" s="199" t="s">
        <v>114</v>
      </c>
      <c r="C42" s="200" t="s">
        <v>419</v>
      </c>
      <c r="D42" s="145">
        <v>25168</v>
      </c>
      <c r="E42" s="145">
        <v>5640</v>
      </c>
      <c r="F42" s="145">
        <v>19528</v>
      </c>
      <c r="G42" s="145">
        <v>8018</v>
      </c>
      <c r="H42" s="145">
        <v>175</v>
      </c>
      <c r="I42" s="145">
        <v>1041</v>
      </c>
      <c r="J42" s="196"/>
      <c r="K42" s="197"/>
    </row>
    <row r="43" spans="1:11" s="156" customFormat="1" ht="9.9499999999999993" customHeight="1">
      <c r="A43" s="63" t="str">
        <f>IF(E43&lt;&gt;"",COUNTA($E$7:E43),"")</f>
        <v/>
      </c>
      <c r="B43" s="193"/>
      <c r="C43" s="200"/>
      <c r="D43" s="145"/>
      <c r="E43" s="145"/>
      <c r="F43" s="145"/>
      <c r="G43" s="145"/>
      <c r="H43" s="145"/>
      <c r="I43" s="145"/>
      <c r="J43" s="196"/>
      <c r="K43" s="197"/>
    </row>
    <row r="44" spans="1:11" ht="10.7" customHeight="1">
      <c r="A44" s="63">
        <f>IF(E44&lt;&gt;"",COUNTA($E$7:E44),"")</f>
        <v>30</v>
      </c>
      <c r="B44" s="199">
        <v>81</v>
      </c>
      <c r="C44" s="200" t="s">
        <v>420</v>
      </c>
      <c r="D44" s="145">
        <v>58265</v>
      </c>
      <c r="E44" s="145">
        <v>11132</v>
      </c>
      <c r="F44" s="145">
        <v>47133</v>
      </c>
      <c r="G44" s="145">
        <v>24077</v>
      </c>
      <c r="H44" s="145">
        <v>2179</v>
      </c>
      <c r="I44" s="145">
        <v>3847</v>
      </c>
      <c r="J44" s="196"/>
      <c r="K44" s="197"/>
    </row>
    <row r="45" spans="1:11" ht="20.100000000000001" customHeight="1">
      <c r="A45" s="63">
        <f>IF(E45&lt;&gt;"",COUNTA($E$7:E45),"")</f>
        <v>31</v>
      </c>
      <c r="B45" s="199" t="s">
        <v>109</v>
      </c>
      <c r="C45" s="200" t="s">
        <v>421</v>
      </c>
      <c r="D45" s="145">
        <v>23702</v>
      </c>
      <c r="E45" s="145">
        <v>4278</v>
      </c>
      <c r="F45" s="145">
        <v>19424</v>
      </c>
      <c r="G45" s="145">
        <v>14081</v>
      </c>
      <c r="H45" s="145">
        <v>912</v>
      </c>
      <c r="I45" s="145">
        <v>1379</v>
      </c>
      <c r="J45" s="196"/>
      <c r="K45" s="197"/>
    </row>
    <row r="46" spans="1:11" ht="10.7" customHeight="1">
      <c r="A46" s="63">
        <f>IF(E46&lt;&gt;"",COUNTA($E$7:E46),"")</f>
        <v>32</v>
      </c>
      <c r="B46" s="199" t="s">
        <v>115</v>
      </c>
      <c r="C46" s="200" t="s">
        <v>422</v>
      </c>
      <c r="D46" s="145">
        <v>37023</v>
      </c>
      <c r="E46" s="145">
        <v>6263</v>
      </c>
      <c r="F46" s="145">
        <v>30760</v>
      </c>
      <c r="G46" s="145">
        <v>24029</v>
      </c>
      <c r="H46" s="145">
        <v>865</v>
      </c>
      <c r="I46" s="145">
        <v>583</v>
      </c>
      <c r="J46" s="196"/>
      <c r="K46" s="197"/>
    </row>
    <row r="47" spans="1:11" ht="10.7" customHeight="1">
      <c r="A47" s="63">
        <f>IF(E47&lt;&gt;"",COUNTA($E$7:E47),"")</f>
        <v>33</v>
      </c>
      <c r="B47" s="199" t="s">
        <v>118</v>
      </c>
      <c r="C47" s="200" t="s">
        <v>423</v>
      </c>
      <c r="D47" s="145">
        <v>18838</v>
      </c>
      <c r="E47" s="145">
        <v>6708</v>
      </c>
      <c r="F47" s="145">
        <v>12130</v>
      </c>
      <c r="G47" s="145">
        <v>7449</v>
      </c>
      <c r="H47" s="145">
        <v>1015</v>
      </c>
      <c r="I47" s="145">
        <v>94</v>
      </c>
      <c r="J47" s="196"/>
      <c r="K47" s="197"/>
    </row>
    <row r="48" spans="1:11" s="156" customFormat="1" ht="9.9499999999999993" customHeight="1">
      <c r="A48" s="63" t="str">
        <f>IF(E48&lt;&gt;"",COUNTA($E$7:E48),"")</f>
        <v/>
      </c>
      <c r="B48" s="193"/>
      <c r="C48" s="200"/>
      <c r="D48" s="145"/>
      <c r="E48" s="145"/>
      <c r="F48" s="145"/>
      <c r="G48" s="145"/>
      <c r="H48" s="145"/>
      <c r="I48" s="145"/>
      <c r="J48" s="196"/>
      <c r="K48" s="197"/>
    </row>
    <row r="49" spans="1:11" ht="20.100000000000001" customHeight="1">
      <c r="A49" s="63">
        <f>IF(E49&lt;&gt;"",COUNTA($E$7:E49),"")</f>
        <v>34</v>
      </c>
      <c r="B49" s="199" t="s">
        <v>104</v>
      </c>
      <c r="C49" s="200" t="s">
        <v>424</v>
      </c>
      <c r="D49" s="145">
        <v>1310</v>
      </c>
      <c r="E49" s="145">
        <v>479</v>
      </c>
      <c r="F49" s="145">
        <v>831</v>
      </c>
      <c r="G49" s="145">
        <v>618</v>
      </c>
      <c r="H49" s="145">
        <v>45</v>
      </c>
      <c r="I49" s="145">
        <v>3</v>
      </c>
      <c r="J49" s="196"/>
      <c r="K49" s="197"/>
    </row>
    <row r="50" spans="1:11" ht="20.100000000000001" customHeight="1">
      <c r="A50" s="63">
        <f>IF(E50&lt;&gt;"",COUNTA($E$7:E50),"")</f>
        <v>35</v>
      </c>
      <c r="B50" s="199" t="s">
        <v>110</v>
      </c>
      <c r="C50" s="200" t="s">
        <v>425</v>
      </c>
      <c r="D50" s="145">
        <v>12506</v>
      </c>
      <c r="E50" s="145">
        <v>4813</v>
      </c>
      <c r="F50" s="145">
        <v>7693</v>
      </c>
      <c r="G50" s="145">
        <v>5058</v>
      </c>
      <c r="H50" s="145">
        <v>196</v>
      </c>
      <c r="I50" s="145">
        <v>86</v>
      </c>
      <c r="J50" s="196"/>
      <c r="K50" s="197"/>
    </row>
    <row r="51" spans="1:11" ht="20.100000000000001" customHeight="1">
      <c r="A51" s="63">
        <f>IF(E51&lt;&gt;"",COUNTA($E$7:E51),"")</f>
        <v>36</v>
      </c>
      <c r="B51" s="199" t="s">
        <v>116</v>
      </c>
      <c r="C51" s="200" t="s">
        <v>426</v>
      </c>
      <c r="D51" s="145">
        <v>708</v>
      </c>
      <c r="E51" s="145">
        <v>369</v>
      </c>
      <c r="F51" s="145">
        <v>339</v>
      </c>
      <c r="G51" s="145">
        <v>188</v>
      </c>
      <c r="H51" s="145">
        <v>29</v>
      </c>
      <c r="I51" s="145">
        <v>50</v>
      </c>
      <c r="J51" s="196"/>
      <c r="K51" s="197"/>
    </row>
    <row r="52" spans="1:11" ht="10.7" customHeight="1">
      <c r="A52" s="63">
        <f>IF(E52&lt;&gt;"",COUNTA($E$7:E52),"")</f>
        <v>37</v>
      </c>
      <c r="B52" s="199" t="s">
        <v>119</v>
      </c>
      <c r="C52" s="200" t="s">
        <v>427</v>
      </c>
      <c r="D52" s="145">
        <v>2127</v>
      </c>
      <c r="E52" s="145">
        <v>1380</v>
      </c>
      <c r="F52" s="145">
        <v>747</v>
      </c>
      <c r="G52" s="145">
        <v>534</v>
      </c>
      <c r="H52" s="145">
        <v>274</v>
      </c>
      <c r="I52" s="145">
        <v>103</v>
      </c>
      <c r="J52" s="196"/>
      <c r="K52" s="197"/>
    </row>
    <row r="53" spans="1:11" ht="10.7" customHeight="1">
      <c r="D53" s="144"/>
      <c r="E53" s="144"/>
      <c r="F53" s="144"/>
      <c r="G53" s="145"/>
      <c r="H53" s="145"/>
      <c r="I53" s="145"/>
      <c r="J53" s="196"/>
      <c r="K53" s="197"/>
    </row>
    <row r="54" spans="1:11" ht="10.7" customHeight="1">
      <c r="D54" s="144"/>
      <c r="E54" s="144"/>
      <c r="F54" s="144"/>
      <c r="G54" s="145"/>
      <c r="H54" s="145"/>
      <c r="I54" s="145"/>
      <c r="J54" s="196"/>
      <c r="K54" s="197"/>
    </row>
    <row r="55" spans="1:11" ht="10.7" customHeight="1">
      <c r="D55" s="144"/>
      <c r="E55" s="144"/>
      <c r="F55" s="144"/>
      <c r="G55" s="145"/>
      <c r="H55" s="145"/>
      <c r="I55" s="145"/>
    </row>
    <row r="56" spans="1:11" ht="10.7" customHeight="1">
      <c r="D56" s="144"/>
      <c r="E56" s="144"/>
      <c r="F56" s="144"/>
      <c r="G56" s="145"/>
      <c r="H56" s="145"/>
      <c r="I56" s="145"/>
    </row>
    <row r="57" spans="1:11" ht="10.7" customHeight="1">
      <c r="D57" s="144"/>
      <c r="E57" s="144"/>
      <c r="F57" s="144"/>
      <c r="G57" s="145"/>
      <c r="H57" s="145"/>
      <c r="I57" s="145"/>
    </row>
    <row r="58" spans="1:11" ht="10.7" customHeight="1">
      <c r="D58" s="144"/>
      <c r="E58" s="144"/>
      <c r="F58" s="144"/>
      <c r="G58" s="145"/>
      <c r="H58" s="145"/>
      <c r="I58" s="145"/>
    </row>
    <row r="59" spans="1:11" ht="10.7" customHeight="1">
      <c r="D59" s="144"/>
      <c r="E59" s="144"/>
      <c r="F59" s="144"/>
      <c r="G59" s="145"/>
      <c r="H59" s="145"/>
      <c r="I59" s="145"/>
    </row>
    <row r="60" spans="1:11" ht="10.7" customHeight="1">
      <c r="D60" s="144"/>
      <c r="E60" s="144"/>
      <c r="F60" s="144"/>
      <c r="G60" s="145"/>
      <c r="H60" s="145"/>
      <c r="I60" s="145"/>
    </row>
    <row r="61" spans="1:11" ht="10.7" customHeight="1">
      <c r="D61" s="144"/>
      <c r="E61" s="144"/>
      <c r="F61" s="144"/>
      <c r="G61" s="145"/>
      <c r="H61" s="145"/>
      <c r="I61" s="145"/>
    </row>
    <row r="62" spans="1:11" ht="10.7" customHeight="1">
      <c r="D62" s="144"/>
      <c r="E62" s="144"/>
      <c r="F62" s="144"/>
      <c r="G62" s="145"/>
      <c r="H62" s="145"/>
      <c r="I62" s="145"/>
      <c r="J62" s="191"/>
    </row>
    <row r="63" spans="1:11" ht="10.7" customHeight="1">
      <c r="D63" s="144"/>
      <c r="E63" s="144"/>
      <c r="F63" s="144"/>
      <c r="G63" s="145"/>
      <c r="H63" s="145"/>
      <c r="I63" s="145"/>
      <c r="J63" s="260"/>
    </row>
    <row r="64" spans="1:11" ht="10.7" customHeight="1">
      <c r="D64" s="144"/>
      <c r="E64" s="144"/>
      <c r="F64" s="144"/>
      <c r="G64" s="145"/>
      <c r="H64" s="261"/>
      <c r="I64" s="261"/>
      <c r="J64" s="260"/>
    </row>
    <row r="65" spans="4:9" ht="10.7" customHeight="1">
      <c r="D65" s="144"/>
      <c r="E65" s="144"/>
      <c r="F65" s="144"/>
      <c r="G65" s="145"/>
      <c r="H65" s="262"/>
      <c r="I65" s="262"/>
    </row>
    <row r="66" spans="4:9" ht="10.7" customHeight="1">
      <c r="D66" s="262"/>
      <c r="E66" s="262"/>
      <c r="F66" s="262"/>
      <c r="G66" s="262"/>
      <c r="H66" s="262"/>
      <c r="I66" s="262"/>
    </row>
    <row r="67" spans="4:9" ht="10.7" customHeight="1">
      <c r="D67" s="262"/>
      <c r="E67" s="262"/>
      <c r="F67" s="262"/>
      <c r="G67" s="262"/>
      <c r="H67" s="262"/>
      <c r="I67" s="262"/>
    </row>
    <row r="68" spans="4:9" ht="10.7" customHeight="1">
      <c r="D68" s="262"/>
      <c r="E68" s="262"/>
      <c r="F68" s="262"/>
      <c r="G68" s="262"/>
      <c r="H68" s="262"/>
      <c r="I68" s="262"/>
    </row>
    <row r="69" spans="4:9" ht="10.7" customHeight="1">
      <c r="D69" s="262"/>
      <c r="E69" s="262"/>
      <c r="F69" s="262"/>
      <c r="G69" s="262"/>
      <c r="H69" s="262"/>
      <c r="I69" s="262"/>
    </row>
    <row r="70" spans="4:9" ht="10.7" customHeight="1">
      <c r="D70" s="262"/>
      <c r="E70" s="262"/>
      <c r="F70" s="262"/>
      <c r="G70" s="262"/>
      <c r="H70" s="262"/>
      <c r="I70" s="262"/>
    </row>
    <row r="71" spans="4:9" ht="10.7" customHeight="1">
      <c r="D71" s="262"/>
      <c r="E71" s="262"/>
      <c r="F71" s="262"/>
      <c r="G71" s="262"/>
      <c r="H71" s="262"/>
      <c r="I71" s="208"/>
    </row>
    <row r="72" spans="4:9" ht="10.7" customHeight="1">
      <c r="D72" s="262"/>
      <c r="E72" s="262"/>
      <c r="F72" s="262"/>
      <c r="G72" s="262"/>
      <c r="H72" s="262"/>
      <c r="I72" s="262"/>
    </row>
    <row r="73" spans="4:9" ht="10.7" customHeight="1">
      <c r="D73" s="262"/>
      <c r="E73" s="262"/>
      <c r="F73" s="262"/>
      <c r="G73" s="208"/>
      <c r="H73" s="263"/>
      <c r="I73" s="264"/>
    </row>
    <row r="74" spans="4:9" ht="10.7" customHeight="1">
      <c r="D74" s="265"/>
      <c r="E74" s="266"/>
      <c r="F74" s="266"/>
      <c r="G74" s="266"/>
    </row>
    <row r="75" spans="4:9" ht="10.7" customHeight="1">
      <c r="D75" s="264"/>
      <c r="E75" s="267"/>
      <c r="F75" s="267"/>
      <c r="G75" s="267"/>
    </row>
    <row r="83" spans="4:9" ht="10.7" customHeight="1">
      <c r="H83" s="191"/>
      <c r="I83" s="191"/>
    </row>
    <row r="84" spans="4:9" ht="10.7" customHeight="1">
      <c r="E84" s="268"/>
      <c r="F84" s="268"/>
      <c r="G84" s="268"/>
      <c r="H84" s="260"/>
      <c r="I84" s="260"/>
    </row>
    <row r="85" spans="4:9" ht="10.7" customHeight="1">
      <c r="D85" s="191"/>
      <c r="E85" s="260"/>
      <c r="F85" s="260"/>
      <c r="G85" s="260"/>
      <c r="H85" s="260"/>
      <c r="I85" s="260"/>
    </row>
    <row r="86" spans="4:9" ht="10.7" customHeight="1">
      <c r="D86" s="260"/>
      <c r="E86" s="260"/>
      <c r="F86" s="260"/>
      <c r="G86" s="260"/>
    </row>
    <row r="87" spans="4:9" ht="10.7" customHeight="1">
      <c r="D87" s="260"/>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52">
    <cfRule type="cellIs" dxfId="10" priority="2" stopIfTrue="1" operator="between">
      <formula>0.1</formula>
      <formula>2.9</formula>
    </cfRule>
  </conditionalFormatting>
  <conditionalFormatting sqref="D7:I7">
    <cfRule type="cellIs" dxfId="9"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dimension ref="A1:I105"/>
  <sheetViews>
    <sheetView zoomScale="140" zoomScaleNormal="140" workbookViewId="0">
      <pane xSplit="3" ySplit="6" topLeftCell="D7" activePane="bottomRight" state="frozen"/>
      <selection pane="topRight"/>
      <selection pane="bottomLeft"/>
      <selection pane="bottomRight" activeCell="D7" sqref="D7"/>
    </sheetView>
  </sheetViews>
  <sheetFormatPr baseColWidth="10" defaultColWidth="5.5703125" defaultRowHeight="9.75"/>
  <cols>
    <col min="1" max="1" width="3" style="198" customWidth="1"/>
    <col min="2" max="2" width="5.28515625" style="198" customWidth="1"/>
    <col min="3" max="3" width="39.7109375" style="198" customWidth="1"/>
    <col min="4" max="7" width="8.7109375" style="156" customWidth="1"/>
    <col min="8" max="8" width="8.7109375" style="198" customWidth="1"/>
    <col min="9" max="251" width="11.42578125" style="198" customWidth="1"/>
    <col min="252" max="252" width="36.42578125" style="198" customWidth="1"/>
    <col min="253" max="254" width="6.85546875" style="198" customWidth="1"/>
    <col min="255" max="255" width="2.7109375" style="198" customWidth="1"/>
    <col min="256" max="16384" width="5.5703125" style="198"/>
  </cols>
  <sheetData>
    <row r="1" spans="1:9" s="143" customFormat="1" ht="48" customHeight="1">
      <c r="A1" s="354" t="s">
        <v>197</v>
      </c>
      <c r="B1" s="355"/>
      <c r="C1" s="355"/>
      <c r="D1" s="312" t="s">
        <v>387</v>
      </c>
      <c r="E1" s="356"/>
      <c r="F1" s="356"/>
      <c r="G1" s="356"/>
      <c r="H1" s="356"/>
    </row>
    <row r="2" spans="1:9" s="156" customFormat="1" ht="11.45" customHeight="1">
      <c r="A2" s="313" t="s">
        <v>86</v>
      </c>
      <c r="B2" s="306" t="s">
        <v>91</v>
      </c>
      <c r="C2" s="306" t="s">
        <v>94</v>
      </c>
      <c r="D2" s="352" t="s">
        <v>1</v>
      </c>
      <c r="E2" s="327" t="s">
        <v>206</v>
      </c>
      <c r="F2" s="348"/>
      <c r="G2" s="348"/>
      <c r="H2" s="348"/>
    </row>
    <row r="3" spans="1:9" s="156" customFormat="1" ht="11.45" customHeight="1">
      <c r="A3" s="313"/>
      <c r="B3" s="306"/>
      <c r="C3" s="306"/>
      <c r="D3" s="357"/>
      <c r="E3" s="306" t="s">
        <v>338</v>
      </c>
      <c r="F3" s="306" t="s">
        <v>334</v>
      </c>
      <c r="G3" s="353" t="s">
        <v>195</v>
      </c>
      <c r="H3" s="353" t="s">
        <v>199</v>
      </c>
    </row>
    <row r="4" spans="1:9" s="156" customFormat="1" ht="11.45" customHeight="1">
      <c r="A4" s="313"/>
      <c r="B4" s="306"/>
      <c r="C4" s="306"/>
      <c r="D4" s="357"/>
      <c r="E4" s="306"/>
      <c r="F4" s="306"/>
      <c r="G4" s="353"/>
      <c r="H4" s="353"/>
    </row>
    <row r="5" spans="1:9" s="156" customFormat="1" ht="11.45" customHeight="1">
      <c r="A5" s="313"/>
      <c r="B5" s="306"/>
      <c r="C5" s="306"/>
      <c r="D5" s="357"/>
      <c r="E5" s="306"/>
      <c r="F5" s="306"/>
      <c r="G5" s="353"/>
      <c r="H5" s="353"/>
    </row>
    <row r="6" spans="1:9" s="62" customFormat="1" ht="11.45" customHeight="1">
      <c r="A6" s="58">
        <v>1</v>
      </c>
      <c r="B6" s="60">
        <v>2</v>
      </c>
      <c r="C6" s="60">
        <v>3</v>
      </c>
      <c r="D6" s="60">
        <v>4</v>
      </c>
      <c r="E6" s="60">
        <v>5</v>
      </c>
      <c r="F6" s="60">
        <v>6</v>
      </c>
      <c r="G6" s="61">
        <v>7</v>
      </c>
      <c r="H6" s="61">
        <v>8</v>
      </c>
    </row>
    <row r="7" spans="1:9" s="156" customFormat="1" ht="6" customHeight="1">
      <c r="A7" s="204"/>
      <c r="B7" s="162"/>
      <c r="C7" s="200"/>
      <c r="D7" s="145"/>
      <c r="E7" s="145"/>
      <c r="F7" s="145"/>
      <c r="G7" s="145"/>
      <c r="H7" s="145"/>
    </row>
    <row r="8" spans="1:9" s="156" customFormat="1" ht="11.1" customHeight="1">
      <c r="A8" s="63">
        <f>IF(E8&lt;&gt;"",COUNTA($E8:E$8),"")</f>
        <v>1</v>
      </c>
      <c r="B8" s="193"/>
      <c r="C8" s="194" t="s">
        <v>336</v>
      </c>
      <c r="D8" s="147">
        <v>625059</v>
      </c>
      <c r="E8" s="147">
        <v>439413</v>
      </c>
      <c r="F8" s="147">
        <v>84625</v>
      </c>
      <c r="G8" s="147">
        <v>52261</v>
      </c>
      <c r="H8" s="147">
        <v>48760</v>
      </c>
    </row>
    <row r="9" spans="1:9" s="156" customFormat="1" ht="9.9499999999999993" customHeight="1">
      <c r="A9" s="63" t="str">
        <f>IF(E9&lt;&gt;"",COUNTA($E$8:E9),"")</f>
        <v/>
      </c>
      <c r="B9" s="195"/>
      <c r="C9" s="200"/>
      <c r="D9" s="145"/>
      <c r="E9" s="145"/>
      <c r="F9" s="145"/>
      <c r="G9" s="145"/>
      <c r="H9" s="145"/>
    </row>
    <row r="10" spans="1:9" ht="10.7" customHeight="1">
      <c r="A10" s="63">
        <f>IF(E10&lt;&gt;"",COUNTA($E$8:E10),"")</f>
        <v>2</v>
      </c>
      <c r="B10" s="199">
        <v>11</v>
      </c>
      <c r="C10" s="200" t="s">
        <v>392</v>
      </c>
      <c r="D10" s="145">
        <v>13775</v>
      </c>
      <c r="E10" s="145">
        <v>9321</v>
      </c>
      <c r="F10" s="145">
        <v>1194</v>
      </c>
      <c r="G10" s="145">
        <v>1474</v>
      </c>
      <c r="H10" s="145">
        <v>1786</v>
      </c>
      <c r="I10" s="145"/>
    </row>
    <row r="11" spans="1:9" ht="10.7" customHeight="1">
      <c r="A11" s="63">
        <f>IF(E11&lt;&gt;"",COUNTA($E$8:E11),"")</f>
        <v>3</v>
      </c>
      <c r="B11" s="199">
        <v>12</v>
      </c>
      <c r="C11" s="200" t="s">
        <v>393</v>
      </c>
      <c r="D11" s="145">
        <v>6158</v>
      </c>
      <c r="E11" s="145">
        <v>4420</v>
      </c>
      <c r="F11" s="145">
        <v>310</v>
      </c>
      <c r="G11" s="145">
        <v>896</v>
      </c>
      <c r="H11" s="145">
        <v>532</v>
      </c>
      <c r="I11" s="145"/>
    </row>
    <row r="12" spans="1:9" s="156" customFormat="1" ht="9.9499999999999993" customHeight="1">
      <c r="A12" s="63" t="str">
        <f>IF(E12&lt;&gt;"",COUNTA($E$8:E12),"")</f>
        <v/>
      </c>
      <c r="B12" s="193"/>
      <c r="C12" s="200"/>
      <c r="D12" s="145"/>
      <c r="E12" s="145"/>
      <c r="F12" s="145"/>
      <c r="G12" s="145"/>
      <c r="H12" s="145"/>
      <c r="I12" s="145"/>
    </row>
    <row r="13" spans="1:9" ht="20.100000000000001" customHeight="1">
      <c r="A13" s="63">
        <f>IF(E13&lt;&gt;"",COUNTA($E$8:E13),"")</f>
        <v>4</v>
      </c>
      <c r="B13" s="199">
        <v>21</v>
      </c>
      <c r="C13" s="200" t="s">
        <v>394</v>
      </c>
      <c r="D13" s="145">
        <v>1672</v>
      </c>
      <c r="E13" s="145">
        <v>1385</v>
      </c>
      <c r="F13" s="145">
        <v>31</v>
      </c>
      <c r="G13" s="145">
        <v>126</v>
      </c>
      <c r="H13" s="145">
        <v>130</v>
      </c>
      <c r="I13" s="145"/>
    </row>
    <row r="14" spans="1:9" ht="20.100000000000001" customHeight="1">
      <c r="A14" s="63">
        <f>IF(E14&lt;&gt;"",COUNTA($E$8:E14),"")</f>
        <v>5</v>
      </c>
      <c r="B14" s="193">
        <v>22</v>
      </c>
      <c r="C14" s="201" t="s">
        <v>395</v>
      </c>
      <c r="D14" s="145">
        <v>8145</v>
      </c>
      <c r="E14" s="145">
        <v>6297</v>
      </c>
      <c r="F14" s="145">
        <v>119</v>
      </c>
      <c r="G14" s="145">
        <v>995</v>
      </c>
      <c r="H14" s="145">
        <v>734</v>
      </c>
      <c r="I14" s="145"/>
    </row>
    <row r="15" spans="1:9" ht="10.7" customHeight="1">
      <c r="A15" s="63">
        <f>IF(E15&lt;&gt;"",COUNTA($E$8:E15),"")</f>
        <v>6</v>
      </c>
      <c r="B15" s="199">
        <v>23</v>
      </c>
      <c r="C15" s="200" t="s">
        <v>396</v>
      </c>
      <c r="D15" s="145">
        <v>2666</v>
      </c>
      <c r="E15" s="145">
        <v>1786</v>
      </c>
      <c r="F15" s="145">
        <v>254</v>
      </c>
      <c r="G15" s="145">
        <v>398</v>
      </c>
      <c r="H15" s="145">
        <v>228</v>
      </c>
      <c r="I15" s="145"/>
    </row>
    <row r="16" spans="1:9" ht="10.7" customHeight="1">
      <c r="A16" s="63">
        <f>IF(E16&lt;&gt;"",COUNTA($E$8:E16),"")</f>
        <v>7</v>
      </c>
      <c r="B16" s="199">
        <v>24</v>
      </c>
      <c r="C16" s="200" t="s">
        <v>397</v>
      </c>
      <c r="D16" s="145">
        <v>14797</v>
      </c>
      <c r="E16" s="145">
        <v>12503</v>
      </c>
      <c r="F16" s="145">
        <v>268</v>
      </c>
      <c r="G16" s="145">
        <v>1185</v>
      </c>
      <c r="H16" s="145">
        <v>841</v>
      </c>
      <c r="I16" s="145"/>
    </row>
    <row r="17" spans="1:9" ht="10.7" customHeight="1">
      <c r="A17" s="63">
        <f>IF(E17&lt;&gt;"",COUNTA($E$8:E17),"")</f>
        <v>8</v>
      </c>
      <c r="B17" s="199">
        <v>25</v>
      </c>
      <c r="C17" s="200" t="s">
        <v>398</v>
      </c>
      <c r="D17" s="145">
        <v>27171</v>
      </c>
      <c r="E17" s="145">
        <v>21093</v>
      </c>
      <c r="F17" s="145">
        <v>1274</v>
      </c>
      <c r="G17" s="145">
        <v>3242</v>
      </c>
      <c r="H17" s="145">
        <v>1562</v>
      </c>
      <c r="I17" s="145"/>
    </row>
    <row r="18" spans="1:9" ht="10.7" customHeight="1">
      <c r="A18" s="63">
        <f>IF(E18&lt;&gt;"",COUNTA($E$8:E18),"")</f>
        <v>9</v>
      </c>
      <c r="B18" s="199">
        <v>26</v>
      </c>
      <c r="C18" s="200" t="s">
        <v>399</v>
      </c>
      <c r="D18" s="145">
        <v>15912</v>
      </c>
      <c r="E18" s="145">
        <v>12230</v>
      </c>
      <c r="F18" s="145">
        <v>1346</v>
      </c>
      <c r="G18" s="145">
        <v>1568</v>
      </c>
      <c r="H18" s="145">
        <v>768</v>
      </c>
      <c r="I18" s="145"/>
    </row>
    <row r="19" spans="1:9" ht="20.100000000000001" customHeight="1">
      <c r="A19" s="63">
        <f>IF(E19&lt;&gt;"",COUNTA($E$8:E19),"")</f>
        <v>10</v>
      </c>
      <c r="B19" s="199">
        <v>27</v>
      </c>
      <c r="C19" s="200" t="s">
        <v>400</v>
      </c>
      <c r="D19" s="145">
        <v>11026</v>
      </c>
      <c r="E19" s="145">
        <v>6319</v>
      </c>
      <c r="F19" s="145">
        <v>3779</v>
      </c>
      <c r="G19" s="145">
        <v>291</v>
      </c>
      <c r="H19" s="145">
        <v>637</v>
      </c>
      <c r="I19" s="145"/>
    </row>
    <row r="20" spans="1:9" ht="10.7" customHeight="1">
      <c r="A20" s="63">
        <f>IF(E20&lt;&gt;"",COUNTA($E$8:E20),"")</f>
        <v>11</v>
      </c>
      <c r="B20" s="199">
        <v>28</v>
      </c>
      <c r="C20" s="200" t="s">
        <v>401</v>
      </c>
      <c r="D20" s="145">
        <v>1309</v>
      </c>
      <c r="E20" s="145">
        <v>959</v>
      </c>
      <c r="F20" s="145">
        <v>25</v>
      </c>
      <c r="G20" s="145">
        <v>161</v>
      </c>
      <c r="H20" s="145">
        <v>164</v>
      </c>
      <c r="I20" s="145"/>
    </row>
    <row r="21" spans="1:9" ht="10.7" customHeight="1">
      <c r="A21" s="63">
        <f>IF(E21&lt;&gt;"",COUNTA($E$8:E21),"")</f>
        <v>12</v>
      </c>
      <c r="B21" s="199">
        <v>29</v>
      </c>
      <c r="C21" s="200" t="s">
        <v>402</v>
      </c>
      <c r="D21" s="145">
        <v>22747</v>
      </c>
      <c r="E21" s="145">
        <v>16192</v>
      </c>
      <c r="F21" s="145">
        <v>375</v>
      </c>
      <c r="G21" s="145">
        <v>2524</v>
      </c>
      <c r="H21" s="145">
        <v>3656</v>
      </c>
      <c r="I21" s="145"/>
    </row>
    <row r="22" spans="1:9" s="156" customFormat="1" ht="9.9499999999999993" customHeight="1">
      <c r="A22" s="63" t="str">
        <f>IF(E22&lt;&gt;"",COUNTA($E$8:E22),"")</f>
        <v/>
      </c>
      <c r="B22" s="193"/>
      <c r="C22" s="200"/>
      <c r="D22" s="145"/>
      <c r="E22" s="145"/>
      <c r="F22" s="145"/>
      <c r="G22" s="145"/>
      <c r="H22" s="145"/>
      <c r="I22" s="145"/>
    </row>
    <row r="23" spans="1:9" ht="10.7" customHeight="1">
      <c r="A23" s="63">
        <f>IF(E23&lt;&gt;"",COUNTA($E$8:E23),"")</f>
        <v>13</v>
      </c>
      <c r="B23" s="199">
        <v>31</v>
      </c>
      <c r="C23" s="200" t="s">
        <v>403</v>
      </c>
      <c r="D23" s="145">
        <v>5012</v>
      </c>
      <c r="E23" s="145">
        <v>2304</v>
      </c>
      <c r="F23" s="145">
        <v>2246</v>
      </c>
      <c r="G23" s="145">
        <v>160</v>
      </c>
      <c r="H23" s="145">
        <v>302</v>
      </c>
      <c r="I23" s="145"/>
    </row>
    <row r="24" spans="1:9" ht="10.7" customHeight="1">
      <c r="A24" s="63">
        <f>IF(E24&lt;&gt;"",COUNTA($E$8:E24),"")</f>
        <v>14</v>
      </c>
      <c r="B24" s="199">
        <v>32</v>
      </c>
      <c r="C24" s="200" t="s">
        <v>404</v>
      </c>
      <c r="D24" s="145">
        <v>17049</v>
      </c>
      <c r="E24" s="145">
        <v>13047</v>
      </c>
      <c r="F24" s="145">
        <v>559</v>
      </c>
      <c r="G24" s="145">
        <v>1554</v>
      </c>
      <c r="H24" s="145">
        <v>1889</v>
      </c>
      <c r="I24" s="145"/>
    </row>
    <row r="25" spans="1:9" ht="10.7" customHeight="1">
      <c r="A25" s="63">
        <f>IF(E25&lt;&gt;"",COUNTA($E$8:E25),"")</f>
        <v>15</v>
      </c>
      <c r="B25" s="199">
        <v>33</v>
      </c>
      <c r="C25" s="200" t="s">
        <v>405</v>
      </c>
      <c r="D25" s="145">
        <v>9570</v>
      </c>
      <c r="E25" s="145">
        <v>7651</v>
      </c>
      <c r="F25" s="145">
        <v>63</v>
      </c>
      <c r="G25" s="145">
        <v>876</v>
      </c>
      <c r="H25" s="145">
        <v>980</v>
      </c>
      <c r="I25" s="145"/>
    </row>
    <row r="26" spans="1:9" ht="10.7" customHeight="1">
      <c r="A26" s="63">
        <f>IF(E26&lt;&gt;"",COUNTA($E$8:E26),"")</f>
        <v>16</v>
      </c>
      <c r="B26" s="199">
        <v>34</v>
      </c>
      <c r="C26" s="200" t="s">
        <v>406</v>
      </c>
      <c r="D26" s="145">
        <v>20422</v>
      </c>
      <c r="E26" s="145">
        <v>17287</v>
      </c>
      <c r="F26" s="145">
        <v>450</v>
      </c>
      <c r="G26" s="145">
        <v>1237</v>
      </c>
      <c r="H26" s="145">
        <v>1448</v>
      </c>
      <c r="I26" s="145"/>
    </row>
    <row r="27" spans="1:9" s="156" customFormat="1" ht="9.9499999999999993" customHeight="1">
      <c r="A27" s="63" t="str">
        <f>IF(E27&lt;&gt;"",COUNTA($E$8:E27),"")</f>
        <v/>
      </c>
      <c r="B27" s="193"/>
      <c r="C27" s="200"/>
      <c r="D27" s="145"/>
      <c r="E27" s="145"/>
      <c r="F27" s="145"/>
      <c r="G27" s="145"/>
      <c r="H27" s="145"/>
      <c r="I27" s="145"/>
    </row>
    <row r="28" spans="1:9" ht="10.7" customHeight="1">
      <c r="A28" s="63">
        <f>IF(E28&lt;&gt;"",COUNTA($E$8:E28),"")</f>
        <v>17</v>
      </c>
      <c r="B28" s="199" t="s">
        <v>100</v>
      </c>
      <c r="C28" s="200" t="s">
        <v>407</v>
      </c>
      <c r="D28" s="145">
        <v>4865</v>
      </c>
      <c r="E28" s="145">
        <v>2836</v>
      </c>
      <c r="F28" s="145">
        <v>1592</v>
      </c>
      <c r="G28" s="145">
        <v>268</v>
      </c>
      <c r="H28" s="145">
        <v>169</v>
      </c>
      <c r="I28" s="145"/>
    </row>
    <row r="29" spans="1:9" ht="10.7" customHeight="1">
      <c r="A29" s="63">
        <f>IF(E29&lt;&gt;"",COUNTA($E$8:E29),"")</f>
        <v>18</v>
      </c>
      <c r="B29" s="199" t="s">
        <v>105</v>
      </c>
      <c r="C29" s="200" t="s">
        <v>408</v>
      </c>
      <c r="D29" s="145">
        <v>794</v>
      </c>
      <c r="E29" s="145">
        <v>355</v>
      </c>
      <c r="F29" s="145">
        <v>381</v>
      </c>
      <c r="G29" s="145">
        <v>37</v>
      </c>
      <c r="H29" s="145">
        <v>21</v>
      </c>
      <c r="I29" s="145"/>
    </row>
    <row r="30" spans="1:9" ht="20.100000000000001" customHeight="1">
      <c r="A30" s="63">
        <f>IF(E30&lt;&gt;"",COUNTA($E$8:E30),"")</f>
        <v>19</v>
      </c>
      <c r="B30" s="199" t="s">
        <v>111</v>
      </c>
      <c r="C30" s="200" t="s">
        <v>409</v>
      </c>
      <c r="D30" s="145">
        <v>7771</v>
      </c>
      <c r="E30" s="145">
        <v>3543</v>
      </c>
      <c r="F30" s="145">
        <v>3323</v>
      </c>
      <c r="G30" s="145">
        <v>565</v>
      </c>
      <c r="H30" s="145">
        <v>340</v>
      </c>
      <c r="I30" s="145"/>
    </row>
    <row r="31" spans="1:9" s="156" customFormat="1" ht="9.9499999999999993" customHeight="1">
      <c r="A31" s="63" t="str">
        <f>IF(E31&lt;&gt;"",COUNTA($E$8:E31),"")</f>
        <v/>
      </c>
      <c r="B31" s="193"/>
      <c r="C31" s="200"/>
      <c r="D31" s="145"/>
      <c r="E31" s="145"/>
      <c r="F31" s="145"/>
      <c r="G31" s="145"/>
      <c r="H31" s="145"/>
      <c r="I31" s="145"/>
    </row>
    <row r="32" spans="1:9" ht="10.7" customHeight="1">
      <c r="A32" s="63">
        <f>IF(E32&lt;&gt;"",COUNTA($E$8:E32),"")</f>
        <v>20</v>
      </c>
      <c r="B32" s="199" t="s">
        <v>101</v>
      </c>
      <c r="C32" s="200" t="s">
        <v>410</v>
      </c>
      <c r="D32" s="145">
        <v>33854</v>
      </c>
      <c r="E32" s="145">
        <v>23178</v>
      </c>
      <c r="F32" s="145">
        <v>1223</v>
      </c>
      <c r="G32" s="145">
        <v>4349</v>
      </c>
      <c r="H32" s="145">
        <v>5104</v>
      </c>
      <c r="I32" s="145"/>
    </row>
    <row r="33" spans="1:9" ht="10.7" customHeight="1">
      <c r="A33" s="63">
        <f>IF(E33&lt;&gt;"",COUNTA($E$8:E33),"")</f>
        <v>21</v>
      </c>
      <c r="B33" s="199" t="s">
        <v>106</v>
      </c>
      <c r="C33" s="200" t="s">
        <v>411</v>
      </c>
      <c r="D33" s="145">
        <v>27303</v>
      </c>
      <c r="E33" s="145">
        <v>23008</v>
      </c>
      <c r="F33" s="145">
        <v>598</v>
      </c>
      <c r="G33" s="145">
        <v>1301</v>
      </c>
      <c r="H33" s="145">
        <v>2396</v>
      </c>
      <c r="I33" s="145"/>
    </row>
    <row r="34" spans="1:9" ht="10.7" customHeight="1">
      <c r="A34" s="63">
        <f>IF(E34&lt;&gt;"",COUNTA($E$8:E34),"")</f>
        <v>22</v>
      </c>
      <c r="B34" s="199" t="s">
        <v>112</v>
      </c>
      <c r="C34" s="200" t="s">
        <v>412</v>
      </c>
      <c r="D34" s="145">
        <v>7352</v>
      </c>
      <c r="E34" s="145">
        <v>5651</v>
      </c>
      <c r="F34" s="145">
        <v>696</v>
      </c>
      <c r="G34" s="145">
        <v>506</v>
      </c>
      <c r="H34" s="145">
        <v>499</v>
      </c>
      <c r="I34" s="145"/>
    </row>
    <row r="35" spans="1:9" ht="10.7" customHeight="1">
      <c r="A35" s="63">
        <f>IF(E35&lt;&gt;"",COUNTA($E$8:E35),"")</f>
        <v>23</v>
      </c>
      <c r="B35" s="199" t="s">
        <v>117</v>
      </c>
      <c r="C35" s="200" t="s">
        <v>413</v>
      </c>
      <c r="D35" s="145">
        <v>19578</v>
      </c>
      <c r="E35" s="145">
        <v>13269</v>
      </c>
      <c r="F35" s="145">
        <v>264</v>
      </c>
      <c r="G35" s="145">
        <v>2315</v>
      </c>
      <c r="H35" s="145">
        <v>3730</v>
      </c>
      <c r="I35" s="145"/>
    </row>
    <row r="36" spans="1:9" s="156" customFormat="1" ht="9.9499999999999993" customHeight="1">
      <c r="A36" s="63" t="str">
        <f>IF(E36&lt;&gt;"",COUNTA($E$8:E36),"")</f>
        <v/>
      </c>
      <c r="B36" s="193"/>
      <c r="C36" s="200"/>
      <c r="D36" s="145"/>
      <c r="E36" s="145"/>
      <c r="F36" s="145"/>
      <c r="G36" s="145"/>
      <c r="H36" s="145"/>
      <c r="I36" s="145"/>
    </row>
    <row r="37" spans="1:9" ht="10.7" customHeight="1">
      <c r="A37" s="63">
        <f>IF(E37&lt;&gt;"",COUNTA($E$8:E37),"")</f>
        <v>24</v>
      </c>
      <c r="B37" s="199" t="s">
        <v>102</v>
      </c>
      <c r="C37" s="200" t="s">
        <v>414</v>
      </c>
      <c r="D37" s="145">
        <v>13605</v>
      </c>
      <c r="E37" s="145">
        <v>9731</v>
      </c>
      <c r="F37" s="145">
        <v>2570</v>
      </c>
      <c r="G37" s="145">
        <v>704</v>
      </c>
      <c r="H37" s="145">
        <v>600</v>
      </c>
      <c r="I37" s="145"/>
    </row>
    <row r="38" spans="1:9" ht="10.7" customHeight="1">
      <c r="A38" s="63">
        <f>IF(E38&lt;&gt;"",COUNTA($E$8:E38),"")</f>
        <v>25</v>
      </c>
      <c r="B38" s="199" t="s">
        <v>107</v>
      </c>
      <c r="C38" s="200" t="s">
        <v>415</v>
      </c>
      <c r="D38" s="145">
        <v>44809</v>
      </c>
      <c r="E38" s="145">
        <v>34989</v>
      </c>
      <c r="F38" s="145">
        <v>1223</v>
      </c>
      <c r="G38" s="145">
        <v>4625</v>
      </c>
      <c r="H38" s="145">
        <v>3972</v>
      </c>
      <c r="I38" s="145"/>
    </row>
    <row r="39" spans="1:9" ht="10.7" customHeight="1">
      <c r="A39" s="63">
        <f>IF(E39&lt;&gt;"",COUNTA($E$8:E39),"")</f>
        <v>26</v>
      </c>
      <c r="B39" s="199" t="s">
        <v>113</v>
      </c>
      <c r="C39" s="200" t="s">
        <v>416</v>
      </c>
      <c r="D39" s="145">
        <v>23957</v>
      </c>
      <c r="E39" s="145">
        <v>15285</v>
      </c>
      <c r="F39" s="145">
        <v>1393</v>
      </c>
      <c r="G39" s="145">
        <v>3291</v>
      </c>
      <c r="H39" s="145">
        <v>3988</v>
      </c>
      <c r="I39" s="145"/>
    </row>
    <row r="40" spans="1:9" s="156" customFormat="1" ht="9.9499999999999993" customHeight="1">
      <c r="A40" s="63" t="str">
        <f>IF(E40&lt;&gt;"",COUNTA($E$8:E40),"")</f>
        <v/>
      </c>
      <c r="B40" s="193"/>
      <c r="C40" s="200"/>
      <c r="D40" s="145"/>
      <c r="E40" s="145"/>
      <c r="F40" s="145"/>
      <c r="G40" s="145"/>
      <c r="H40" s="145"/>
      <c r="I40" s="145"/>
    </row>
    <row r="41" spans="1:9" ht="10.7" customHeight="1">
      <c r="A41" s="63">
        <f>IF(E41&lt;&gt;"",COUNTA($E$8:E41),"")</f>
        <v>27</v>
      </c>
      <c r="B41" s="199" t="s">
        <v>103</v>
      </c>
      <c r="C41" s="200" t="s">
        <v>417</v>
      </c>
      <c r="D41" s="145">
        <v>61706</v>
      </c>
      <c r="E41" s="145">
        <v>40850</v>
      </c>
      <c r="F41" s="145">
        <v>14394</v>
      </c>
      <c r="G41" s="145">
        <v>2681</v>
      </c>
      <c r="H41" s="145">
        <v>3781</v>
      </c>
      <c r="I41" s="145"/>
    </row>
    <row r="42" spans="1:9" ht="20.100000000000001" customHeight="1">
      <c r="A42" s="63">
        <f>IF(E42&lt;&gt;"",COUNTA($E$8:E42),"")</f>
        <v>28</v>
      </c>
      <c r="B42" s="199" t="s">
        <v>108</v>
      </c>
      <c r="C42" s="200" t="s">
        <v>418</v>
      </c>
      <c r="D42" s="145">
        <v>17169</v>
      </c>
      <c r="E42" s="145">
        <v>11849</v>
      </c>
      <c r="F42" s="145">
        <v>4107</v>
      </c>
      <c r="G42" s="145">
        <v>680</v>
      </c>
      <c r="H42" s="145">
        <v>533</v>
      </c>
      <c r="I42" s="145"/>
    </row>
    <row r="43" spans="1:9" ht="10.7" customHeight="1">
      <c r="A43" s="63">
        <f>IF(E43&lt;&gt;"",COUNTA($E$8:E43),"")</f>
        <v>29</v>
      </c>
      <c r="B43" s="199" t="s">
        <v>114</v>
      </c>
      <c r="C43" s="200" t="s">
        <v>419</v>
      </c>
      <c r="D43" s="145">
        <v>25168</v>
      </c>
      <c r="E43" s="145">
        <v>17432</v>
      </c>
      <c r="F43" s="145">
        <v>6322</v>
      </c>
      <c r="G43" s="145">
        <v>1001</v>
      </c>
      <c r="H43" s="145">
        <v>413</v>
      </c>
      <c r="I43" s="145"/>
    </row>
    <row r="44" spans="1:9" s="156" customFormat="1" ht="9.9499999999999993" customHeight="1">
      <c r="A44" s="63" t="str">
        <f>IF(E44&lt;&gt;"",COUNTA($E$8:E44),"")</f>
        <v/>
      </c>
      <c r="B44" s="193"/>
      <c r="C44" s="200"/>
      <c r="D44" s="145"/>
      <c r="E44" s="145"/>
      <c r="F44" s="145"/>
      <c r="G44" s="145"/>
      <c r="H44" s="145"/>
      <c r="I44" s="145"/>
    </row>
    <row r="45" spans="1:9" ht="10.7" customHeight="1">
      <c r="A45" s="63">
        <f>IF(E45&lt;&gt;"",COUNTA($E$8:E45),"")</f>
        <v>30</v>
      </c>
      <c r="B45" s="199">
        <v>81</v>
      </c>
      <c r="C45" s="200" t="s">
        <v>420</v>
      </c>
      <c r="D45" s="145">
        <v>58265</v>
      </c>
      <c r="E45" s="145">
        <v>41898</v>
      </c>
      <c r="F45" s="145">
        <v>10479</v>
      </c>
      <c r="G45" s="145">
        <v>4296</v>
      </c>
      <c r="H45" s="145">
        <v>1592</v>
      </c>
      <c r="I45" s="145"/>
    </row>
    <row r="46" spans="1:9" ht="20.100000000000001" customHeight="1">
      <c r="A46" s="63">
        <f>IF(E46&lt;&gt;"",COUNTA($E$8:E46),"")</f>
        <v>31</v>
      </c>
      <c r="B46" s="199" t="s">
        <v>109</v>
      </c>
      <c r="C46" s="200" t="s">
        <v>421</v>
      </c>
      <c r="D46" s="145">
        <v>23702</v>
      </c>
      <c r="E46" s="145">
        <v>19771</v>
      </c>
      <c r="F46" s="145">
        <v>737</v>
      </c>
      <c r="G46" s="145">
        <v>2127</v>
      </c>
      <c r="H46" s="145">
        <v>1067</v>
      </c>
      <c r="I46" s="145"/>
    </row>
    <row r="47" spans="1:9" ht="10.7" customHeight="1">
      <c r="A47" s="63">
        <f>IF(E47&lt;&gt;"",COUNTA($E$8:E47),"")</f>
        <v>32</v>
      </c>
      <c r="B47" s="199" t="s">
        <v>115</v>
      </c>
      <c r="C47" s="200" t="s">
        <v>422</v>
      </c>
      <c r="D47" s="145">
        <v>37023</v>
      </c>
      <c r="E47" s="145">
        <v>28130</v>
      </c>
      <c r="F47" s="145">
        <v>5802</v>
      </c>
      <c r="G47" s="145">
        <v>2067</v>
      </c>
      <c r="H47" s="145">
        <v>1024</v>
      </c>
      <c r="I47" s="145"/>
    </row>
    <row r="48" spans="1:9" ht="10.7" customHeight="1">
      <c r="A48" s="63">
        <f>IF(E48&lt;&gt;"",COUNTA($E$8:E48),"")</f>
        <v>33</v>
      </c>
      <c r="B48" s="199" t="s">
        <v>118</v>
      </c>
      <c r="C48" s="200" t="s">
        <v>423</v>
      </c>
      <c r="D48" s="145">
        <v>18838</v>
      </c>
      <c r="E48" s="145">
        <v>4272</v>
      </c>
      <c r="F48" s="145">
        <v>13646</v>
      </c>
      <c r="G48" s="145">
        <v>624</v>
      </c>
      <c r="H48" s="145">
        <v>296</v>
      </c>
      <c r="I48" s="145"/>
    </row>
    <row r="49" spans="1:9" s="156" customFormat="1" ht="9.9499999999999993" customHeight="1">
      <c r="A49" s="63" t="str">
        <f>IF(E49&lt;&gt;"",COUNTA($E$8:E49),"")</f>
        <v/>
      </c>
      <c r="B49" s="193"/>
      <c r="C49" s="200"/>
      <c r="D49" s="145"/>
      <c r="E49" s="145"/>
      <c r="F49" s="145"/>
      <c r="G49" s="145"/>
      <c r="H49" s="145"/>
      <c r="I49" s="145"/>
    </row>
    <row r="50" spans="1:9" ht="20.100000000000001" customHeight="1">
      <c r="A50" s="63">
        <f>IF(E50&lt;&gt;"",COUNTA($E$8:E50),"")</f>
        <v>34</v>
      </c>
      <c r="B50" s="199" t="s">
        <v>104</v>
      </c>
      <c r="C50" s="200" t="s">
        <v>424</v>
      </c>
      <c r="D50" s="145">
        <v>1310</v>
      </c>
      <c r="E50" s="145">
        <v>578</v>
      </c>
      <c r="F50" s="145">
        <v>578</v>
      </c>
      <c r="G50" s="145">
        <v>83</v>
      </c>
      <c r="H50" s="145">
        <v>71</v>
      </c>
      <c r="I50" s="145"/>
    </row>
    <row r="51" spans="1:9" ht="20.100000000000001" customHeight="1">
      <c r="A51" s="63">
        <f>IF(E51&lt;&gt;"",COUNTA($E$8:E51),"")</f>
        <v>35</v>
      </c>
      <c r="B51" s="199" t="s">
        <v>110</v>
      </c>
      <c r="C51" s="200" t="s">
        <v>425</v>
      </c>
      <c r="D51" s="145">
        <v>12506</v>
      </c>
      <c r="E51" s="145">
        <v>8258</v>
      </c>
      <c r="F51" s="145">
        <v>2105</v>
      </c>
      <c r="G51" s="145">
        <v>1203</v>
      </c>
      <c r="H51" s="145">
        <v>940</v>
      </c>
      <c r="I51" s="145"/>
    </row>
    <row r="52" spans="1:9" ht="20.100000000000001" customHeight="1">
      <c r="A52" s="63">
        <f>IF(E52&lt;&gt;"",COUNTA($E$8:E52),"")</f>
        <v>36</v>
      </c>
      <c r="B52" s="199" t="s">
        <v>116</v>
      </c>
      <c r="C52" s="200" t="s">
        <v>426</v>
      </c>
      <c r="D52" s="145">
        <v>708</v>
      </c>
      <c r="E52" s="145">
        <v>451</v>
      </c>
      <c r="F52" s="145">
        <v>98</v>
      </c>
      <c r="G52" s="145">
        <v>108</v>
      </c>
      <c r="H52" s="145">
        <v>51</v>
      </c>
      <c r="I52" s="145"/>
    </row>
    <row r="53" spans="1:9" ht="10.7" customHeight="1">
      <c r="A53" s="63">
        <f>IF(E53&lt;&gt;"",COUNTA($E$8:E53),"")</f>
        <v>37</v>
      </c>
      <c r="B53" s="199" t="s">
        <v>119</v>
      </c>
      <c r="C53" s="200" t="s">
        <v>427</v>
      </c>
      <c r="D53" s="145">
        <v>2127</v>
      </c>
      <c r="E53" s="145">
        <v>892</v>
      </c>
      <c r="F53" s="145">
        <v>773</v>
      </c>
      <c r="G53" s="145">
        <v>277</v>
      </c>
      <c r="H53" s="145">
        <v>185</v>
      </c>
      <c r="I53" s="145"/>
    </row>
    <row r="54" spans="1:9" ht="10.35" customHeight="1">
      <c r="D54" s="207"/>
      <c r="E54" s="207"/>
      <c r="F54" s="207"/>
      <c r="G54" s="208"/>
    </row>
    <row r="55" spans="1:9" ht="10.35" customHeight="1">
      <c r="D55" s="207"/>
      <c r="E55" s="207"/>
      <c r="F55" s="207"/>
      <c r="G55" s="208"/>
    </row>
    <row r="56" spans="1:9" ht="10.35" customHeight="1">
      <c r="D56" s="207"/>
      <c r="E56" s="207"/>
      <c r="F56" s="207"/>
      <c r="G56" s="208"/>
    </row>
    <row r="57" spans="1:9" ht="10.35" customHeight="1">
      <c r="D57" s="207"/>
      <c r="E57" s="207"/>
      <c r="F57" s="207"/>
      <c r="G57" s="208"/>
    </row>
    <row r="58" spans="1:9" ht="10.35" customHeight="1">
      <c r="D58" s="207"/>
      <c r="E58" s="207"/>
      <c r="F58" s="207"/>
      <c r="G58" s="208"/>
    </row>
    <row r="59" spans="1:9" ht="10.35" customHeight="1">
      <c r="D59" s="207"/>
      <c r="E59" s="207"/>
      <c r="F59" s="207"/>
      <c r="G59" s="208"/>
    </row>
    <row r="60" spans="1:9" ht="10.35" customHeight="1">
      <c r="D60" s="207"/>
      <c r="E60" s="207"/>
      <c r="F60" s="207"/>
      <c r="G60" s="208"/>
    </row>
    <row r="61" spans="1:9" ht="10.35" customHeight="1">
      <c r="D61" s="207"/>
      <c r="E61" s="207"/>
      <c r="F61" s="207"/>
      <c r="G61" s="208"/>
    </row>
    <row r="62" spans="1:9" ht="10.35" customHeight="1">
      <c r="D62" s="207"/>
      <c r="E62" s="207"/>
      <c r="F62" s="207"/>
      <c r="G62" s="208"/>
    </row>
    <row r="63" spans="1:9" ht="10.35" customHeight="1">
      <c r="D63" s="209"/>
      <c r="E63" s="209"/>
      <c r="F63" s="209"/>
      <c r="G63" s="208"/>
    </row>
    <row r="64" spans="1:9">
      <c r="D64" s="207"/>
      <c r="E64" s="207"/>
      <c r="F64" s="207"/>
      <c r="G64" s="208"/>
    </row>
    <row r="65" spans="4:7">
      <c r="D65" s="207"/>
      <c r="E65" s="207"/>
      <c r="F65" s="207"/>
      <c r="G65" s="208"/>
    </row>
    <row r="66" spans="4:7">
      <c r="D66" s="207"/>
      <c r="E66" s="207"/>
      <c r="F66" s="207"/>
      <c r="G66" s="208"/>
    </row>
    <row r="67" spans="4:7">
      <c r="D67" s="207"/>
      <c r="E67" s="207"/>
      <c r="F67" s="207"/>
      <c r="G67" s="208"/>
    </row>
    <row r="68" spans="4:7">
      <c r="D68" s="207"/>
      <c r="E68" s="207"/>
      <c r="F68" s="207"/>
      <c r="G68" s="208"/>
    </row>
    <row r="69" spans="4:7">
      <c r="D69" s="209"/>
      <c r="E69" s="209"/>
      <c r="F69" s="209"/>
      <c r="G69" s="210"/>
    </row>
    <row r="70" spans="4:7">
      <c r="D70" s="211"/>
      <c r="E70" s="211"/>
      <c r="F70" s="211"/>
      <c r="G70" s="196"/>
    </row>
    <row r="71" spans="4:7">
      <c r="D71" s="211"/>
      <c r="E71" s="211"/>
      <c r="F71" s="211"/>
      <c r="G71" s="212"/>
    </row>
    <row r="72" spans="4:7">
      <c r="D72" s="211"/>
      <c r="E72" s="211"/>
      <c r="F72" s="211"/>
      <c r="G72" s="208"/>
    </row>
    <row r="73" spans="4:7">
      <c r="D73" s="211"/>
      <c r="E73" s="211"/>
      <c r="F73" s="211"/>
      <c r="G73" s="208"/>
    </row>
    <row r="74" spans="4:7">
      <c r="D74" s="211"/>
      <c r="E74" s="211"/>
      <c r="F74" s="211"/>
      <c r="G74" s="208"/>
    </row>
    <row r="75" spans="4:7">
      <c r="D75" s="211"/>
      <c r="E75" s="211"/>
      <c r="F75" s="211"/>
      <c r="G75" s="207"/>
    </row>
    <row r="76" spans="4:7">
      <c r="G76" s="207"/>
    </row>
    <row r="77" spans="4:7">
      <c r="G77" s="207"/>
    </row>
    <row r="78" spans="4:7">
      <c r="G78" s="207"/>
    </row>
    <row r="79" spans="4:7">
      <c r="G79" s="207"/>
    </row>
    <row r="80" spans="4:7">
      <c r="G80" s="207"/>
    </row>
    <row r="81" spans="4:7">
      <c r="G81" s="207"/>
    </row>
    <row r="82" spans="4:7">
      <c r="D82" s="213"/>
      <c r="E82" s="213"/>
      <c r="F82" s="213"/>
      <c r="G82" s="207"/>
    </row>
    <row r="83" spans="4:7">
      <c r="G83" s="207"/>
    </row>
    <row r="84" spans="4:7">
      <c r="G84" s="207"/>
    </row>
    <row r="85" spans="4:7">
      <c r="G85" s="207"/>
    </row>
    <row r="86" spans="4:7">
      <c r="G86" s="209"/>
    </row>
    <row r="87" spans="4:7">
      <c r="G87" s="207"/>
    </row>
    <row r="88" spans="4:7">
      <c r="G88" s="207"/>
    </row>
    <row r="89" spans="4:7">
      <c r="G89" s="207"/>
    </row>
    <row r="90" spans="4:7">
      <c r="G90" s="207"/>
    </row>
    <row r="91" spans="4:7">
      <c r="G91" s="207"/>
    </row>
    <row r="92" spans="4:7">
      <c r="G92" s="209"/>
    </row>
    <row r="93" spans="4:7">
      <c r="G93" s="211"/>
    </row>
    <row r="94" spans="4:7">
      <c r="G94" s="211"/>
    </row>
    <row r="95" spans="4:7">
      <c r="G95" s="211"/>
    </row>
    <row r="96" spans="4:7">
      <c r="G96" s="211"/>
    </row>
    <row r="97" spans="7:7">
      <c r="G97" s="211"/>
    </row>
    <row r="98" spans="7:7">
      <c r="G98" s="211"/>
    </row>
    <row r="105" spans="7:7">
      <c r="G105" s="213"/>
    </row>
  </sheetData>
  <mergeCells count="11">
    <mergeCell ref="E3:E5"/>
    <mergeCell ref="F3:F5"/>
    <mergeCell ref="G3:G5"/>
    <mergeCell ref="H3:H5"/>
    <mergeCell ref="A1:C1"/>
    <mergeCell ref="D1:H1"/>
    <mergeCell ref="A2:A5"/>
    <mergeCell ref="B2:B5"/>
    <mergeCell ref="C2:C5"/>
    <mergeCell ref="D2:D5"/>
    <mergeCell ref="E2:H2"/>
  </mergeCells>
  <conditionalFormatting sqref="D10:H53">
    <cfRule type="cellIs" dxfId="8" priority="2" stopIfTrue="1" operator="between">
      <formula>0.1</formula>
      <formula>2.9</formula>
    </cfRule>
  </conditionalFormatting>
  <conditionalFormatting sqref="D8:H8">
    <cfRule type="cellIs" dxfId="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116"/>
  <sheetViews>
    <sheetView zoomScale="140" zoomScaleNormal="140" workbookViewId="0">
      <selection sqref="A1:C1"/>
    </sheetView>
  </sheetViews>
  <sheetFormatPr baseColWidth="10" defaultRowHeight="11.45" customHeight="1"/>
  <cols>
    <col min="1" max="1" width="8.7109375" style="45" customWidth="1"/>
    <col min="2" max="2" width="77.7109375" style="46" customWidth="1"/>
    <col min="3" max="3" width="4.7109375" style="47" customWidth="1"/>
    <col min="4" max="16384" width="11.42578125" style="31"/>
  </cols>
  <sheetData>
    <row r="1" spans="1:3" s="141" customFormat="1" ht="48" customHeight="1">
      <c r="A1" s="302" t="s">
        <v>81</v>
      </c>
      <c r="B1" s="302"/>
      <c r="C1" s="302"/>
    </row>
    <row r="2" spans="1:3" s="33" customFormat="1" ht="12.75" customHeight="1">
      <c r="A2" s="32"/>
      <c r="B2" s="303" t="s">
        <v>82</v>
      </c>
      <c r="C2" s="303"/>
    </row>
    <row r="3" spans="1:3" s="33" customFormat="1" ht="18.75" customHeight="1">
      <c r="A3" s="304" t="s">
        <v>68</v>
      </c>
      <c r="B3" s="304"/>
      <c r="C3" s="34">
        <v>3</v>
      </c>
    </row>
    <row r="4" spans="1:3" s="33" customFormat="1" ht="12" customHeight="1">
      <c r="A4" s="35" t="s">
        <v>176</v>
      </c>
      <c r="B4" s="36" t="s">
        <v>355</v>
      </c>
      <c r="C4" s="37">
        <v>5</v>
      </c>
    </row>
    <row r="5" spans="1:3" s="33" customFormat="1" ht="5.0999999999999996" customHeight="1">
      <c r="A5" s="35"/>
      <c r="B5" s="36"/>
      <c r="C5" s="37"/>
    </row>
    <row r="6" spans="1:3" s="33" customFormat="1" ht="22.5" customHeight="1">
      <c r="A6" s="32" t="s">
        <v>177</v>
      </c>
      <c r="B6" s="36" t="s">
        <v>356</v>
      </c>
      <c r="C6" s="38">
        <v>5</v>
      </c>
    </row>
    <row r="7" spans="1:3" s="33" customFormat="1" ht="9" customHeight="1">
      <c r="A7" s="32"/>
    </row>
    <row r="8" spans="1:3" s="33" customFormat="1" ht="33.950000000000003" customHeight="1">
      <c r="A8" s="39" t="s">
        <v>87</v>
      </c>
      <c r="B8" s="36" t="s">
        <v>357</v>
      </c>
      <c r="C8" s="38">
        <v>6</v>
      </c>
    </row>
    <row r="9" spans="1:3" s="33" customFormat="1" ht="5.0999999999999996" customHeight="1">
      <c r="A9" s="32"/>
      <c r="B9" s="40"/>
    </row>
    <row r="10" spans="1:3" s="33" customFormat="1" ht="22.5" customHeight="1">
      <c r="A10" s="39" t="s">
        <v>88</v>
      </c>
      <c r="B10" s="36" t="s">
        <v>358</v>
      </c>
      <c r="C10" s="38">
        <v>7</v>
      </c>
    </row>
    <row r="11" spans="1:3" s="33" customFormat="1" ht="5.0999999999999996" customHeight="1">
      <c r="A11" s="32"/>
      <c r="B11" s="40"/>
    </row>
    <row r="12" spans="1:3" s="33" customFormat="1" ht="22.5" customHeight="1">
      <c r="A12" s="39" t="s">
        <v>90</v>
      </c>
      <c r="B12" s="36" t="s">
        <v>359</v>
      </c>
      <c r="C12" s="38">
        <v>8</v>
      </c>
    </row>
    <row r="13" spans="1:3" s="33" customFormat="1" ht="5.0999999999999996" customHeight="1">
      <c r="A13" s="32"/>
      <c r="B13" s="40"/>
    </row>
    <row r="14" spans="1:3" s="33" customFormat="1" ht="22.5" customHeight="1">
      <c r="A14" s="39" t="s">
        <v>183</v>
      </c>
      <c r="B14" s="36" t="s">
        <v>360</v>
      </c>
      <c r="C14" s="38">
        <v>9</v>
      </c>
    </row>
    <row r="15" spans="1:3" s="33" customFormat="1" ht="5.0999999999999996" customHeight="1">
      <c r="A15" s="32"/>
      <c r="B15" s="40"/>
    </row>
    <row r="16" spans="1:3" s="33" customFormat="1" ht="33.950000000000003" customHeight="1">
      <c r="A16" s="39" t="s">
        <v>133</v>
      </c>
      <c r="B16" s="36" t="s">
        <v>361</v>
      </c>
      <c r="C16" s="38">
        <v>10</v>
      </c>
    </row>
    <row r="17" spans="1:3" s="33" customFormat="1" ht="5.0999999999999996" customHeight="1">
      <c r="A17" s="32"/>
      <c r="B17" s="40"/>
    </row>
    <row r="18" spans="1:3" s="33" customFormat="1" ht="22.5" customHeight="1">
      <c r="A18" s="39" t="s">
        <v>184</v>
      </c>
      <c r="B18" s="41" t="s">
        <v>362</v>
      </c>
      <c r="C18" s="38">
        <v>11</v>
      </c>
    </row>
    <row r="19" spans="1:3" s="33" customFormat="1" ht="5.0999999999999996" customHeight="1">
      <c r="A19" s="32"/>
      <c r="B19" s="42"/>
    </row>
    <row r="20" spans="1:3" s="33" customFormat="1" ht="33.950000000000003" customHeight="1">
      <c r="A20" s="39" t="s">
        <v>134</v>
      </c>
      <c r="B20" s="41" t="s">
        <v>363</v>
      </c>
      <c r="C20" s="38">
        <v>12</v>
      </c>
    </row>
    <row r="21" spans="1:3" s="33" customFormat="1" ht="5.0999999999999996" customHeight="1">
      <c r="A21" s="32"/>
      <c r="B21" s="42"/>
    </row>
    <row r="22" spans="1:3" s="44" customFormat="1" ht="33.950000000000003" customHeight="1">
      <c r="A22" s="39" t="s">
        <v>185</v>
      </c>
      <c r="B22" s="36" t="s">
        <v>364</v>
      </c>
      <c r="C22" s="43">
        <v>13</v>
      </c>
    </row>
    <row r="23" spans="1:3" s="44" customFormat="1" ht="5.0999999999999996" customHeight="1">
      <c r="A23" s="32"/>
      <c r="B23" s="40"/>
    </row>
    <row r="24" spans="1:3" s="44" customFormat="1" ht="33.950000000000003" customHeight="1">
      <c r="A24" s="39" t="s">
        <v>95</v>
      </c>
      <c r="B24" s="36" t="s">
        <v>365</v>
      </c>
      <c r="C24" s="43">
        <v>14</v>
      </c>
    </row>
    <row r="25" spans="1:3" s="44" customFormat="1" ht="5.0999999999999996" customHeight="1">
      <c r="A25" s="32"/>
      <c r="B25" s="40"/>
    </row>
    <row r="26" spans="1:3" s="44" customFormat="1" ht="33.950000000000003" customHeight="1">
      <c r="A26" s="39" t="s">
        <v>97</v>
      </c>
      <c r="B26" s="36" t="s">
        <v>247</v>
      </c>
      <c r="C26" s="43">
        <v>16</v>
      </c>
    </row>
    <row r="27" spans="1:3" s="44" customFormat="1" ht="5.0999999999999996" customHeight="1">
      <c r="A27" s="32"/>
      <c r="B27" s="40"/>
    </row>
    <row r="28" spans="1:3" s="33" customFormat="1" ht="33.950000000000003" customHeight="1">
      <c r="A28" s="39" t="s">
        <v>121</v>
      </c>
      <c r="B28" s="36" t="s">
        <v>366</v>
      </c>
      <c r="C28" s="38">
        <v>17</v>
      </c>
    </row>
    <row r="29" spans="1:3" s="33" customFormat="1" ht="5.0999999999999996" customHeight="1">
      <c r="A29" s="32"/>
      <c r="B29" s="40"/>
    </row>
    <row r="30" spans="1:3" s="33" customFormat="1" ht="22.5" customHeight="1">
      <c r="A30" s="39" t="s">
        <v>126</v>
      </c>
      <c r="B30" s="36" t="s">
        <v>367</v>
      </c>
      <c r="C30" s="38">
        <v>18</v>
      </c>
    </row>
    <row r="31" spans="1:3" s="33" customFormat="1" ht="5.0999999999999996" customHeight="1">
      <c r="A31" s="32"/>
      <c r="B31" s="40"/>
    </row>
    <row r="32" spans="1:3" s="33" customFormat="1" ht="22.5" customHeight="1">
      <c r="A32" s="39" t="s">
        <v>127</v>
      </c>
      <c r="B32" s="41" t="s">
        <v>368</v>
      </c>
      <c r="C32" s="38">
        <v>19</v>
      </c>
    </row>
    <row r="33" spans="1:3" s="44" customFormat="1" ht="5.0999999999999996" customHeight="1">
      <c r="A33" s="32"/>
      <c r="B33" s="40"/>
    </row>
    <row r="34" spans="1:3" s="44" customFormat="1" ht="33.950000000000003" customHeight="1">
      <c r="A34" s="39" t="s">
        <v>187</v>
      </c>
      <c r="B34" s="36" t="s">
        <v>369</v>
      </c>
      <c r="C34" s="43">
        <v>20</v>
      </c>
    </row>
    <row r="35" spans="1:3" s="44" customFormat="1" ht="5.0999999999999996" customHeight="1">
      <c r="A35" s="32"/>
      <c r="B35" s="40"/>
    </row>
    <row r="36" spans="1:3" s="44" customFormat="1" ht="22.5" customHeight="1">
      <c r="A36" s="39" t="s">
        <v>197</v>
      </c>
      <c r="B36" s="36" t="s">
        <v>370</v>
      </c>
      <c r="C36" s="43">
        <v>21</v>
      </c>
    </row>
    <row r="37" spans="1:3" s="44" customFormat="1" ht="5.0999999999999996" customHeight="1">
      <c r="A37" s="32"/>
      <c r="B37" s="40"/>
    </row>
    <row r="38" spans="1:3" s="33" customFormat="1" ht="33.950000000000003" customHeight="1">
      <c r="A38" s="39" t="s">
        <v>188</v>
      </c>
      <c r="B38" s="36" t="s">
        <v>371</v>
      </c>
      <c r="C38" s="38">
        <v>22</v>
      </c>
    </row>
    <row r="39" spans="1:3" s="33" customFormat="1" ht="5.0999999999999996" customHeight="1">
      <c r="A39" s="32"/>
      <c r="B39" s="40"/>
    </row>
    <row r="40" spans="1:3" s="33" customFormat="1" ht="33.950000000000003" customHeight="1">
      <c r="A40" s="39" t="s">
        <v>198</v>
      </c>
      <c r="B40" s="36" t="s">
        <v>372</v>
      </c>
      <c r="C40" s="38">
        <v>23</v>
      </c>
    </row>
    <row r="41" spans="1:3" s="33" customFormat="1" ht="3.95" customHeight="1">
      <c r="A41" s="32"/>
      <c r="B41" s="40"/>
    </row>
    <row r="42" spans="1:3" s="33" customFormat="1" ht="33.950000000000003" customHeight="1">
      <c r="A42" s="39" t="s">
        <v>189</v>
      </c>
      <c r="B42" s="41" t="s">
        <v>373</v>
      </c>
      <c r="C42" s="38">
        <v>24</v>
      </c>
    </row>
    <row r="43" spans="1:3" s="33" customFormat="1" ht="5.0999999999999996" customHeight="1">
      <c r="A43" s="32"/>
      <c r="B43" s="40"/>
    </row>
    <row r="44" spans="1:3" s="33" customFormat="1" ht="15.95" customHeight="1">
      <c r="A44" s="305" t="s">
        <v>69</v>
      </c>
      <c r="B44" s="305"/>
      <c r="C44" s="37">
        <v>26</v>
      </c>
    </row>
    <row r="45" spans="1:3" s="33" customFormat="1" ht="15.95" customHeight="1">
      <c r="A45" s="305" t="s">
        <v>122</v>
      </c>
      <c r="B45" s="305"/>
      <c r="C45" s="37">
        <v>27</v>
      </c>
    </row>
    <row r="46" spans="1:3" s="33" customFormat="1" ht="11.45" customHeight="1">
      <c r="A46" s="32"/>
      <c r="B46" s="40"/>
    </row>
    <row r="47" spans="1:3" s="33" customFormat="1" ht="11.45" customHeight="1">
      <c r="A47" s="32"/>
      <c r="B47" s="40"/>
    </row>
    <row r="48" spans="1:3" s="33" customFormat="1" ht="11.45" customHeight="1">
      <c r="A48" s="32"/>
      <c r="B48" s="40"/>
    </row>
    <row r="49" spans="1:2" s="33" customFormat="1" ht="11.45" customHeight="1">
      <c r="A49" s="32"/>
      <c r="B49" s="40"/>
    </row>
    <row r="50" spans="1:2" s="33" customFormat="1" ht="11.45" customHeight="1">
      <c r="A50" s="32"/>
      <c r="B50" s="40"/>
    </row>
    <row r="51" spans="1:2" s="33" customFormat="1" ht="11.45" customHeight="1">
      <c r="A51" s="32"/>
      <c r="B51" s="40"/>
    </row>
    <row r="52" spans="1:2" s="33" customFormat="1" ht="11.45" customHeight="1">
      <c r="A52" s="32"/>
      <c r="B52" s="40"/>
    </row>
    <row r="53" spans="1:2" s="33" customFormat="1" ht="11.45" customHeight="1">
      <c r="A53" s="32"/>
      <c r="B53" s="40"/>
    </row>
    <row r="54" spans="1:2" s="33" customFormat="1" ht="11.45" customHeight="1">
      <c r="A54" s="32"/>
      <c r="B54" s="40"/>
    </row>
    <row r="55" spans="1:2" s="33" customFormat="1" ht="11.45" customHeight="1">
      <c r="A55" s="32"/>
      <c r="B55" s="40"/>
    </row>
    <row r="56" spans="1:2" s="33" customFormat="1" ht="11.45" customHeight="1">
      <c r="A56" s="32"/>
      <c r="B56" s="40"/>
    </row>
    <row r="57" spans="1:2" s="33" customFormat="1" ht="11.45" customHeight="1">
      <c r="A57" s="32"/>
      <c r="B57" s="40"/>
    </row>
    <row r="58" spans="1:2" s="33" customFormat="1" ht="11.45" customHeight="1">
      <c r="A58" s="32"/>
      <c r="B58" s="40"/>
    </row>
    <row r="59" spans="1:2" s="33" customFormat="1" ht="11.45" customHeight="1">
      <c r="A59" s="32"/>
      <c r="B59" s="40"/>
    </row>
    <row r="60" spans="1:2" s="33" customFormat="1" ht="11.45" customHeight="1">
      <c r="A60" s="32"/>
      <c r="B60" s="40"/>
    </row>
    <row r="61" spans="1:2" s="33" customFormat="1" ht="11.45" customHeight="1">
      <c r="A61" s="32"/>
      <c r="B61" s="40"/>
    </row>
    <row r="62" spans="1:2" s="33" customFormat="1" ht="11.45" customHeight="1">
      <c r="A62" s="32"/>
      <c r="B62" s="40"/>
    </row>
    <row r="63" spans="1:2" s="33" customFormat="1" ht="11.45" customHeight="1">
      <c r="A63" s="32"/>
      <c r="B63" s="40"/>
    </row>
    <row r="64" spans="1:2" s="33" customFormat="1" ht="11.45" customHeight="1">
      <c r="A64" s="32"/>
      <c r="B64" s="40"/>
    </row>
    <row r="65" spans="1:2" s="33" customFormat="1" ht="11.45" customHeight="1">
      <c r="A65" s="32"/>
      <c r="B65" s="40"/>
    </row>
    <row r="66" spans="1:2" s="33" customFormat="1" ht="11.45" customHeight="1">
      <c r="A66" s="32"/>
      <c r="B66" s="40"/>
    </row>
    <row r="67" spans="1:2" s="33" customFormat="1" ht="11.45" customHeight="1">
      <c r="A67" s="32"/>
      <c r="B67" s="40"/>
    </row>
    <row r="68" spans="1:2" s="33" customFormat="1" ht="11.45" customHeight="1">
      <c r="A68" s="32"/>
      <c r="B68" s="40"/>
    </row>
    <row r="69" spans="1:2" s="33" customFormat="1" ht="11.45" customHeight="1">
      <c r="A69" s="32"/>
      <c r="B69" s="40"/>
    </row>
    <row r="70" spans="1:2" s="33" customFormat="1" ht="11.45" customHeight="1">
      <c r="A70" s="32"/>
      <c r="B70" s="40"/>
    </row>
    <row r="71" spans="1:2" s="33" customFormat="1" ht="11.45" customHeight="1">
      <c r="A71" s="32"/>
      <c r="B71" s="40"/>
    </row>
    <row r="72" spans="1:2" s="33" customFormat="1" ht="11.45" customHeight="1">
      <c r="A72" s="32"/>
      <c r="B72" s="40"/>
    </row>
    <row r="73" spans="1:2" s="33" customFormat="1" ht="11.45" customHeight="1">
      <c r="A73" s="32"/>
      <c r="B73" s="40"/>
    </row>
    <row r="74" spans="1:2" s="33" customFormat="1" ht="11.45" customHeight="1">
      <c r="A74" s="32"/>
      <c r="B74" s="40"/>
    </row>
    <row r="75" spans="1:2" s="33" customFormat="1" ht="11.45" customHeight="1">
      <c r="A75" s="32"/>
      <c r="B75" s="40"/>
    </row>
    <row r="76" spans="1:2" s="33" customFormat="1" ht="11.45" customHeight="1">
      <c r="A76" s="32"/>
      <c r="B76" s="40"/>
    </row>
    <row r="77" spans="1:2" s="33" customFormat="1" ht="11.45" customHeight="1">
      <c r="A77" s="32"/>
      <c r="B77" s="40"/>
    </row>
    <row r="78" spans="1:2" s="33" customFormat="1" ht="11.45" customHeight="1">
      <c r="A78" s="32"/>
      <c r="B78" s="40"/>
    </row>
    <row r="79" spans="1:2" s="33" customFormat="1" ht="11.45" customHeight="1">
      <c r="A79" s="32"/>
      <c r="B79" s="40"/>
    </row>
    <row r="80" spans="1:2" s="33" customFormat="1" ht="11.45" customHeight="1">
      <c r="A80" s="32"/>
      <c r="B80" s="40"/>
    </row>
    <row r="81" spans="1:2" s="33" customFormat="1" ht="11.45" customHeight="1">
      <c r="A81" s="32"/>
      <c r="B81" s="40"/>
    </row>
    <row r="82" spans="1:2" s="33" customFormat="1" ht="11.45" customHeight="1">
      <c r="A82" s="32"/>
      <c r="B82" s="40"/>
    </row>
    <row r="83" spans="1:2" s="33" customFormat="1" ht="11.45" customHeight="1">
      <c r="A83" s="32"/>
      <c r="B83" s="40"/>
    </row>
    <row r="84" spans="1:2" s="33" customFormat="1" ht="11.45" customHeight="1">
      <c r="A84" s="32"/>
      <c r="B84" s="40"/>
    </row>
    <row r="85" spans="1:2" s="33" customFormat="1" ht="11.45" customHeight="1">
      <c r="A85" s="32"/>
      <c r="B85" s="40"/>
    </row>
    <row r="86" spans="1:2" s="33" customFormat="1" ht="11.45" customHeight="1">
      <c r="A86" s="32"/>
      <c r="B86" s="40"/>
    </row>
    <row r="87" spans="1:2" s="33" customFormat="1" ht="11.45" customHeight="1">
      <c r="A87" s="32"/>
      <c r="B87" s="40"/>
    </row>
    <row r="88" spans="1:2" s="33" customFormat="1" ht="11.45" customHeight="1">
      <c r="A88" s="32"/>
      <c r="B88" s="40"/>
    </row>
    <row r="89" spans="1:2" s="33" customFormat="1" ht="11.45" customHeight="1">
      <c r="A89" s="32"/>
      <c r="B89" s="40"/>
    </row>
    <row r="90" spans="1:2" s="33" customFormat="1" ht="11.45" customHeight="1">
      <c r="A90" s="32"/>
      <c r="B90" s="40"/>
    </row>
    <row r="91" spans="1:2" s="33" customFormat="1" ht="11.45" customHeight="1">
      <c r="A91" s="32"/>
      <c r="B91" s="40"/>
    </row>
    <row r="92" spans="1:2" s="33" customFormat="1" ht="11.45" customHeight="1">
      <c r="A92" s="32"/>
      <c r="B92" s="40"/>
    </row>
    <row r="93" spans="1:2" s="33" customFormat="1" ht="11.45" customHeight="1">
      <c r="A93" s="32"/>
      <c r="B93" s="40"/>
    </row>
    <row r="94" spans="1:2" s="33" customFormat="1" ht="11.45" customHeight="1">
      <c r="A94" s="32"/>
      <c r="B94" s="40"/>
    </row>
    <row r="95" spans="1:2" s="33" customFormat="1" ht="11.45" customHeight="1">
      <c r="A95" s="32"/>
      <c r="B95" s="40"/>
    </row>
    <row r="96" spans="1:2" s="33" customFormat="1" ht="11.45" customHeight="1">
      <c r="A96" s="32"/>
      <c r="B96" s="40"/>
    </row>
    <row r="97" spans="1:2" s="33" customFormat="1" ht="11.45" customHeight="1">
      <c r="A97" s="32"/>
      <c r="B97" s="40"/>
    </row>
    <row r="98" spans="1:2" s="33" customFormat="1" ht="11.45" customHeight="1">
      <c r="A98" s="32"/>
      <c r="B98" s="40"/>
    </row>
    <row r="99" spans="1:2" s="33" customFormat="1" ht="11.45" customHeight="1">
      <c r="A99" s="32"/>
      <c r="B99" s="40"/>
    </row>
    <row r="100" spans="1:2" s="33" customFormat="1" ht="11.45" customHeight="1">
      <c r="A100" s="32"/>
      <c r="B100" s="40"/>
    </row>
    <row r="101" spans="1:2" s="33" customFormat="1" ht="11.45" customHeight="1">
      <c r="A101" s="32"/>
      <c r="B101" s="40"/>
    </row>
    <row r="102" spans="1:2" s="33" customFormat="1" ht="11.45" customHeight="1">
      <c r="A102" s="32"/>
      <c r="B102" s="40"/>
    </row>
    <row r="103" spans="1:2" s="33" customFormat="1" ht="11.45" customHeight="1">
      <c r="A103" s="32"/>
      <c r="B103" s="40"/>
    </row>
    <row r="104" spans="1:2" s="33" customFormat="1" ht="11.45" customHeight="1">
      <c r="A104" s="32"/>
      <c r="B104" s="40"/>
    </row>
    <row r="105" spans="1:2" s="33" customFormat="1" ht="11.45" customHeight="1">
      <c r="A105" s="32"/>
      <c r="B105" s="40"/>
    </row>
    <row r="106" spans="1:2" s="33" customFormat="1" ht="11.45" customHeight="1">
      <c r="A106" s="32"/>
      <c r="B106" s="40"/>
    </row>
    <row r="107" spans="1:2" s="33" customFormat="1" ht="11.45" customHeight="1">
      <c r="A107" s="32"/>
      <c r="B107" s="40"/>
    </row>
    <row r="108" spans="1:2" s="33" customFormat="1" ht="11.45" customHeight="1">
      <c r="A108" s="32"/>
      <c r="B108" s="40"/>
    </row>
    <row r="109" spans="1:2" s="33" customFormat="1" ht="11.45" customHeight="1">
      <c r="A109" s="32"/>
      <c r="B109" s="40"/>
    </row>
    <row r="110" spans="1:2" s="33" customFormat="1" ht="11.45" customHeight="1">
      <c r="A110" s="32"/>
      <c r="B110" s="40"/>
    </row>
    <row r="111" spans="1:2" s="33" customFormat="1" ht="11.45" customHeight="1">
      <c r="A111" s="32"/>
      <c r="B111" s="40"/>
    </row>
    <row r="112" spans="1:2" s="33" customFormat="1" ht="11.45" customHeight="1">
      <c r="A112" s="32"/>
      <c r="B112" s="40"/>
    </row>
    <row r="113" spans="1:2" s="33" customFormat="1" ht="11.45" customHeight="1">
      <c r="A113" s="32"/>
      <c r="B113" s="40"/>
    </row>
    <row r="114" spans="1:2" s="33" customFormat="1" ht="11.45" customHeight="1">
      <c r="A114" s="32"/>
      <c r="B114" s="40"/>
    </row>
    <row r="115" spans="1:2" s="33" customFormat="1" ht="11.45" customHeight="1">
      <c r="A115" s="32"/>
      <c r="B115" s="40"/>
    </row>
    <row r="116" spans="1:2" s="33" customFormat="1" ht="11.45" customHeight="1">
      <c r="A116" s="32"/>
      <c r="B116" s="40"/>
    </row>
  </sheetData>
  <mergeCells count="5">
    <mergeCell ref="A1:C1"/>
    <mergeCell ref="B2:C2"/>
    <mergeCell ref="A3:B3"/>
    <mergeCell ref="A44:B44"/>
    <mergeCell ref="A45:B4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I54"/>
  <sheetViews>
    <sheetView zoomScale="140" zoomScaleNormal="140" workbookViewId="0">
      <pane xSplit="2" ySplit="6" topLeftCell="C7" activePane="bottomRight" state="frozen"/>
      <selection pane="topRight"/>
      <selection pane="bottomLeft"/>
      <selection pane="bottomRight" activeCell="C7" sqref="C7:H7"/>
    </sheetView>
  </sheetViews>
  <sheetFormatPr baseColWidth="10" defaultColWidth="19.85546875" defaultRowHeight="11.45" customHeight="1"/>
  <cols>
    <col min="1" max="1" width="3.7109375" style="198" customWidth="1"/>
    <col min="2" max="2" width="22.7109375" style="198" customWidth="1"/>
    <col min="3" max="3" width="11.7109375" style="198" customWidth="1"/>
    <col min="4" max="8" width="10.7109375" style="198" customWidth="1"/>
    <col min="9" max="253" width="11.42578125" style="198" customWidth="1"/>
    <col min="254" max="16384" width="19.85546875" style="198"/>
  </cols>
  <sheetData>
    <row r="1" spans="1:9" s="143" customFormat="1" ht="48" customHeight="1">
      <c r="A1" s="309" t="s">
        <v>188</v>
      </c>
      <c r="B1" s="310"/>
      <c r="C1" s="311" t="s">
        <v>388</v>
      </c>
      <c r="D1" s="311"/>
      <c r="E1" s="311"/>
      <c r="F1" s="311"/>
      <c r="G1" s="311"/>
      <c r="H1" s="312"/>
      <c r="I1" s="224"/>
    </row>
    <row r="2" spans="1:9" ht="11.45" customHeight="1">
      <c r="A2" s="360" t="s">
        <v>86</v>
      </c>
      <c r="B2" s="351" t="s">
        <v>350</v>
      </c>
      <c r="C2" s="351" t="s">
        <v>335</v>
      </c>
      <c r="D2" s="351" t="s">
        <v>2</v>
      </c>
      <c r="E2" s="351"/>
      <c r="F2" s="351"/>
      <c r="G2" s="351"/>
      <c r="H2" s="361"/>
      <c r="I2" s="214"/>
    </row>
    <row r="3" spans="1:9" ht="11.45" customHeight="1">
      <c r="A3" s="360"/>
      <c r="B3" s="351"/>
      <c r="C3" s="316"/>
      <c r="D3" s="351" t="s">
        <v>99</v>
      </c>
      <c r="E3" s="351" t="s">
        <v>96</v>
      </c>
      <c r="F3" s="351" t="s">
        <v>98</v>
      </c>
      <c r="G3" s="351" t="s">
        <v>208</v>
      </c>
      <c r="H3" s="361" t="s">
        <v>93</v>
      </c>
      <c r="I3" s="214"/>
    </row>
    <row r="4" spans="1:9" ht="11.45" customHeight="1">
      <c r="A4" s="360"/>
      <c r="B4" s="351"/>
      <c r="C4" s="316"/>
      <c r="D4" s="351"/>
      <c r="E4" s="351"/>
      <c r="F4" s="351"/>
      <c r="G4" s="351"/>
      <c r="H4" s="361"/>
      <c r="I4" s="214"/>
    </row>
    <row r="5" spans="1:9" ht="11.45" customHeight="1">
      <c r="A5" s="360"/>
      <c r="B5" s="351"/>
      <c r="C5" s="316"/>
      <c r="D5" s="351"/>
      <c r="E5" s="351"/>
      <c r="F5" s="351"/>
      <c r="G5" s="351"/>
      <c r="H5" s="361"/>
      <c r="I5" s="214"/>
    </row>
    <row r="6" spans="1:9" s="68" customFormat="1" ht="11.45" customHeight="1">
      <c r="A6" s="58">
        <v>1</v>
      </c>
      <c r="B6" s="60">
        <v>2</v>
      </c>
      <c r="C6" s="59">
        <v>3</v>
      </c>
      <c r="D6" s="59">
        <v>4</v>
      </c>
      <c r="E6" s="59">
        <v>5</v>
      </c>
      <c r="F6" s="59">
        <v>6</v>
      </c>
      <c r="G6" s="59">
        <v>7</v>
      </c>
      <c r="H6" s="66">
        <v>8</v>
      </c>
      <c r="I6" s="67"/>
    </row>
    <row r="7" spans="1:9" ht="20.100000000000001" customHeight="1">
      <c r="A7" s="225"/>
      <c r="B7" s="216"/>
      <c r="C7" s="359" t="s">
        <v>1</v>
      </c>
      <c r="D7" s="359"/>
      <c r="E7" s="359"/>
      <c r="F7" s="359"/>
      <c r="G7" s="359"/>
      <c r="H7" s="359"/>
      <c r="I7" s="214"/>
    </row>
    <row r="8" spans="1:9" ht="11.1" customHeight="1">
      <c r="A8" s="63">
        <f>IF(D8&lt;&gt;"",COUNTA($D8:D$8),"")</f>
        <v>1</v>
      </c>
      <c r="B8" s="217" t="s">
        <v>67</v>
      </c>
      <c r="C8" s="218">
        <v>625059</v>
      </c>
      <c r="D8" s="218">
        <v>431953</v>
      </c>
      <c r="E8" s="218">
        <v>193106</v>
      </c>
      <c r="F8" s="218">
        <v>592348</v>
      </c>
      <c r="G8" s="218">
        <v>32711</v>
      </c>
      <c r="H8" s="218">
        <v>22659</v>
      </c>
      <c r="I8" s="214"/>
    </row>
    <row r="9" spans="1:9" ht="11.1" customHeight="1">
      <c r="A9" s="63" t="str">
        <f>IF(D9&lt;&gt;"",COUNTA($D$8:D9),"")</f>
        <v/>
      </c>
      <c r="B9" s="219"/>
      <c r="C9" s="220"/>
      <c r="D9" s="220"/>
      <c r="E9" s="220"/>
      <c r="F9" s="220"/>
      <c r="G9" s="220"/>
      <c r="H9" s="220"/>
      <c r="I9" s="214"/>
    </row>
    <row r="10" spans="1:9" ht="11.1" customHeight="1">
      <c r="A10" s="63">
        <f>IF(D10&lt;&gt;"",COUNTA($D$8:D10),"")</f>
        <v>2</v>
      </c>
      <c r="B10" s="219" t="s">
        <v>233</v>
      </c>
      <c r="C10" s="221">
        <v>82373</v>
      </c>
      <c r="D10" s="221">
        <v>57168</v>
      </c>
      <c r="E10" s="221">
        <v>25205</v>
      </c>
      <c r="F10" s="221">
        <v>76348</v>
      </c>
      <c r="G10" s="221">
        <v>6025</v>
      </c>
      <c r="H10" s="221">
        <v>3143</v>
      </c>
      <c r="I10" s="197"/>
    </row>
    <row r="11" spans="1:9" ht="11.1" customHeight="1">
      <c r="A11" s="63">
        <f>IF(D11&lt;&gt;"",COUNTA($D$8:D11),"")</f>
        <v>3</v>
      </c>
      <c r="B11" s="219" t="s">
        <v>234</v>
      </c>
      <c r="C11" s="221">
        <v>36357</v>
      </c>
      <c r="D11" s="221">
        <v>25439</v>
      </c>
      <c r="E11" s="221">
        <v>10918</v>
      </c>
      <c r="F11" s="221">
        <v>33841</v>
      </c>
      <c r="G11" s="221">
        <v>2516</v>
      </c>
      <c r="H11" s="221">
        <v>1532</v>
      </c>
      <c r="I11" s="197"/>
    </row>
    <row r="12" spans="1:9" ht="11.1" customHeight="1">
      <c r="A12" s="63" t="str">
        <f>IF(D12&lt;&gt;"",COUNTA($D$8:D12),"")</f>
        <v/>
      </c>
      <c r="B12" s="219"/>
      <c r="C12" s="221"/>
      <c r="D12" s="221"/>
      <c r="E12" s="221"/>
      <c r="F12" s="221"/>
      <c r="G12" s="221"/>
      <c r="H12" s="221"/>
      <c r="I12" s="197"/>
    </row>
    <row r="13" spans="1:9" ht="11.1" customHeight="1">
      <c r="A13" s="63">
        <f>IF(D13&lt;&gt;"",COUNTA($D$8:D13),"")</f>
        <v>4</v>
      </c>
      <c r="B13" s="219" t="s">
        <v>235</v>
      </c>
      <c r="C13" s="221">
        <v>97709</v>
      </c>
      <c r="D13" s="221">
        <v>65976</v>
      </c>
      <c r="E13" s="221">
        <v>31733</v>
      </c>
      <c r="F13" s="221">
        <v>94331</v>
      </c>
      <c r="G13" s="221">
        <v>3378</v>
      </c>
      <c r="H13" s="221">
        <v>3606</v>
      </c>
      <c r="I13" s="197"/>
    </row>
    <row r="14" spans="1:9" s="223" customFormat="1" ht="11.1" customHeight="1">
      <c r="A14" s="63">
        <f>IF(D14&lt;&gt;"",COUNTA($D$8:D14),"")</f>
        <v>5</v>
      </c>
      <c r="B14" s="222" t="s">
        <v>236</v>
      </c>
      <c r="C14" s="221">
        <v>23418</v>
      </c>
      <c r="D14" s="221">
        <v>15798</v>
      </c>
      <c r="E14" s="221">
        <v>7620</v>
      </c>
      <c r="F14" s="221">
        <v>22300</v>
      </c>
      <c r="G14" s="221">
        <v>1118</v>
      </c>
      <c r="H14" s="221">
        <v>1009</v>
      </c>
      <c r="I14" s="269"/>
    </row>
    <row r="15" spans="1:9" ht="11.1" customHeight="1">
      <c r="A15" s="63">
        <f>IF(D15&lt;&gt;"",COUNTA($D$8:D15),"")</f>
        <v>6</v>
      </c>
      <c r="B15" s="219" t="s">
        <v>237</v>
      </c>
      <c r="C15" s="221">
        <v>84773</v>
      </c>
      <c r="D15" s="221">
        <v>58564</v>
      </c>
      <c r="E15" s="221">
        <v>26209</v>
      </c>
      <c r="F15" s="221">
        <v>81184</v>
      </c>
      <c r="G15" s="221">
        <v>3589</v>
      </c>
      <c r="H15" s="221">
        <v>2773</v>
      </c>
      <c r="I15" s="197"/>
    </row>
    <row r="16" spans="1:9" ht="11.1" customHeight="1">
      <c r="A16" s="63">
        <f>IF(D16&lt;&gt;"",COUNTA($D$8:D16),"")</f>
        <v>7</v>
      </c>
      <c r="B16" s="219" t="s">
        <v>238</v>
      </c>
      <c r="C16" s="221">
        <v>85807</v>
      </c>
      <c r="D16" s="221">
        <v>59744</v>
      </c>
      <c r="E16" s="221">
        <v>26063</v>
      </c>
      <c r="F16" s="221">
        <v>81017</v>
      </c>
      <c r="G16" s="221">
        <v>4790</v>
      </c>
      <c r="H16" s="221">
        <v>3161</v>
      </c>
      <c r="I16" s="197"/>
    </row>
    <row r="17" spans="1:9" s="223" customFormat="1" ht="11.1" customHeight="1">
      <c r="A17" s="63">
        <f>IF(D17&lt;&gt;"",COUNTA($D$8:D17),"")</f>
        <v>8</v>
      </c>
      <c r="B17" s="222" t="s">
        <v>239</v>
      </c>
      <c r="C17" s="221">
        <v>20902</v>
      </c>
      <c r="D17" s="221">
        <v>14199</v>
      </c>
      <c r="E17" s="221">
        <v>6703</v>
      </c>
      <c r="F17" s="221">
        <v>19785</v>
      </c>
      <c r="G17" s="221">
        <v>1117</v>
      </c>
      <c r="H17" s="221">
        <v>917</v>
      </c>
      <c r="I17" s="269"/>
    </row>
    <row r="18" spans="1:9" ht="11.1" customHeight="1">
      <c r="A18" s="63">
        <f>IF(D18&lt;&gt;"",COUNTA($D$8:D18),"")</f>
        <v>9</v>
      </c>
      <c r="B18" s="219" t="s">
        <v>240</v>
      </c>
      <c r="C18" s="221">
        <v>63831</v>
      </c>
      <c r="D18" s="221">
        <v>44084</v>
      </c>
      <c r="E18" s="221">
        <v>19747</v>
      </c>
      <c r="F18" s="221">
        <v>61405</v>
      </c>
      <c r="G18" s="221">
        <v>2426</v>
      </c>
      <c r="H18" s="221">
        <v>2308</v>
      </c>
      <c r="I18" s="197"/>
    </row>
    <row r="19" spans="1:9" s="223" customFormat="1" ht="11.1" customHeight="1">
      <c r="A19" s="63">
        <f>IF(D19&lt;&gt;"",COUNTA($D$8:D19),"")</f>
        <v>10</v>
      </c>
      <c r="B19" s="222" t="s">
        <v>241</v>
      </c>
      <c r="C19" s="221">
        <v>15775</v>
      </c>
      <c r="D19" s="221">
        <v>10613</v>
      </c>
      <c r="E19" s="221">
        <v>5162</v>
      </c>
      <c r="F19" s="221">
        <v>14652</v>
      </c>
      <c r="G19" s="221">
        <v>1123</v>
      </c>
      <c r="H19" s="221">
        <v>629</v>
      </c>
      <c r="I19" s="269"/>
    </row>
    <row r="20" spans="1:9" ht="11.1" customHeight="1">
      <c r="A20" s="63">
        <f>IF(D20&lt;&gt;"",COUNTA($D$8:D20),"")</f>
        <v>11</v>
      </c>
      <c r="B20" s="219" t="s">
        <v>242</v>
      </c>
      <c r="C20" s="221">
        <v>86455</v>
      </c>
      <c r="D20" s="221">
        <v>57448</v>
      </c>
      <c r="E20" s="221">
        <v>29007</v>
      </c>
      <c r="F20" s="221">
        <v>82365</v>
      </c>
      <c r="G20" s="221">
        <v>4090</v>
      </c>
      <c r="H20" s="221">
        <v>3334</v>
      </c>
      <c r="I20" s="197"/>
    </row>
    <row r="21" spans="1:9" s="223" customFormat="1" ht="11.1" customHeight="1">
      <c r="A21" s="63">
        <f>IF(D21&lt;&gt;"",COUNTA($D$8:D21),"")</f>
        <v>12</v>
      </c>
      <c r="B21" s="222" t="s">
        <v>243</v>
      </c>
      <c r="C21" s="221">
        <v>23970</v>
      </c>
      <c r="D21" s="221">
        <v>15594</v>
      </c>
      <c r="E21" s="221">
        <v>8376</v>
      </c>
      <c r="F21" s="221">
        <v>22348</v>
      </c>
      <c r="G21" s="221">
        <v>1622</v>
      </c>
      <c r="H21" s="221">
        <v>867</v>
      </c>
      <c r="I21" s="269"/>
    </row>
    <row r="22" spans="1:9" ht="11.1" customHeight="1">
      <c r="A22" s="63">
        <f>IF(D22&lt;&gt;"",COUNTA($D$8:D22),"")</f>
        <v>13</v>
      </c>
      <c r="B22" s="219" t="s">
        <v>244</v>
      </c>
      <c r="C22" s="221">
        <v>87754</v>
      </c>
      <c r="D22" s="221">
        <v>63530</v>
      </c>
      <c r="E22" s="221">
        <v>24224</v>
      </c>
      <c r="F22" s="221">
        <v>81857</v>
      </c>
      <c r="G22" s="221">
        <v>5897</v>
      </c>
      <c r="H22" s="221">
        <v>2802</v>
      </c>
      <c r="I22" s="197"/>
    </row>
    <row r="23" spans="1:9" ht="20.100000000000001" customHeight="1">
      <c r="A23" s="63" t="str">
        <f>IF(D23&lt;&gt;"",COUNTA($D$8:D23),"")</f>
        <v/>
      </c>
      <c r="B23" s="219"/>
      <c r="C23" s="359" t="s">
        <v>166</v>
      </c>
      <c r="D23" s="359"/>
      <c r="E23" s="359"/>
      <c r="F23" s="359"/>
      <c r="G23" s="359"/>
      <c r="H23" s="359"/>
    </row>
    <row r="24" spans="1:9" ht="11.1" customHeight="1">
      <c r="A24" s="63">
        <f>IF(D24&lt;&gt;"",COUNTA($D$8:D24),"")</f>
        <v>14</v>
      </c>
      <c r="B24" s="217" t="s">
        <v>67</v>
      </c>
      <c r="C24" s="218">
        <v>317776</v>
      </c>
      <c r="D24" s="218">
        <v>274604</v>
      </c>
      <c r="E24" s="218">
        <v>43172</v>
      </c>
      <c r="F24" s="218">
        <v>297928</v>
      </c>
      <c r="G24" s="218">
        <v>19848</v>
      </c>
      <c r="H24" s="218">
        <v>13048</v>
      </c>
    </row>
    <row r="25" spans="1:9" ht="11.1" customHeight="1">
      <c r="A25" s="63" t="str">
        <f>IF(D25&lt;&gt;"",COUNTA($D$8:D25),"")</f>
        <v/>
      </c>
      <c r="B25" s="219"/>
      <c r="C25" s="220"/>
      <c r="D25" s="220"/>
      <c r="E25" s="220"/>
      <c r="F25" s="220"/>
      <c r="G25" s="220"/>
      <c r="H25" s="220"/>
    </row>
    <row r="26" spans="1:9" ht="11.1" customHeight="1">
      <c r="A26" s="63">
        <f>IF(D26&lt;&gt;"",COUNTA($D$8:D26),"")</f>
        <v>15</v>
      </c>
      <c r="B26" s="219" t="s">
        <v>233</v>
      </c>
      <c r="C26" s="221">
        <v>42656</v>
      </c>
      <c r="D26" s="221">
        <v>35545</v>
      </c>
      <c r="E26" s="221">
        <v>7111</v>
      </c>
      <c r="F26" s="221">
        <v>38890</v>
      </c>
      <c r="G26" s="221">
        <v>3766</v>
      </c>
      <c r="H26" s="221">
        <v>1714</v>
      </c>
      <c r="I26" s="197"/>
    </row>
    <row r="27" spans="1:9" ht="11.1" customHeight="1">
      <c r="A27" s="63">
        <f>IF(D27&lt;&gt;"",COUNTA($D$8:D27),"")</f>
        <v>16</v>
      </c>
      <c r="B27" s="219" t="s">
        <v>234</v>
      </c>
      <c r="C27" s="221">
        <v>18254</v>
      </c>
      <c r="D27" s="221">
        <v>15475</v>
      </c>
      <c r="E27" s="221">
        <v>2779</v>
      </c>
      <c r="F27" s="221">
        <v>16712</v>
      </c>
      <c r="G27" s="221">
        <v>1542</v>
      </c>
      <c r="H27" s="221">
        <v>800</v>
      </c>
      <c r="I27" s="197"/>
    </row>
    <row r="28" spans="1:9" ht="11.1" customHeight="1">
      <c r="A28" s="63" t="str">
        <f>IF(D28&lt;&gt;"",COUNTA($D$8:D28),"")</f>
        <v/>
      </c>
      <c r="B28" s="219"/>
      <c r="C28" s="221"/>
      <c r="D28" s="221"/>
      <c r="E28" s="221"/>
      <c r="F28" s="221"/>
      <c r="G28" s="221"/>
      <c r="H28" s="221"/>
      <c r="I28" s="197"/>
    </row>
    <row r="29" spans="1:9" ht="11.1" customHeight="1">
      <c r="A29" s="63">
        <f>IF(D29&lt;&gt;"",COUNTA($D$8:D29),"")</f>
        <v>17</v>
      </c>
      <c r="B29" s="219" t="s">
        <v>235</v>
      </c>
      <c r="C29" s="221">
        <v>49629</v>
      </c>
      <c r="D29" s="221">
        <v>42659</v>
      </c>
      <c r="E29" s="221">
        <v>6970</v>
      </c>
      <c r="F29" s="221">
        <v>47533</v>
      </c>
      <c r="G29" s="221">
        <v>2096</v>
      </c>
      <c r="H29" s="221">
        <v>2106</v>
      </c>
      <c r="I29" s="197"/>
    </row>
    <row r="30" spans="1:9" s="223" customFormat="1" ht="11.1" customHeight="1">
      <c r="A30" s="63">
        <f>IF(D30&lt;&gt;"",COUNTA($D$8:D30),"")</f>
        <v>18</v>
      </c>
      <c r="B30" s="222" t="s">
        <v>236</v>
      </c>
      <c r="C30" s="221">
        <v>11800</v>
      </c>
      <c r="D30" s="221">
        <v>9867</v>
      </c>
      <c r="E30" s="221">
        <v>1933</v>
      </c>
      <c r="F30" s="221">
        <v>11048</v>
      </c>
      <c r="G30" s="221">
        <v>752</v>
      </c>
      <c r="H30" s="221">
        <v>539</v>
      </c>
      <c r="I30" s="269"/>
    </row>
    <row r="31" spans="1:9" ht="11.1" customHeight="1">
      <c r="A31" s="63">
        <f>IF(D31&lt;&gt;"",COUNTA($D$8:D31),"")</f>
        <v>19</v>
      </c>
      <c r="B31" s="219" t="s">
        <v>237</v>
      </c>
      <c r="C31" s="221">
        <v>42442</v>
      </c>
      <c r="D31" s="221">
        <v>37276</v>
      </c>
      <c r="E31" s="221">
        <v>5166</v>
      </c>
      <c r="F31" s="221">
        <v>40273</v>
      </c>
      <c r="G31" s="221">
        <v>2169</v>
      </c>
      <c r="H31" s="221">
        <v>1655</v>
      </c>
      <c r="I31" s="197"/>
    </row>
    <row r="32" spans="1:9" ht="11.1" customHeight="1">
      <c r="A32" s="63">
        <f>IF(D32&lt;&gt;"",COUNTA($D$8:D32),"")</f>
        <v>20</v>
      </c>
      <c r="B32" s="219" t="s">
        <v>238</v>
      </c>
      <c r="C32" s="221">
        <v>42766</v>
      </c>
      <c r="D32" s="221">
        <v>36853</v>
      </c>
      <c r="E32" s="221">
        <v>5913</v>
      </c>
      <c r="F32" s="221">
        <v>40116</v>
      </c>
      <c r="G32" s="221">
        <v>2650</v>
      </c>
      <c r="H32" s="221">
        <v>1824</v>
      </c>
      <c r="I32" s="197"/>
    </row>
    <row r="33" spans="1:9" s="223" customFormat="1" ht="11.1" customHeight="1">
      <c r="A33" s="63">
        <f>IF(D33&lt;&gt;"",COUNTA($D$8:D33),"")</f>
        <v>21</v>
      </c>
      <c r="B33" s="222" t="s">
        <v>239</v>
      </c>
      <c r="C33" s="221">
        <v>10595</v>
      </c>
      <c r="D33" s="221">
        <v>8815</v>
      </c>
      <c r="E33" s="221">
        <v>1780</v>
      </c>
      <c r="F33" s="221">
        <v>9862</v>
      </c>
      <c r="G33" s="221">
        <v>733</v>
      </c>
      <c r="H33" s="221">
        <v>510</v>
      </c>
      <c r="I33" s="269"/>
    </row>
    <row r="34" spans="1:9" ht="11.1" customHeight="1">
      <c r="A34" s="63">
        <f>IF(D34&lt;&gt;"",COUNTA($D$8:D34),"")</f>
        <v>22</v>
      </c>
      <c r="B34" s="219" t="s">
        <v>240</v>
      </c>
      <c r="C34" s="221">
        <v>32933</v>
      </c>
      <c r="D34" s="221">
        <v>29217</v>
      </c>
      <c r="E34" s="221">
        <v>3716</v>
      </c>
      <c r="F34" s="221">
        <v>31416</v>
      </c>
      <c r="G34" s="221">
        <v>1517</v>
      </c>
      <c r="H34" s="221">
        <v>1342</v>
      </c>
      <c r="I34" s="197"/>
    </row>
    <row r="35" spans="1:9" s="223" customFormat="1" ht="11.1" customHeight="1">
      <c r="A35" s="63">
        <f>IF(D35&lt;&gt;"",COUNTA($D$8:D35),"")</f>
        <v>23</v>
      </c>
      <c r="B35" s="222" t="s">
        <v>241</v>
      </c>
      <c r="C35" s="221">
        <v>8385</v>
      </c>
      <c r="D35" s="221">
        <v>7135</v>
      </c>
      <c r="E35" s="221">
        <v>1250</v>
      </c>
      <c r="F35" s="221">
        <v>7627</v>
      </c>
      <c r="G35" s="221">
        <v>758</v>
      </c>
      <c r="H35" s="221">
        <v>357</v>
      </c>
      <c r="I35" s="269"/>
    </row>
    <row r="36" spans="1:9" ht="11.1" customHeight="1">
      <c r="A36" s="63">
        <f>IF(D36&lt;&gt;"",COUNTA($D$8:D36),"")</f>
        <v>24</v>
      </c>
      <c r="B36" s="219" t="s">
        <v>242</v>
      </c>
      <c r="C36" s="221">
        <v>43290</v>
      </c>
      <c r="D36" s="221">
        <v>35974</v>
      </c>
      <c r="E36" s="221">
        <v>7316</v>
      </c>
      <c r="F36" s="221">
        <v>40981</v>
      </c>
      <c r="G36" s="221">
        <v>2309</v>
      </c>
      <c r="H36" s="221">
        <v>1890</v>
      </c>
      <c r="I36" s="197"/>
    </row>
    <row r="37" spans="1:9" s="223" customFormat="1" ht="11.1" customHeight="1">
      <c r="A37" s="63">
        <f>IF(D37&lt;&gt;"",COUNTA($D$8:D37),"")</f>
        <v>25</v>
      </c>
      <c r="B37" s="222" t="s">
        <v>243</v>
      </c>
      <c r="C37" s="221">
        <v>11910</v>
      </c>
      <c r="D37" s="221">
        <v>9347</v>
      </c>
      <c r="E37" s="221">
        <v>2563</v>
      </c>
      <c r="F37" s="221">
        <v>10924</v>
      </c>
      <c r="G37" s="221">
        <v>986</v>
      </c>
      <c r="H37" s="221">
        <v>442</v>
      </c>
      <c r="I37" s="269"/>
    </row>
    <row r="38" spans="1:9" ht="11.1" customHeight="1">
      <c r="A38" s="63">
        <f>IF(D38&lt;&gt;"",COUNTA($D$8:D38),"")</f>
        <v>26</v>
      </c>
      <c r="B38" s="219" t="s">
        <v>244</v>
      </c>
      <c r="C38" s="221">
        <v>45806</v>
      </c>
      <c r="D38" s="221">
        <v>41605</v>
      </c>
      <c r="E38" s="221">
        <v>4201</v>
      </c>
      <c r="F38" s="221">
        <v>42007</v>
      </c>
      <c r="G38" s="221">
        <v>3799</v>
      </c>
      <c r="H38" s="221">
        <v>1717</v>
      </c>
      <c r="I38" s="197"/>
    </row>
    <row r="39" spans="1:9" ht="20.100000000000001" customHeight="1">
      <c r="A39" s="63" t="str">
        <f>IF(D39&lt;&gt;"",COUNTA($D$8:D39),"")</f>
        <v/>
      </c>
      <c r="B39" s="219"/>
      <c r="C39" s="359" t="s">
        <v>167</v>
      </c>
      <c r="D39" s="359"/>
      <c r="E39" s="359"/>
      <c r="F39" s="359"/>
      <c r="G39" s="359"/>
      <c r="H39" s="359"/>
    </row>
    <row r="40" spans="1:9" ht="11.1" customHeight="1">
      <c r="A40" s="63">
        <f>IF(D40&lt;&gt;"",COUNTA($D$8:D40),"")</f>
        <v>27</v>
      </c>
      <c r="B40" s="217" t="s">
        <v>67</v>
      </c>
      <c r="C40" s="218">
        <v>307283</v>
      </c>
      <c r="D40" s="218">
        <v>157349</v>
      </c>
      <c r="E40" s="218">
        <v>149934</v>
      </c>
      <c r="F40" s="218">
        <v>294420</v>
      </c>
      <c r="G40" s="218">
        <v>12863</v>
      </c>
      <c r="H40" s="218">
        <v>9611</v>
      </c>
    </row>
    <row r="41" spans="1:9" ht="11.1" customHeight="1">
      <c r="A41" s="63" t="str">
        <f>IF(D41&lt;&gt;"",COUNTA($D$8:D41),"")</f>
        <v/>
      </c>
      <c r="B41" s="219"/>
      <c r="C41" s="220"/>
      <c r="D41" s="220"/>
      <c r="E41" s="220"/>
      <c r="F41" s="220"/>
      <c r="G41" s="220"/>
      <c r="H41" s="220"/>
    </row>
    <row r="42" spans="1:9" ht="11.1" customHeight="1">
      <c r="A42" s="63">
        <f>IF(D42&lt;&gt;"",COUNTA($D$8:D42),"")</f>
        <v>28</v>
      </c>
      <c r="B42" s="219" t="s">
        <v>233</v>
      </c>
      <c r="C42" s="221">
        <v>39717</v>
      </c>
      <c r="D42" s="221">
        <v>21623</v>
      </c>
      <c r="E42" s="221">
        <v>18094</v>
      </c>
      <c r="F42" s="221">
        <v>37458</v>
      </c>
      <c r="G42" s="221">
        <v>2259</v>
      </c>
      <c r="H42" s="221">
        <v>1429</v>
      </c>
      <c r="I42" s="197"/>
    </row>
    <row r="43" spans="1:9" ht="11.1" customHeight="1">
      <c r="A43" s="63">
        <f>IF(D43&lt;&gt;"",COUNTA($D$8:D43),"")</f>
        <v>29</v>
      </c>
      <c r="B43" s="219" t="s">
        <v>234</v>
      </c>
      <c r="C43" s="221">
        <v>18103</v>
      </c>
      <c r="D43" s="221">
        <v>9964</v>
      </c>
      <c r="E43" s="221">
        <v>8139</v>
      </c>
      <c r="F43" s="221">
        <v>17129</v>
      </c>
      <c r="G43" s="221">
        <v>974</v>
      </c>
      <c r="H43" s="221">
        <v>732</v>
      </c>
      <c r="I43" s="197"/>
    </row>
    <row r="44" spans="1:9" ht="11.1" customHeight="1">
      <c r="A44" s="63" t="str">
        <f>IF(D44&lt;&gt;"",COUNTA($D$8:D44),"")</f>
        <v/>
      </c>
      <c r="B44" s="219"/>
      <c r="C44" s="221"/>
      <c r="D44" s="221"/>
      <c r="E44" s="221"/>
      <c r="F44" s="221"/>
      <c r="G44" s="221"/>
      <c r="H44" s="221"/>
      <c r="I44" s="197"/>
    </row>
    <row r="45" spans="1:9" ht="11.1" customHeight="1">
      <c r="A45" s="63">
        <f>IF(D45&lt;&gt;"",COUNTA($D$8:D45),"")</f>
        <v>30</v>
      </c>
      <c r="B45" s="219" t="s">
        <v>235</v>
      </c>
      <c r="C45" s="221">
        <v>48080</v>
      </c>
      <c r="D45" s="221">
        <v>23317</v>
      </c>
      <c r="E45" s="221">
        <v>24763</v>
      </c>
      <c r="F45" s="221">
        <v>46798</v>
      </c>
      <c r="G45" s="221">
        <v>1282</v>
      </c>
      <c r="H45" s="221">
        <v>1500</v>
      </c>
      <c r="I45" s="197"/>
    </row>
    <row r="46" spans="1:9" s="223" customFormat="1" ht="11.1" customHeight="1">
      <c r="A46" s="63">
        <f>IF(D46&lt;&gt;"",COUNTA($D$8:D46),"")</f>
        <v>31</v>
      </c>
      <c r="B46" s="222" t="s">
        <v>236</v>
      </c>
      <c r="C46" s="221">
        <v>11618</v>
      </c>
      <c r="D46" s="221">
        <v>5931</v>
      </c>
      <c r="E46" s="221">
        <v>5687</v>
      </c>
      <c r="F46" s="221">
        <v>11252</v>
      </c>
      <c r="G46" s="221">
        <v>366</v>
      </c>
      <c r="H46" s="221">
        <v>470</v>
      </c>
      <c r="I46" s="269"/>
    </row>
    <row r="47" spans="1:9" ht="11.1" customHeight="1">
      <c r="A47" s="63">
        <f>IF(D47&lt;&gt;"",COUNTA($D$8:D47),"")</f>
        <v>32</v>
      </c>
      <c r="B47" s="219" t="s">
        <v>237</v>
      </c>
      <c r="C47" s="221">
        <v>42331</v>
      </c>
      <c r="D47" s="221">
        <v>21288</v>
      </c>
      <c r="E47" s="221">
        <v>21043</v>
      </c>
      <c r="F47" s="221">
        <v>40911</v>
      </c>
      <c r="G47" s="221">
        <v>1420</v>
      </c>
      <c r="H47" s="221">
        <v>1118</v>
      </c>
      <c r="I47" s="197"/>
    </row>
    <row r="48" spans="1:9" ht="11.1" customHeight="1">
      <c r="A48" s="63">
        <f>IF(D48&lt;&gt;"",COUNTA($D$8:D48),"")</f>
        <v>33</v>
      </c>
      <c r="B48" s="219" t="s">
        <v>238</v>
      </c>
      <c r="C48" s="221">
        <v>43041</v>
      </c>
      <c r="D48" s="221">
        <v>22891</v>
      </c>
      <c r="E48" s="221">
        <v>20150</v>
      </c>
      <c r="F48" s="221">
        <v>40901</v>
      </c>
      <c r="G48" s="221">
        <v>2140</v>
      </c>
      <c r="H48" s="221">
        <v>1337</v>
      </c>
      <c r="I48" s="197"/>
    </row>
    <row r="49" spans="1:9" s="223" customFormat="1" ht="11.1" customHeight="1">
      <c r="A49" s="63">
        <f>IF(D49&lt;&gt;"",COUNTA($D$8:D49),"")</f>
        <v>34</v>
      </c>
      <c r="B49" s="222" t="s">
        <v>239</v>
      </c>
      <c r="C49" s="221">
        <v>10307</v>
      </c>
      <c r="D49" s="221">
        <v>5384</v>
      </c>
      <c r="E49" s="221">
        <v>4923</v>
      </c>
      <c r="F49" s="221">
        <v>9923</v>
      </c>
      <c r="G49" s="221">
        <v>384</v>
      </c>
      <c r="H49" s="221">
        <v>407</v>
      </c>
      <c r="I49" s="269"/>
    </row>
    <row r="50" spans="1:9" ht="11.1" customHeight="1">
      <c r="A50" s="63">
        <f>IF(D50&lt;&gt;"",COUNTA($D$8:D50),"")</f>
        <v>35</v>
      </c>
      <c r="B50" s="219" t="s">
        <v>240</v>
      </c>
      <c r="C50" s="221">
        <v>30898</v>
      </c>
      <c r="D50" s="221">
        <v>14867</v>
      </c>
      <c r="E50" s="221">
        <v>16031</v>
      </c>
      <c r="F50" s="221">
        <v>29989</v>
      </c>
      <c r="G50" s="221">
        <v>909</v>
      </c>
      <c r="H50" s="221">
        <v>966</v>
      </c>
      <c r="I50" s="197"/>
    </row>
    <row r="51" spans="1:9" s="223" customFormat="1" ht="11.1" customHeight="1">
      <c r="A51" s="63">
        <f>IF(D51&lt;&gt;"",COUNTA($D$8:D51),"")</f>
        <v>36</v>
      </c>
      <c r="B51" s="222" t="s">
        <v>241</v>
      </c>
      <c r="C51" s="221">
        <v>7390</v>
      </c>
      <c r="D51" s="221">
        <v>3478</v>
      </c>
      <c r="E51" s="221">
        <v>3912</v>
      </c>
      <c r="F51" s="221">
        <v>7025</v>
      </c>
      <c r="G51" s="221">
        <v>365</v>
      </c>
      <c r="H51" s="221">
        <v>272</v>
      </c>
      <c r="I51" s="269"/>
    </row>
    <row r="52" spans="1:9" ht="11.1" customHeight="1">
      <c r="A52" s="63">
        <f>IF(D52&lt;&gt;"",COUNTA($D$8:D52),"")</f>
        <v>37</v>
      </c>
      <c r="B52" s="219" t="s">
        <v>242</v>
      </c>
      <c r="C52" s="221">
        <v>43165</v>
      </c>
      <c r="D52" s="221">
        <v>21474</v>
      </c>
      <c r="E52" s="221">
        <v>21691</v>
      </c>
      <c r="F52" s="221">
        <v>41384</v>
      </c>
      <c r="G52" s="221">
        <v>1781</v>
      </c>
      <c r="H52" s="221">
        <v>1444</v>
      </c>
      <c r="I52" s="197"/>
    </row>
    <row r="53" spans="1:9" s="223" customFormat="1" ht="11.1" customHeight="1">
      <c r="A53" s="63">
        <f>IF(D53&lt;&gt;"",COUNTA($D$8:D53),"")</f>
        <v>38</v>
      </c>
      <c r="B53" s="222" t="s">
        <v>243</v>
      </c>
      <c r="C53" s="221">
        <v>12060</v>
      </c>
      <c r="D53" s="221">
        <v>6247</v>
      </c>
      <c r="E53" s="221">
        <v>5813</v>
      </c>
      <c r="F53" s="221">
        <v>11424</v>
      </c>
      <c r="G53" s="221">
        <v>636</v>
      </c>
      <c r="H53" s="221">
        <v>425</v>
      </c>
      <c r="I53" s="269"/>
    </row>
    <row r="54" spans="1:9" ht="11.1" customHeight="1">
      <c r="A54" s="63">
        <f>IF(D54&lt;&gt;"",COUNTA($D$8:D54),"")</f>
        <v>39</v>
      </c>
      <c r="B54" s="219" t="s">
        <v>244</v>
      </c>
      <c r="C54" s="221">
        <v>41948</v>
      </c>
      <c r="D54" s="221">
        <v>21925</v>
      </c>
      <c r="E54" s="221">
        <v>20023</v>
      </c>
      <c r="F54" s="221">
        <v>39850</v>
      </c>
      <c r="G54" s="221">
        <v>2098</v>
      </c>
      <c r="H54" s="221">
        <v>1085</v>
      </c>
      <c r="I54" s="197"/>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dimension ref="A1:M65"/>
  <sheetViews>
    <sheetView zoomScale="140" zoomScaleNormal="140" workbookViewId="0">
      <pane xSplit="3" ySplit="6" topLeftCell="D7" activePane="bottomRight" state="frozen"/>
      <selection pane="topRight"/>
      <selection pane="bottomLeft"/>
      <selection pane="bottomRight" activeCell="D7" sqref="D7:H7"/>
    </sheetView>
  </sheetViews>
  <sheetFormatPr baseColWidth="10" defaultColWidth="20.7109375" defaultRowHeight="9" customHeight="1"/>
  <cols>
    <col min="1" max="1" width="3.28515625" style="198" customWidth="1"/>
    <col min="2" max="2" width="30.7109375" style="198" customWidth="1"/>
    <col min="3" max="3" width="8.7109375" style="238" customWidth="1"/>
    <col min="4" max="6" width="9.7109375" style="198" customWidth="1"/>
    <col min="7" max="7" width="10.28515625" style="198" customWidth="1"/>
    <col min="8" max="8" width="9.7109375" style="198" customWidth="1"/>
    <col min="9" max="246" width="11.42578125" style="198" customWidth="1"/>
    <col min="247" max="247" width="19.85546875" style="198" customWidth="1"/>
    <col min="248" max="248" width="9.42578125" style="198" customWidth="1"/>
    <col min="249" max="254" width="10.42578125" style="198" customWidth="1"/>
    <col min="255" max="255" width="3.28515625" style="198" customWidth="1"/>
    <col min="256" max="16384" width="20.7109375" style="198"/>
  </cols>
  <sheetData>
    <row r="1" spans="1:8" s="143" customFormat="1" ht="48" customHeight="1">
      <c r="A1" s="335" t="s">
        <v>198</v>
      </c>
      <c r="B1" s="335"/>
      <c r="C1" s="309"/>
      <c r="D1" s="312" t="s">
        <v>389</v>
      </c>
      <c r="E1" s="356"/>
      <c r="F1" s="356"/>
      <c r="G1" s="356"/>
      <c r="H1" s="356"/>
    </row>
    <row r="2" spans="1:8" ht="11.45" customHeight="1">
      <c r="A2" s="360" t="s">
        <v>86</v>
      </c>
      <c r="B2" s="351" t="s">
        <v>350</v>
      </c>
      <c r="C2" s="378" t="s">
        <v>190</v>
      </c>
      <c r="D2" s="357" t="s">
        <v>1</v>
      </c>
      <c r="E2" s="327" t="s">
        <v>206</v>
      </c>
      <c r="F2" s="348"/>
      <c r="G2" s="348"/>
      <c r="H2" s="348"/>
    </row>
    <row r="3" spans="1:8" ht="11.45" customHeight="1">
      <c r="A3" s="365"/>
      <c r="B3" s="351"/>
      <c r="C3" s="379"/>
      <c r="D3" s="357"/>
      <c r="E3" s="306" t="s">
        <v>338</v>
      </c>
      <c r="F3" s="306" t="s">
        <v>334</v>
      </c>
      <c r="G3" s="353" t="s">
        <v>195</v>
      </c>
      <c r="H3" s="353" t="s">
        <v>199</v>
      </c>
    </row>
    <row r="4" spans="1:8" ht="11.45" customHeight="1">
      <c r="A4" s="365"/>
      <c r="B4" s="351"/>
      <c r="C4" s="379"/>
      <c r="D4" s="357"/>
      <c r="E4" s="306"/>
      <c r="F4" s="306"/>
      <c r="G4" s="353"/>
      <c r="H4" s="353"/>
    </row>
    <row r="5" spans="1:8" ht="11.45" customHeight="1">
      <c r="A5" s="365"/>
      <c r="B5" s="351"/>
      <c r="C5" s="380"/>
      <c r="D5" s="357"/>
      <c r="E5" s="306"/>
      <c r="F5" s="306"/>
      <c r="G5" s="353"/>
      <c r="H5" s="353"/>
    </row>
    <row r="6" spans="1:8" s="62" customFormat="1" ht="11.45" customHeight="1">
      <c r="A6" s="58">
        <v>1</v>
      </c>
      <c r="B6" s="60">
        <v>2</v>
      </c>
      <c r="C6" s="59">
        <v>3</v>
      </c>
      <c r="D6" s="59">
        <v>4</v>
      </c>
      <c r="E6" s="59">
        <v>5</v>
      </c>
      <c r="F6" s="59">
        <v>6</v>
      </c>
      <c r="G6" s="61">
        <v>7</v>
      </c>
      <c r="H6" s="61">
        <v>8</v>
      </c>
    </row>
    <row r="7" spans="1:8" ht="20.100000000000001" customHeight="1">
      <c r="A7" s="64"/>
      <c r="B7" s="270"/>
      <c r="C7" s="232"/>
      <c r="D7" s="375" t="s">
        <v>1</v>
      </c>
      <c r="E7" s="362"/>
      <c r="F7" s="362"/>
      <c r="G7" s="362"/>
      <c r="H7" s="362"/>
    </row>
    <row r="8" spans="1:8" ht="11.1" customHeight="1">
      <c r="A8" s="65">
        <f>IF(C8&lt;&gt;"",COUNTA($C8:C$8),"")</f>
        <v>1</v>
      </c>
      <c r="B8" s="217" t="s">
        <v>67</v>
      </c>
      <c r="C8" s="228" t="s">
        <v>4</v>
      </c>
      <c r="D8" s="229">
        <v>307283</v>
      </c>
      <c r="E8" s="230">
        <v>218165</v>
      </c>
      <c r="F8" s="230">
        <v>45929</v>
      </c>
      <c r="G8" s="230">
        <v>21510</v>
      </c>
      <c r="H8" s="230">
        <v>21679</v>
      </c>
    </row>
    <row r="9" spans="1:8" ht="11.1" customHeight="1">
      <c r="A9" s="65">
        <f>IF(C9&lt;&gt;"",COUNTA($C$8:C9),"")</f>
        <v>2</v>
      </c>
      <c r="B9" s="217"/>
      <c r="C9" s="228" t="s">
        <v>191</v>
      </c>
      <c r="D9" s="229">
        <v>625059</v>
      </c>
      <c r="E9" s="230">
        <v>439413</v>
      </c>
      <c r="F9" s="230">
        <v>84625</v>
      </c>
      <c r="G9" s="230">
        <v>52261</v>
      </c>
      <c r="H9" s="230">
        <v>48760</v>
      </c>
    </row>
    <row r="10" spans="1:8" ht="6" customHeight="1">
      <c r="A10" s="65" t="str">
        <f>IF(C10&lt;&gt;"",COUNTA($C$8:C10),"")</f>
        <v/>
      </c>
      <c r="B10" s="271"/>
      <c r="C10" s="232"/>
      <c r="D10" s="233"/>
      <c r="E10" s="234"/>
      <c r="F10" s="234"/>
      <c r="G10" s="234"/>
      <c r="H10" s="234"/>
    </row>
    <row r="11" spans="1:8" ht="11.1" customHeight="1">
      <c r="A11" s="65">
        <f>IF(C11&lt;&gt;"",COUNTA($C$8:C11),"")</f>
        <v>3</v>
      </c>
      <c r="B11" s="219" t="s">
        <v>233</v>
      </c>
      <c r="C11" s="235" t="s">
        <v>4</v>
      </c>
      <c r="D11" s="233">
        <v>39717</v>
      </c>
      <c r="E11" s="234">
        <v>24254</v>
      </c>
      <c r="F11" s="234">
        <v>9454</v>
      </c>
      <c r="G11" s="234">
        <v>3448</v>
      </c>
      <c r="H11" s="234">
        <v>2561</v>
      </c>
    </row>
    <row r="12" spans="1:8" ht="11.1" customHeight="1">
      <c r="A12" s="65">
        <f>IF(C12&lt;&gt;"",COUNTA($C$8:C12),"")</f>
        <v>4</v>
      </c>
      <c r="B12" s="219"/>
      <c r="C12" s="235" t="s">
        <v>191</v>
      </c>
      <c r="D12" s="233">
        <v>82373</v>
      </c>
      <c r="E12" s="234">
        <v>49646</v>
      </c>
      <c r="F12" s="234">
        <v>18571</v>
      </c>
      <c r="G12" s="234">
        <v>8258</v>
      </c>
      <c r="H12" s="234">
        <v>5898</v>
      </c>
    </row>
    <row r="13" spans="1:8" ht="11.1" customHeight="1">
      <c r="A13" s="65">
        <f>IF(C13&lt;&gt;"",COUNTA($C$8:C13),"")</f>
        <v>5</v>
      </c>
      <c r="B13" s="219" t="s">
        <v>234</v>
      </c>
      <c r="C13" s="235" t="s">
        <v>4</v>
      </c>
      <c r="D13" s="233">
        <v>18103</v>
      </c>
      <c r="E13" s="234">
        <v>11794</v>
      </c>
      <c r="F13" s="234">
        <v>3502</v>
      </c>
      <c r="G13" s="234">
        <v>1439</v>
      </c>
      <c r="H13" s="234">
        <v>1368</v>
      </c>
    </row>
    <row r="14" spans="1:8" ht="11.1" customHeight="1">
      <c r="A14" s="65">
        <f>IF(C14&lt;&gt;"",COUNTA($C$8:C14),"")</f>
        <v>6</v>
      </c>
      <c r="B14" s="219"/>
      <c r="C14" s="235" t="s">
        <v>191</v>
      </c>
      <c r="D14" s="233">
        <v>36357</v>
      </c>
      <c r="E14" s="234">
        <v>23122</v>
      </c>
      <c r="F14" s="234">
        <v>6538</v>
      </c>
      <c r="G14" s="234">
        <v>3484</v>
      </c>
      <c r="H14" s="234">
        <v>3213</v>
      </c>
    </row>
    <row r="15" spans="1:8" ht="5.0999999999999996" customHeight="1">
      <c r="A15" s="65" t="str">
        <f>IF(C15&lt;&gt;"",COUNTA($C$8:C15),"")</f>
        <v/>
      </c>
      <c r="B15" s="219"/>
      <c r="C15" s="235"/>
      <c r="D15" s="233"/>
      <c r="E15" s="234"/>
      <c r="F15" s="234"/>
      <c r="G15" s="234"/>
      <c r="H15" s="234"/>
    </row>
    <row r="16" spans="1:8" ht="11.1" customHeight="1">
      <c r="A16" s="65">
        <f>IF(C16&lt;&gt;"",COUNTA($C$8:C16),"")</f>
        <v>7</v>
      </c>
      <c r="B16" s="219" t="s">
        <v>235</v>
      </c>
      <c r="C16" s="235" t="s">
        <v>4</v>
      </c>
      <c r="D16" s="233">
        <v>48080</v>
      </c>
      <c r="E16" s="234">
        <v>35480</v>
      </c>
      <c r="F16" s="234">
        <v>6369</v>
      </c>
      <c r="G16" s="234">
        <v>3248</v>
      </c>
      <c r="H16" s="234">
        <v>2983</v>
      </c>
    </row>
    <row r="17" spans="1:8" ht="11.1" customHeight="1">
      <c r="A17" s="65">
        <f>IF(C17&lt;&gt;"",COUNTA($C$8:C17),"")</f>
        <v>8</v>
      </c>
      <c r="B17" s="219"/>
      <c r="C17" s="235" t="s">
        <v>191</v>
      </c>
      <c r="D17" s="233">
        <v>97709</v>
      </c>
      <c r="E17" s="234">
        <v>71967</v>
      </c>
      <c r="F17" s="234">
        <v>11201</v>
      </c>
      <c r="G17" s="234">
        <v>8004</v>
      </c>
      <c r="H17" s="234">
        <v>6537</v>
      </c>
    </row>
    <row r="18" spans="1:8" s="223" customFormat="1" ht="11.1" customHeight="1">
      <c r="A18" s="65">
        <f>IF(C18&lt;&gt;"",COUNTA($C$8:C18),"")</f>
        <v>9</v>
      </c>
      <c r="B18" s="222" t="s">
        <v>236</v>
      </c>
      <c r="C18" s="235" t="s">
        <v>4</v>
      </c>
      <c r="D18" s="233">
        <v>11618</v>
      </c>
      <c r="E18" s="234">
        <v>8135</v>
      </c>
      <c r="F18" s="234">
        <v>1900</v>
      </c>
      <c r="G18" s="234">
        <v>968</v>
      </c>
      <c r="H18" s="234">
        <v>615</v>
      </c>
    </row>
    <row r="19" spans="1:8" s="223" customFormat="1" ht="11.1" customHeight="1">
      <c r="A19" s="65">
        <f>IF(C19&lt;&gt;"",COUNTA($C$8:C19),"")</f>
        <v>10</v>
      </c>
      <c r="B19" s="222"/>
      <c r="C19" s="235" t="s">
        <v>191</v>
      </c>
      <c r="D19" s="233">
        <v>23418</v>
      </c>
      <c r="E19" s="234">
        <v>16126</v>
      </c>
      <c r="F19" s="234">
        <v>3478</v>
      </c>
      <c r="G19" s="234">
        <v>2406</v>
      </c>
      <c r="H19" s="234">
        <v>1408</v>
      </c>
    </row>
    <row r="20" spans="1:8" ht="11.1" customHeight="1">
      <c r="A20" s="65">
        <f>IF(C20&lt;&gt;"",COUNTA($C$8:C20),"")</f>
        <v>11</v>
      </c>
      <c r="B20" s="219" t="s">
        <v>237</v>
      </c>
      <c r="C20" s="235" t="s">
        <v>4</v>
      </c>
      <c r="D20" s="233">
        <v>42331</v>
      </c>
      <c r="E20" s="234">
        <v>30798</v>
      </c>
      <c r="F20" s="234">
        <v>6359</v>
      </c>
      <c r="G20" s="234">
        <v>2228</v>
      </c>
      <c r="H20" s="234">
        <v>2946</v>
      </c>
    </row>
    <row r="21" spans="1:8" ht="11.1" customHeight="1">
      <c r="A21" s="65">
        <f>IF(C21&lt;&gt;"",COUNTA($C$8:C21),"")</f>
        <v>12</v>
      </c>
      <c r="B21" s="219"/>
      <c r="C21" s="235" t="s">
        <v>191</v>
      </c>
      <c r="D21" s="233">
        <v>84773</v>
      </c>
      <c r="E21" s="234">
        <v>61087</v>
      </c>
      <c r="F21" s="234">
        <v>11367</v>
      </c>
      <c r="G21" s="234">
        <v>5574</v>
      </c>
      <c r="H21" s="234">
        <v>6745</v>
      </c>
    </row>
    <row r="22" spans="1:8" ht="11.1" customHeight="1">
      <c r="A22" s="65">
        <f>IF(C22&lt;&gt;"",COUNTA($C$8:C22),"")</f>
        <v>13</v>
      </c>
      <c r="B22" s="219" t="s">
        <v>238</v>
      </c>
      <c r="C22" s="235" t="s">
        <v>4</v>
      </c>
      <c r="D22" s="233">
        <v>43041</v>
      </c>
      <c r="E22" s="234">
        <v>31857</v>
      </c>
      <c r="F22" s="234">
        <v>5155</v>
      </c>
      <c r="G22" s="234">
        <v>2746</v>
      </c>
      <c r="H22" s="234">
        <v>3283</v>
      </c>
    </row>
    <row r="23" spans="1:8" ht="11.1" customHeight="1">
      <c r="A23" s="65">
        <f>IF(C23&lt;&gt;"",COUNTA($C$8:C23),"")</f>
        <v>14</v>
      </c>
      <c r="B23" s="219"/>
      <c r="C23" s="235" t="s">
        <v>191</v>
      </c>
      <c r="D23" s="233">
        <v>85807</v>
      </c>
      <c r="E23" s="234">
        <v>62962</v>
      </c>
      <c r="F23" s="234">
        <v>9255</v>
      </c>
      <c r="G23" s="234">
        <v>6591</v>
      </c>
      <c r="H23" s="234">
        <v>6999</v>
      </c>
    </row>
    <row r="24" spans="1:8" s="223" customFormat="1" ht="11.1" customHeight="1">
      <c r="A24" s="65">
        <f>IF(C24&lt;&gt;"",COUNTA($C$8:C24),"")</f>
        <v>15</v>
      </c>
      <c r="B24" s="222" t="s">
        <v>239</v>
      </c>
      <c r="C24" s="235" t="s">
        <v>4</v>
      </c>
      <c r="D24" s="233">
        <v>10307</v>
      </c>
      <c r="E24" s="234">
        <v>7214</v>
      </c>
      <c r="F24" s="234">
        <v>1642</v>
      </c>
      <c r="G24" s="234">
        <v>787</v>
      </c>
      <c r="H24" s="234">
        <v>664</v>
      </c>
    </row>
    <row r="25" spans="1:8" s="223" customFormat="1" ht="11.1" customHeight="1">
      <c r="A25" s="65">
        <f>IF(C25&lt;&gt;"",COUNTA($C$8:C25),"")</f>
        <v>16</v>
      </c>
      <c r="B25" s="222"/>
      <c r="C25" s="235" t="s">
        <v>191</v>
      </c>
      <c r="D25" s="233">
        <v>20902</v>
      </c>
      <c r="E25" s="234">
        <v>14376</v>
      </c>
      <c r="F25" s="234">
        <v>3138</v>
      </c>
      <c r="G25" s="234">
        <v>2038</v>
      </c>
      <c r="H25" s="234">
        <v>1350</v>
      </c>
    </row>
    <row r="26" spans="1:8" ht="11.1" customHeight="1">
      <c r="A26" s="65">
        <f>IF(C26&lt;&gt;"",COUNTA($C$8:C26),"")</f>
        <v>17</v>
      </c>
      <c r="B26" s="219" t="s">
        <v>240</v>
      </c>
      <c r="C26" s="235" t="s">
        <v>4</v>
      </c>
      <c r="D26" s="233">
        <v>30898</v>
      </c>
      <c r="E26" s="234">
        <v>22549</v>
      </c>
      <c r="F26" s="234">
        <v>4013</v>
      </c>
      <c r="G26" s="234">
        <v>2185</v>
      </c>
      <c r="H26" s="234">
        <v>2151</v>
      </c>
    </row>
    <row r="27" spans="1:8" ht="11.1" customHeight="1">
      <c r="A27" s="65">
        <f>IF(C27&lt;&gt;"",COUNTA($C$8:C27),"")</f>
        <v>18</v>
      </c>
      <c r="B27" s="219"/>
      <c r="C27" s="235" t="s">
        <v>191</v>
      </c>
      <c r="D27" s="233">
        <v>63831</v>
      </c>
      <c r="E27" s="234">
        <v>46113</v>
      </c>
      <c r="F27" s="234">
        <v>7525</v>
      </c>
      <c r="G27" s="234">
        <v>5410</v>
      </c>
      <c r="H27" s="234">
        <v>4783</v>
      </c>
    </row>
    <row r="28" spans="1:8" s="223" customFormat="1" ht="11.1" customHeight="1">
      <c r="A28" s="65">
        <f>IF(C28&lt;&gt;"",COUNTA($C$8:C28),"")</f>
        <v>19</v>
      </c>
      <c r="B28" s="222" t="s">
        <v>241</v>
      </c>
      <c r="C28" s="235" t="s">
        <v>4</v>
      </c>
      <c r="D28" s="233">
        <v>7390</v>
      </c>
      <c r="E28" s="234">
        <v>4997</v>
      </c>
      <c r="F28" s="234">
        <v>1227</v>
      </c>
      <c r="G28" s="234">
        <v>641</v>
      </c>
      <c r="H28" s="234">
        <v>525</v>
      </c>
    </row>
    <row r="29" spans="1:8" s="223" customFormat="1" ht="11.1" customHeight="1">
      <c r="A29" s="65">
        <f>IF(C29&lt;&gt;"",COUNTA($C$8:C29),"")</f>
        <v>20</v>
      </c>
      <c r="B29" s="222"/>
      <c r="C29" s="235" t="s">
        <v>191</v>
      </c>
      <c r="D29" s="233">
        <v>15775</v>
      </c>
      <c r="E29" s="234">
        <v>10451</v>
      </c>
      <c r="F29" s="234">
        <v>2466</v>
      </c>
      <c r="G29" s="234">
        <v>1700</v>
      </c>
      <c r="H29" s="234">
        <v>1158</v>
      </c>
    </row>
    <row r="30" spans="1:8" ht="11.1" customHeight="1">
      <c r="A30" s="65">
        <f>IF(C30&lt;&gt;"",COUNTA($C$8:C30),"")</f>
        <v>21</v>
      </c>
      <c r="B30" s="219" t="s">
        <v>242</v>
      </c>
      <c r="C30" s="235" t="s">
        <v>4</v>
      </c>
      <c r="D30" s="233">
        <v>43165</v>
      </c>
      <c r="E30" s="234">
        <v>30258</v>
      </c>
      <c r="F30" s="234">
        <v>6753</v>
      </c>
      <c r="G30" s="234">
        <v>3361</v>
      </c>
      <c r="H30" s="234">
        <v>2793</v>
      </c>
    </row>
    <row r="31" spans="1:8" ht="11.1" customHeight="1">
      <c r="A31" s="65">
        <f>IF(C31&lt;&gt;"",COUNTA($C$8:C31),"")</f>
        <v>22</v>
      </c>
      <c r="B31" s="219"/>
      <c r="C31" s="235" t="s">
        <v>191</v>
      </c>
      <c r="D31" s="233">
        <v>86455</v>
      </c>
      <c r="E31" s="234">
        <v>60502</v>
      </c>
      <c r="F31" s="234">
        <v>12407</v>
      </c>
      <c r="G31" s="234">
        <v>7727</v>
      </c>
      <c r="H31" s="234">
        <v>5819</v>
      </c>
    </row>
    <row r="32" spans="1:8" s="223" customFormat="1" ht="11.1" customHeight="1">
      <c r="A32" s="65">
        <f>IF(C32&lt;&gt;"",COUNTA($C$8:C32),"")</f>
        <v>23</v>
      </c>
      <c r="B32" s="222" t="s">
        <v>243</v>
      </c>
      <c r="C32" s="235" t="s">
        <v>4</v>
      </c>
      <c r="D32" s="233">
        <v>12060</v>
      </c>
      <c r="E32" s="234">
        <v>6933</v>
      </c>
      <c r="F32" s="234">
        <v>3397</v>
      </c>
      <c r="G32" s="234">
        <v>1131</v>
      </c>
      <c r="H32" s="234">
        <v>599</v>
      </c>
    </row>
    <row r="33" spans="1:13" s="223" customFormat="1" ht="11.1" customHeight="1">
      <c r="A33" s="65">
        <f>IF(C33&lt;&gt;"",COUNTA($C$8:C33),"")</f>
        <v>24</v>
      </c>
      <c r="B33" s="222"/>
      <c r="C33" s="235" t="s">
        <v>191</v>
      </c>
      <c r="D33" s="233">
        <v>23970</v>
      </c>
      <c r="E33" s="234">
        <v>13665</v>
      </c>
      <c r="F33" s="234">
        <v>6492</v>
      </c>
      <c r="G33" s="234">
        <v>2440</v>
      </c>
      <c r="H33" s="234">
        <v>1373</v>
      </c>
    </row>
    <row r="34" spans="1:13" ht="11.1" customHeight="1">
      <c r="A34" s="65">
        <f>IF(C34&lt;&gt;"",COUNTA($C$8:C34),"")</f>
        <v>25</v>
      </c>
      <c r="B34" s="219" t="s">
        <v>244</v>
      </c>
      <c r="C34" s="235" t="s">
        <v>4</v>
      </c>
      <c r="D34" s="233">
        <v>41948</v>
      </c>
      <c r="E34" s="234">
        <v>31175</v>
      </c>
      <c r="F34" s="234">
        <v>4324</v>
      </c>
      <c r="G34" s="234">
        <v>2855</v>
      </c>
      <c r="H34" s="234">
        <v>3594</v>
      </c>
    </row>
    <row r="35" spans="1:13" ht="11.1" customHeight="1">
      <c r="A35" s="65">
        <f>IF(C35&lt;&gt;"",COUNTA($C$8:C35),"")</f>
        <v>26</v>
      </c>
      <c r="B35" s="271"/>
      <c r="C35" s="235" t="s">
        <v>191</v>
      </c>
      <c r="D35" s="233">
        <v>87754</v>
      </c>
      <c r="E35" s="234">
        <v>64014</v>
      </c>
      <c r="F35" s="234">
        <v>7761</v>
      </c>
      <c r="G35" s="234">
        <v>7213</v>
      </c>
      <c r="H35" s="234">
        <v>8766</v>
      </c>
    </row>
    <row r="36" spans="1:13" ht="20.100000000000001" customHeight="1">
      <c r="A36" s="65" t="str">
        <f>IF(C36&lt;&gt;"",COUNTA($C$8:C36),"")</f>
        <v/>
      </c>
      <c r="B36" s="271"/>
      <c r="C36" s="235"/>
      <c r="D36" s="317" t="s">
        <v>55</v>
      </c>
      <c r="E36" s="324"/>
      <c r="F36" s="324"/>
      <c r="G36" s="324"/>
      <c r="H36" s="324"/>
    </row>
    <row r="37" spans="1:13" ht="20.100000000000001" customHeight="1">
      <c r="A37" s="65" t="str">
        <f>IF(C37&lt;&gt;"",COUNTA($C$8:C37),"")</f>
        <v/>
      </c>
      <c r="B37" s="219"/>
      <c r="C37" s="235"/>
      <c r="D37" s="376" t="s">
        <v>232</v>
      </c>
      <c r="E37" s="377"/>
      <c r="F37" s="377"/>
      <c r="G37" s="377"/>
      <c r="H37" s="377"/>
    </row>
    <row r="38" spans="1:13" ht="11.1" customHeight="1">
      <c r="A38" s="65">
        <f>IF(C38&lt;&gt;"",COUNTA($C$8:C38),"")</f>
        <v>27</v>
      </c>
      <c r="B38" s="217" t="s">
        <v>67</v>
      </c>
      <c r="C38" s="228" t="s">
        <v>4</v>
      </c>
      <c r="D38" s="229">
        <v>294420</v>
      </c>
      <c r="E38" s="230">
        <v>214721</v>
      </c>
      <c r="F38" s="230">
        <v>42968</v>
      </c>
      <c r="G38" s="230">
        <v>19409</v>
      </c>
      <c r="H38" s="230">
        <v>17322</v>
      </c>
      <c r="I38" s="272"/>
      <c r="J38" s="272"/>
      <c r="K38" s="272"/>
      <c r="L38" s="272"/>
      <c r="M38" s="272"/>
    </row>
    <row r="39" spans="1:13" ht="11.1" customHeight="1">
      <c r="A39" s="65">
        <f>IF(C39&lt;&gt;"",COUNTA($C$8:C39),"")</f>
        <v>28</v>
      </c>
      <c r="B39" s="217"/>
      <c r="C39" s="228" t="s">
        <v>191</v>
      </c>
      <c r="D39" s="229">
        <v>592348</v>
      </c>
      <c r="E39" s="230">
        <v>430622</v>
      </c>
      <c r="F39" s="230">
        <v>78642</v>
      </c>
      <c r="G39" s="230">
        <v>45985</v>
      </c>
      <c r="H39" s="230">
        <v>37099</v>
      </c>
      <c r="I39" s="272"/>
      <c r="J39" s="272"/>
      <c r="K39" s="272"/>
      <c r="L39" s="272"/>
      <c r="M39" s="272"/>
    </row>
    <row r="40" spans="1:13" ht="6" customHeight="1">
      <c r="A40" s="65" t="str">
        <f>IF(C40&lt;&gt;"",COUNTA($C$8:C40),"")</f>
        <v/>
      </c>
      <c r="B40" s="271"/>
      <c r="C40" s="232"/>
      <c r="D40" s="233"/>
      <c r="E40" s="234"/>
      <c r="F40" s="234"/>
      <c r="G40" s="234"/>
      <c r="H40" s="234"/>
      <c r="I40" s="272"/>
      <c r="J40" s="272"/>
      <c r="K40" s="272"/>
      <c r="L40" s="272"/>
      <c r="M40" s="272"/>
    </row>
    <row r="41" spans="1:13" ht="11.1" customHeight="1">
      <c r="A41" s="65">
        <f>IF(C41&lt;&gt;"",COUNTA($C$8:C41),"")</f>
        <v>29</v>
      </c>
      <c r="B41" s="219" t="s">
        <v>233</v>
      </c>
      <c r="C41" s="235" t="s">
        <v>4</v>
      </c>
      <c r="D41" s="233">
        <v>37458</v>
      </c>
      <c r="E41" s="234">
        <v>23675</v>
      </c>
      <c r="F41" s="234">
        <v>8708</v>
      </c>
      <c r="G41" s="234">
        <v>3079</v>
      </c>
      <c r="H41" s="234">
        <v>1996</v>
      </c>
      <c r="I41" s="272"/>
      <c r="J41" s="272"/>
      <c r="K41" s="272"/>
      <c r="L41" s="272"/>
      <c r="M41" s="272"/>
    </row>
    <row r="42" spans="1:13" ht="11.1" customHeight="1">
      <c r="A42" s="65">
        <f>IF(C42&lt;&gt;"",COUNTA($C$8:C42),"")</f>
        <v>30</v>
      </c>
      <c r="B42" s="219"/>
      <c r="C42" s="235" t="s">
        <v>191</v>
      </c>
      <c r="D42" s="233">
        <v>76348</v>
      </c>
      <c r="E42" s="234">
        <v>48120</v>
      </c>
      <c r="F42" s="234">
        <v>16882</v>
      </c>
      <c r="G42" s="234">
        <v>7146</v>
      </c>
      <c r="H42" s="234">
        <v>4200</v>
      </c>
      <c r="I42" s="272"/>
      <c r="J42" s="272"/>
      <c r="K42" s="272"/>
      <c r="L42" s="272"/>
      <c r="M42" s="272"/>
    </row>
    <row r="43" spans="1:13" ht="11.1" customHeight="1">
      <c r="A43" s="65">
        <f>IF(C43&lt;&gt;"",COUNTA($C$8:C43),"")</f>
        <v>31</v>
      </c>
      <c r="B43" s="219" t="s">
        <v>234</v>
      </c>
      <c r="C43" s="235" t="s">
        <v>4</v>
      </c>
      <c r="D43" s="233">
        <v>17129</v>
      </c>
      <c r="E43" s="234">
        <v>11528</v>
      </c>
      <c r="F43" s="234">
        <v>3260</v>
      </c>
      <c r="G43" s="234">
        <v>1261</v>
      </c>
      <c r="H43" s="234">
        <v>1080</v>
      </c>
      <c r="I43" s="272"/>
      <c r="J43" s="272"/>
      <c r="K43" s="272"/>
      <c r="L43" s="272"/>
      <c r="M43" s="272"/>
    </row>
    <row r="44" spans="1:13" ht="11.1" customHeight="1">
      <c r="A44" s="65">
        <f>IF(C44&lt;&gt;"",COUNTA($C$8:C44),"")</f>
        <v>32</v>
      </c>
      <c r="B44" s="219"/>
      <c r="C44" s="235" t="s">
        <v>191</v>
      </c>
      <c r="D44" s="233">
        <v>33841</v>
      </c>
      <c r="E44" s="234">
        <v>22497</v>
      </c>
      <c r="F44" s="234">
        <v>6069</v>
      </c>
      <c r="G44" s="234">
        <v>2842</v>
      </c>
      <c r="H44" s="234">
        <v>2433</v>
      </c>
      <c r="I44" s="272"/>
      <c r="J44" s="272"/>
      <c r="K44" s="272"/>
      <c r="L44" s="272"/>
      <c r="M44" s="272"/>
    </row>
    <row r="45" spans="1:13" ht="5.0999999999999996" customHeight="1">
      <c r="A45" s="65" t="str">
        <f>IF(C45&lt;&gt;"",COUNTA($C$8:C45),"")</f>
        <v/>
      </c>
      <c r="B45" s="219"/>
      <c r="C45" s="235"/>
      <c r="D45" s="233"/>
      <c r="E45" s="234"/>
      <c r="F45" s="234"/>
      <c r="G45" s="234"/>
      <c r="H45" s="234"/>
      <c r="I45" s="272"/>
      <c r="J45" s="272"/>
      <c r="K45" s="272"/>
      <c r="L45" s="272"/>
      <c r="M45" s="272"/>
    </row>
    <row r="46" spans="1:13" ht="11.1" customHeight="1">
      <c r="A46" s="65">
        <f>IF(C46&lt;&gt;"",COUNTA($C$8:C46),"")</f>
        <v>33</v>
      </c>
      <c r="B46" s="219" t="s">
        <v>235</v>
      </c>
      <c r="C46" s="235" t="s">
        <v>4</v>
      </c>
      <c r="D46" s="233">
        <v>46798</v>
      </c>
      <c r="E46" s="234">
        <v>35152</v>
      </c>
      <c r="F46" s="234">
        <v>6053</v>
      </c>
      <c r="G46" s="234">
        <v>3045</v>
      </c>
      <c r="H46" s="234">
        <v>2548</v>
      </c>
      <c r="I46" s="272"/>
      <c r="J46" s="272"/>
      <c r="K46" s="272"/>
      <c r="L46" s="272"/>
      <c r="M46" s="272"/>
    </row>
    <row r="47" spans="1:13" ht="11.1" customHeight="1">
      <c r="A47" s="65">
        <f>IF(C47&lt;&gt;"",COUNTA($C$8:C47),"")</f>
        <v>34</v>
      </c>
      <c r="B47" s="219"/>
      <c r="C47" s="235" t="s">
        <v>191</v>
      </c>
      <c r="D47" s="233">
        <v>94331</v>
      </c>
      <c r="E47" s="234">
        <v>71131</v>
      </c>
      <c r="F47" s="234">
        <v>10540</v>
      </c>
      <c r="G47" s="234">
        <v>7302</v>
      </c>
      <c r="H47" s="234">
        <v>5358</v>
      </c>
      <c r="I47" s="272"/>
      <c r="J47" s="272"/>
      <c r="K47" s="272"/>
      <c r="L47" s="272"/>
      <c r="M47" s="272"/>
    </row>
    <row r="48" spans="1:13" s="223" customFormat="1" ht="11.1" customHeight="1">
      <c r="A48" s="65">
        <f>IF(C48&lt;&gt;"",COUNTA($C$8:C48),"")</f>
        <v>35</v>
      </c>
      <c r="B48" s="222" t="s">
        <v>236</v>
      </c>
      <c r="C48" s="235" t="s">
        <v>4</v>
      </c>
      <c r="D48" s="233">
        <v>11252</v>
      </c>
      <c r="E48" s="234">
        <v>8049</v>
      </c>
      <c r="F48" s="234">
        <v>1768</v>
      </c>
      <c r="G48" s="234">
        <v>895</v>
      </c>
      <c r="H48" s="234">
        <v>540</v>
      </c>
      <c r="I48" s="272"/>
      <c r="J48" s="272"/>
      <c r="K48" s="272"/>
      <c r="L48" s="272"/>
      <c r="M48" s="272"/>
    </row>
    <row r="49" spans="1:13" s="223" customFormat="1" ht="11.1" customHeight="1">
      <c r="A49" s="65">
        <f>IF(C49&lt;&gt;"",COUNTA($C$8:C49),"")</f>
        <v>36</v>
      </c>
      <c r="B49" s="222"/>
      <c r="C49" s="235" t="s">
        <v>191</v>
      </c>
      <c r="D49" s="233">
        <v>22300</v>
      </c>
      <c r="E49" s="234">
        <v>15906</v>
      </c>
      <c r="F49" s="234">
        <v>3192</v>
      </c>
      <c r="G49" s="234">
        <v>2089</v>
      </c>
      <c r="H49" s="234">
        <v>1113</v>
      </c>
      <c r="I49" s="272"/>
      <c r="J49" s="272"/>
      <c r="K49" s="272"/>
      <c r="L49" s="272"/>
      <c r="M49" s="272"/>
    </row>
    <row r="50" spans="1:13" ht="11.1" customHeight="1">
      <c r="A50" s="65">
        <f>IF(C50&lt;&gt;"",COUNTA($C$8:C50),"")</f>
        <v>37</v>
      </c>
      <c r="B50" s="219" t="s">
        <v>237</v>
      </c>
      <c r="C50" s="235" t="s">
        <v>4</v>
      </c>
      <c r="D50" s="233">
        <v>40911</v>
      </c>
      <c r="E50" s="234">
        <v>30451</v>
      </c>
      <c r="F50" s="234">
        <v>6136</v>
      </c>
      <c r="G50" s="234">
        <v>2041</v>
      </c>
      <c r="H50" s="234">
        <v>2283</v>
      </c>
      <c r="I50" s="272"/>
      <c r="J50" s="272"/>
      <c r="K50" s="272"/>
      <c r="L50" s="272"/>
      <c r="M50" s="272"/>
    </row>
    <row r="51" spans="1:13" ht="11.1" customHeight="1">
      <c r="A51" s="65">
        <f>IF(C51&lt;&gt;"",COUNTA($C$8:C51),"")</f>
        <v>38</v>
      </c>
      <c r="B51" s="219"/>
      <c r="C51" s="235" t="s">
        <v>191</v>
      </c>
      <c r="D51" s="233">
        <v>81184</v>
      </c>
      <c r="E51" s="234">
        <v>60179</v>
      </c>
      <c r="F51" s="234">
        <v>10940</v>
      </c>
      <c r="G51" s="234">
        <v>5011</v>
      </c>
      <c r="H51" s="234">
        <v>5054</v>
      </c>
      <c r="I51" s="272"/>
      <c r="J51" s="272"/>
      <c r="K51" s="272"/>
      <c r="L51" s="272"/>
      <c r="M51" s="272"/>
    </row>
    <row r="52" spans="1:13" ht="11.1" customHeight="1">
      <c r="A52" s="65">
        <f>IF(C52&lt;&gt;"",COUNTA($C$8:C52),"")</f>
        <v>39</v>
      </c>
      <c r="B52" s="219" t="s">
        <v>238</v>
      </c>
      <c r="C52" s="235" t="s">
        <v>4</v>
      </c>
      <c r="D52" s="233">
        <v>40901</v>
      </c>
      <c r="E52" s="234">
        <v>31291</v>
      </c>
      <c r="F52" s="234">
        <v>4797</v>
      </c>
      <c r="G52" s="234">
        <v>2398</v>
      </c>
      <c r="H52" s="234">
        <v>2415</v>
      </c>
      <c r="I52" s="272"/>
      <c r="J52" s="272"/>
      <c r="K52" s="272"/>
      <c r="L52" s="272"/>
      <c r="M52" s="272"/>
    </row>
    <row r="53" spans="1:13" ht="11.1" customHeight="1">
      <c r="A53" s="65">
        <f>IF(C53&lt;&gt;"",COUNTA($C$8:C53),"")</f>
        <v>40</v>
      </c>
      <c r="B53" s="219"/>
      <c r="C53" s="235" t="s">
        <v>191</v>
      </c>
      <c r="D53" s="233">
        <v>81017</v>
      </c>
      <c r="E53" s="234">
        <v>61666</v>
      </c>
      <c r="F53" s="234">
        <v>8590</v>
      </c>
      <c r="G53" s="234">
        <v>5728</v>
      </c>
      <c r="H53" s="234">
        <v>5033</v>
      </c>
      <c r="I53" s="272"/>
      <c r="J53" s="272"/>
      <c r="K53" s="272"/>
      <c r="L53" s="272"/>
      <c r="M53" s="272"/>
    </row>
    <row r="54" spans="1:13" s="223" customFormat="1" ht="11.1" customHeight="1">
      <c r="A54" s="65">
        <f>IF(C54&lt;&gt;"",COUNTA($C$8:C54),"")</f>
        <v>41</v>
      </c>
      <c r="B54" s="222" t="s">
        <v>239</v>
      </c>
      <c r="C54" s="235" t="s">
        <v>4</v>
      </c>
      <c r="D54" s="233">
        <v>9923</v>
      </c>
      <c r="E54" s="234">
        <v>7123</v>
      </c>
      <c r="F54" s="234">
        <v>1531</v>
      </c>
      <c r="G54" s="234">
        <v>712</v>
      </c>
      <c r="H54" s="234">
        <v>557</v>
      </c>
      <c r="I54" s="272"/>
      <c r="J54" s="272"/>
      <c r="K54" s="272"/>
      <c r="L54" s="272"/>
      <c r="M54" s="272"/>
    </row>
    <row r="55" spans="1:13" s="223" customFormat="1" ht="11.1" customHeight="1">
      <c r="A55" s="65">
        <f>IF(C55&lt;&gt;"",COUNTA($C$8:C55),"")</f>
        <v>42</v>
      </c>
      <c r="B55" s="222"/>
      <c r="C55" s="235" t="s">
        <v>191</v>
      </c>
      <c r="D55" s="233">
        <v>19785</v>
      </c>
      <c r="E55" s="234">
        <v>14125</v>
      </c>
      <c r="F55" s="234">
        <v>2859</v>
      </c>
      <c r="G55" s="234">
        <v>1761</v>
      </c>
      <c r="H55" s="234">
        <v>1040</v>
      </c>
      <c r="I55" s="272"/>
      <c r="J55" s="272"/>
      <c r="K55" s="272"/>
      <c r="L55" s="272"/>
      <c r="M55" s="272"/>
    </row>
    <row r="56" spans="1:13" ht="11.1" customHeight="1">
      <c r="A56" s="65">
        <f>IF(C56&lt;&gt;"",COUNTA($C$8:C56),"")</f>
        <v>43</v>
      </c>
      <c r="B56" s="219" t="s">
        <v>240</v>
      </c>
      <c r="C56" s="235" t="s">
        <v>4</v>
      </c>
      <c r="D56" s="233">
        <v>29989</v>
      </c>
      <c r="E56" s="234">
        <v>22270</v>
      </c>
      <c r="F56" s="234">
        <v>3819</v>
      </c>
      <c r="G56" s="234">
        <v>2054</v>
      </c>
      <c r="H56" s="234">
        <v>1846</v>
      </c>
      <c r="I56" s="272"/>
      <c r="J56" s="272"/>
      <c r="K56" s="272"/>
      <c r="L56" s="272"/>
      <c r="M56" s="272"/>
    </row>
    <row r="57" spans="1:13" ht="11.1" customHeight="1">
      <c r="A57" s="65">
        <f>IF(C57&lt;&gt;"",COUNTA($C$8:C57),"")</f>
        <v>44</v>
      </c>
      <c r="B57" s="219"/>
      <c r="C57" s="235" t="s">
        <v>191</v>
      </c>
      <c r="D57" s="233">
        <v>61405</v>
      </c>
      <c r="E57" s="234">
        <v>45398</v>
      </c>
      <c r="F57" s="234">
        <v>7120</v>
      </c>
      <c r="G57" s="234">
        <v>4943</v>
      </c>
      <c r="H57" s="234">
        <v>3944</v>
      </c>
      <c r="I57" s="272"/>
      <c r="J57" s="272"/>
      <c r="K57" s="272"/>
      <c r="L57" s="272"/>
      <c r="M57" s="272"/>
    </row>
    <row r="58" spans="1:13" s="223" customFormat="1" ht="11.1" customHeight="1">
      <c r="A58" s="65">
        <f>IF(C58&lt;&gt;"",COUNTA($C$8:C58),"")</f>
        <v>45</v>
      </c>
      <c r="B58" s="222" t="s">
        <v>241</v>
      </c>
      <c r="C58" s="235" t="s">
        <v>4</v>
      </c>
      <c r="D58" s="233">
        <v>7025</v>
      </c>
      <c r="E58" s="234">
        <v>4900</v>
      </c>
      <c r="F58" s="234">
        <v>1129</v>
      </c>
      <c r="G58" s="234">
        <v>575</v>
      </c>
      <c r="H58" s="234">
        <v>421</v>
      </c>
      <c r="I58" s="272"/>
      <c r="J58" s="272"/>
      <c r="K58" s="272"/>
      <c r="L58" s="272"/>
      <c r="M58" s="272"/>
    </row>
    <row r="59" spans="1:13" s="223" customFormat="1" ht="11.1" customHeight="1">
      <c r="A59" s="65">
        <f>IF(C59&lt;&gt;"",COUNTA($C$8:C59),"")</f>
        <v>46</v>
      </c>
      <c r="B59" s="222"/>
      <c r="C59" s="235" t="s">
        <v>191</v>
      </c>
      <c r="D59" s="233">
        <v>14652</v>
      </c>
      <c r="E59" s="234">
        <v>10159</v>
      </c>
      <c r="F59" s="234">
        <v>2226</v>
      </c>
      <c r="G59" s="234">
        <v>1433</v>
      </c>
      <c r="H59" s="234">
        <v>834</v>
      </c>
      <c r="I59" s="272"/>
      <c r="J59" s="272"/>
      <c r="K59" s="272"/>
      <c r="L59" s="272"/>
      <c r="M59" s="272"/>
    </row>
    <row r="60" spans="1:13" ht="11.1" customHeight="1">
      <c r="A60" s="65">
        <f>IF(C60&lt;&gt;"",COUNTA($C$8:C60),"")</f>
        <v>47</v>
      </c>
      <c r="B60" s="219" t="s">
        <v>242</v>
      </c>
      <c r="C60" s="235" t="s">
        <v>4</v>
      </c>
      <c r="D60" s="233">
        <v>41384</v>
      </c>
      <c r="E60" s="234">
        <v>29811</v>
      </c>
      <c r="F60" s="234">
        <v>6111</v>
      </c>
      <c r="G60" s="234">
        <v>3110</v>
      </c>
      <c r="H60" s="234">
        <v>2352</v>
      </c>
      <c r="I60" s="272"/>
      <c r="J60" s="272"/>
      <c r="K60" s="272"/>
      <c r="L60" s="272"/>
      <c r="M60" s="272"/>
    </row>
    <row r="61" spans="1:13" ht="11.1" customHeight="1">
      <c r="A61" s="65">
        <f>IF(C61&lt;&gt;"",COUNTA($C$8:C61),"")</f>
        <v>48</v>
      </c>
      <c r="B61" s="219"/>
      <c r="C61" s="235" t="s">
        <v>191</v>
      </c>
      <c r="D61" s="233">
        <v>82365</v>
      </c>
      <c r="E61" s="234">
        <v>59356</v>
      </c>
      <c r="F61" s="234">
        <v>11210</v>
      </c>
      <c r="G61" s="234">
        <v>7063</v>
      </c>
      <c r="H61" s="234">
        <v>4736</v>
      </c>
      <c r="I61" s="272"/>
      <c r="J61" s="272"/>
      <c r="K61" s="272"/>
      <c r="L61" s="272"/>
      <c r="M61" s="272"/>
    </row>
    <row r="62" spans="1:13" s="223" customFormat="1" ht="11.1" customHeight="1">
      <c r="A62" s="65">
        <f>IF(C62&lt;&gt;"",COUNTA($C$8:C62),"")</f>
        <v>49</v>
      </c>
      <c r="B62" s="222" t="s">
        <v>243</v>
      </c>
      <c r="C62" s="235" t="s">
        <v>4</v>
      </c>
      <c r="D62" s="233">
        <v>11424</v>
      </c>
      <c r="E62" s="234">
        <v>6829</v>
      </c>
      <c r="F62" s="234">
        <v>3057</v>
      </c>
      <c r="G62" s="234">
        <v>1047</v>
      </c>
      <c r="H62" s="234">
        <v>491</v>
      </c>
      <c r="I62" s="272"/>
      <c r="J62" s="272"/>
      <c r="K62" s="272"/>
      <c r="L62" s="272"/>
      <c r="M62" s="272"/>
    </row>
    <row r="63" spans="1:13" s="223" customFormat="1" ht="11.1" customHeight="1">
      <c r="A63" s="65">
        <f>IF(C63&lt;&gt;"",COUNTA($C$8:C63),"")</f>
        <v>50</v>
      </c>
      <c r="B63" s="222"/>
      <c r="C63" s="235" t="s">
        <v>191</v>
      </c>
      <c r="D63" s="233">
        <v>22348</v>
      </c>
      <c r="E63" s="234">
        <v>13300</v>
      </c>
      <c r="F63" s="234">
        <v>5800</v>
      </c>
      <c r="G63" s="234">
        <v>2195</v>
      </c>
      <c r="H63" s="234">
        <v>1053</v>
      </c>
      <c r="I63" s="272"/>
      <c r="J63" s="272"/>
      <c r="K63" s="272"/>
      <c r="L63" s="272"/>
      <c r="M63" s="272"/>
    </row>
    <row r="64" spans="1:13" ht="11.1" customHeight="1">
      <c r="A64" s="65">
        <f>IF(C64&lt;&gt;"",COUNTA($C$8:C64),"")</f>
        <v>51</v>
      </c>
      <c r="B64" s="219" t="s">
        <v>244</v>
      </c>
      <c r="C64" s="235" t="s">
        <v>4</v>
      </c>
      <c r="D64" s="233">
        <v>39850</v>
      </c>
      <c r="E64" s="234">
        <v>30543</v>
      </c>
      <c r="F64" s="234">
        <v>4084</v>
      </c>
      <c r="G64" s="234">
        <v>2421</v>
      </c>
      <c r="H64" s="234">
        <v>2802</v>
      </c>
      <c r="I64" s="272"/>
      <c r="J64" s="272"/>
      <c r="K64" s="272"/>
      <c r="L64" s="272"/>
      <c r="M64" s="272"/>
    </row>
    <row r="65" spans="1:13" ht="11.1" customHeight="1">
      <c r="A65" s="65">
        <f>IF(C65&lt;&gt;"",COUNTA($C$8:C65),"")</f>
        <v>52</v>
      </c>
      <c r="B65" s="271"/>
      <c r="C65" s="235" t="s">
        <v>191</v>
      </c>
      <c r="D65" s="233">
        <v>81857</v>
      </c>
      <c r="E65" s="234">
        <v>62275</v>
      </c>
      <c r="F65" s="234">
        <v>7291</v>
      </c>
      <c r="G65" s="234">
        <v>5950</v>
      </c>
      <c r="H65" s="234">
        <v>6341</v>
      </c>
      <c r="I65" s="272"/>
      <c r="J65" s="272"/>
      <c r="K65" s="272"/>
      <c r="L65" s="272"/>
      <c r="M65" s="272"/>
    </row>
  </sheetData>
  <mergeCells count="14">
    <mergeCell ref="D37:H37"/>
    <mergeCell ref="H3:H5"/>
    <mergeCell ref="D7:H7"/>
    <mergeCell ref="D36:H36"/>
    <mergeCell ref="A1:C1"/>
    <mergeCell ref="D1:H1"/>
    <mergeCell ref="A2:A5"/>
    <mergeCell ref="B2:B5"/>
    <mergeCell ref="C2:C5"/>
    <mergeCell ref="D2:D5"/>
    <mergeCell ref="E2:H2"/>
    <mergeCell ref="E3:E5"/>
    <mergeCell ref="F3:F5"/>
    <mergeCell ref="G3:G5"/>
  </mergeCells>
  <conditionalFormatting sqref="D7:H7 D37:H37">
    <cfRule type="cellIs" dxfId="5" priority="4" stopIfTrue="1" operator="lessThan">
      <formula>6</formula>
    </cfRule>
  </conditionalFormatting>
  <conditionalFormatting sqref="D11:H35 D8:H9 D36 D37:H65">
    <cfRule type="cellIs" dxfId="4" priority="3" stopIfTrue="1" operator="between">
      <formula>0.1</formula>
      <formula>2.9</formula>
    </cfRule>
  </conditionalFormatting>
  <conditionalFormatting sqref="D10:H35">
    <cfRule type="cellIs" dxfId="3"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pane="topRight"/>
      <selection pane="bottomLeft"/>
      <selection pane="bottomRight" activeCell="D7" sqref="D7:I7"/>
    </sheetView>
  </sheetViews>
  <sheetFormatPr baseColWidth="10" defaultColWidth="10.42578125" defaultRowHeight="11.45" customHeight="1"/>
  <cols>
    <col min="1" max="1" width="3.140625" style="156" customWidth="1"/>
    <col min="2" max="2" width="5" style="156" customWidth="1"/>
    <col min="3" max="3" width="39.85546875" style="158" customWidth="1"/>
    <col min="4" max="15" width="7.28515625" style="156" customWidth="1"/>
    <col min="16" max="250" width="11.42578125" style="156" customWidth="1"/>
    <col min="251" max="251" width="6.140625" style="156" customWidth="1"/>
    <col min="252" max="252" width="33.7109375" style="156" customWidth="1"/>
    <col min="253" max="16384" width="10.42578125" style="156"/>
  </cols>
  <sheetData>
    <row r="1" spans="1:17" s="143" customFormat="1" ht="48" customHeight="1">
      <c r="A1" s="309" t="s">
        <v>189</v>
      </c>
      <c r="B1" s="310"/>
      <c r="C1" s="310"/>
      <c r="D1" s="311" t="s">
        <v>390</v>
      </c>
      <c r="E1" s="311"/>
      <c r="F1" s="311"/>
      <c r="G1" s="311"/>
      <c r="H1" s="311"/>
      <c r="I1" s="312"/>
      <c r="J1" s="366" t="s">
        <v>390</v>
      </c>
      <c r="K1" s="311"/>
      <c r="L1" s="311"/>
      <c r="M1" s="311"/>
      <c r="N1" s="311"/>
      <c r="O1" s="312"/>
    </row>
    <row r="2" spans="1:17" ht="11.45" customHeight="1">
      <c r="A2" s="313" t="s">
        <v>89</v>
      </c>
      <c r="B2" s="306" t="s">
        <v>91</v>
      </c>
      <c r="C2" s="306" t="s">
        <v>54</v>
      </c>
      <c r="D2" s="351" t="s">
        <v>65</v>
      </c>
      <c r="E2" s="351" t="s">
        <v>66</v>
      </c>
      <c r="F2" s="351" t="s">
        <v>212</v>
      </c>
      <c r="G2" s="239" t="s">
        <v>55</v>
      </c>
      <c r="H2" s="351" t="s">
        <v>120</v>
      </c>
      <c r="I2" s="361" t="s">
        <v>169</v>
      </c>
      <c r="J2" s="240" t="s">
        <v>55</v>
      </c>
      <c r="K2" s="351" t="s">
        <v>170</v>
      </c>
      <c r="L2" s="239" t="s">
        <v>55</v>
      </c>
      <c r="M2" s="351" t="s">
        <v>213</v>
      </c>
      <c r="N2" s="239" t="s">
        <v>55</v>
      </c>
      <c r="O2" s="361" t="s">
        <v>171</v>
      </c>
    </row>
    <row r="3" spans="1:17" ht="11.45" customHeight="1">
      <c r="A3" s="313"/>
      <c r="B3" s="306"/>
      <c r="C3" s="306"/>
      <c r="D3" s="351"/>
      <c r="E3" s="351"/>
      <c r="F3" s="351"/>
      <c r="G3" s="368" t="s">
        <v>168</v>
      </c>
      <c r="H3" s="351"/>
      <c r="I3" s="361"/>
      <c r="J3" s="369" t="s">
        <v>84</v>
      </c>
      <c r="K3" s="351"/>
      <c r="L3" s="367" t="s">
        <v>85</v>
      </c>
      <c r="M3" s="351"/>
      <c r="N3" s="368" t="s">
        <v>214</v>
      </c>
      <c r="O3" s="361"/>
    </row>
    <row r="4" spans="1:17" ht="11.45" customHeight="1">
      <c r="A4" s="313"/>
      <c r="B4" s="306"/>
      <c r="C4" s="306"/>
      <c r="D4" s="351"/>
      <c r="E4" s="351"/>
      <c r="F4" s="351"/>
      <c r="G4" s="368"/>
      <c r="H4" s="351"/>
      <c r="I4" s="361"/>
      <c r="J4" s="369"/>
      <c r="K4" s="351"/>
      <c r="L4" s="367"/>
      <c r="M4" s="351"/>
      <c r="N4" s="368"/>
      <c r="O4" s="361"/>
    </row>
    <row r="5" spans="1:17" ht="11.45" customHeight="1">
      <c r="A5" s="313"/>
      <c r="B5" s="306"/>
      <c r="C5" s="306"/>
      <c r="D5" s="351"/>
      <c r="E5" s="351"/>
      <c r="F5" s="351"/>
      <c r="G5" s="368"/>
      <c r="H5" s="351"/>
      <c r="I5" s="361"/>
      <c r="J5" s="369"/>
      <c r="K5" s="351"/>
      <c r="L5" s="367"/>
      <c r="M5" s="351"/>
      <c r="N5" s="368"/>
      <c r="O5" s="361"/>
    </row>
    <row r="6" spans="1:17" s="62" customFormat="1" ht="11.45" customHeight="1">
      <c r="A6" s="58">
        <v>1</v>
      </c>
      <c r="B6" s="59">
        <v>2</v>
      </c>
      <c r="C6" s="60">
        <v>3</v>
      </c>
      <c r="D6" s="59">
        <v>4</v>
      </c>
      <c r="E6" s="59">
        <v>5</v>
      </c>
      <c r="F6" s="60">
        <v>6</v>
      </c>
      <c r="G6" s="59">
        <v>7</v>
      </c>
      <c r="H6" s="59">
        <v>8</v>
      </c>
      <c r="I6" s="61">
        <v>9</v>
      </c>
      <c r="J6" s="58">
        <v>10</v>
      </c>
      <c r="K6" s="60">
        <v>11</v>
      </c>
      <c r="L6" s="60">
        <v>12</v>
      </c>
      <c r="M6" s="60">
        <v>13</v>
      </c>
      <c r="N6" s="60">
        <v>14</v>
      </c>
      <c r="O6" s="61">
        <v>15</v>
      </c>
    </row>
    <row r="7" spans="1:17" ht="20.100000000000001" customHeight="1">
      <c r="A7" s="244"/>
      <c r="B7" s="149"/>
      <c r="C7" s="161"/>
      <c r="D7" s="370" t="s">
        <v>1</v>
      </c>
      <c r="E7" s="371"/>
      <c r="F7" s="371"/>
      <c r="G7" s="371"/>
      <c r="H7" s="371"/>
      <c r="I7" s="371"/>
      <c r="J7" s="371" t="s">
        <v>1</v>
      </c>
      <c r="K7" s="371"/>
      <c r="L7" s="371"/>
      <c r="M7" s="371"/>
      <c r="N7" s="371"/>
      <c r="O7" s="371"/>
    </row>
    <row r="8" spans="1:17" ht="11.1" customHeight="1">
      <c r="A8" s="63">
        <f>IF(E8&lt;&gt;"",COUNTA($E8:E$8),"")</f>
        <v>1</v>
      </c>
      <c r="B8" s="170" t="s">
        <v>50</v>
      </c>
      <c r="C8" s="151" t="s">
        <v>332</v>
      </c>
      <c r="D8" s="241">
        <v>82373</v>
      </c>
      <c r="E8" s="241">
        <v>36357</v>
      </c>
      <c r="F8" s="241">
        <v>97709</v>
      </c>
      <c r="G8" s="241">
        <v>23418</v>
      </c>
      <c r="H8" s="241">
        <v>84773</v>
      </c>
      <c r="I8" s="241">
        <v>85807</v>
      </c>
      <c r="J8" s="241">
        <v>20902</v>
      </c>
      <c r="K8" s="241">
        <v>63831</v>
      </c>
      <c r="L8" s="241">
        <v>15775</v>
      </c>
      <c r="M8" s="241">
        <v>86455</v>
      </c>
      <c r="N8" s="241">
        <v>23970</v>
      </c>
      <c r="O8" s="241">
        <v>87754</v>
      </c>
    </row>
    <row r="9" spans="1:17" ht="6" customHeight="1">
      <c r="A9" s="63" t="str">
        <f>IF(E9&lt;&gt;"",COUNTA($E$8:E9),"")</f>
        <v/>
      </c>
      <c r="B9" s="167"/>
      <c r="C9" s="155"/>
      <c r="D9" s="171"/>
      <c r="E9" s="171"/>
      <c r="F9" s="171"/>
      <c r="G9" s="171"/>
      <c r="H9" s="171"/>
      <c r="I9" s="171"/>
      <c r="J9" s="171"/>
      <c r="K9" s="171"/>
      <c r="L9" s="171"/>
      <c r="M9" s="171"/>
      <c r="N9" s="171"/>
      <c r="O9" s="171"/>
    </row>
    <row r="10" spans="1:17" ht="10.5" customHeight="1">
      <c r="A10" s="63">
        <f>IF(E10&lt;&gt;"",COUNTA($E$8:E10),"")</f>
        <v>2</v>
      </c>
      <c r="B10" s="155" t="s">
        <v>6</v>
      </c>
      <c r="C10" s="167" t="s">
        <v>248</v>
      </c>
      <c r="D10" s="242">
        <v>160</v>
      </c>
      <c r="E10" s="242">
        <v>133</v>
      </c>
      <c r="F10" s="242">
        <v>2787</v>
      </c>
      <c r="G10" s="242">
        <v>73</v>
      </c>
      <c r="H10" s="242">
        <v>2566</v>
      </c>
      <c r="I10" s="242">
        <v>1856</v>
      </c>
      <c r="J10" s="242">
        <v>37</v>
      </c>
      <c r="K10" s="242">
        <v>1493</v>
      </c>
      <c r="L10" s="242">
        <v>60</v>
      </c>
      <c r="M10" s="242">
        <v>2063</v>
      </c>
      <c r="N10" s="242">
        <v>60</v>
      </c>
      <c r="O10" s="242">
        <v>3464</v>
      </c>
      <c r="P10" s="243"/>
      <c r="Q10" s="243"/>
    </row>
    <row r="11" spans="1:17" ht="10.5" customHeight="1">
      <c r="A11" s="63">
        <f>IF(E11&lt;&gt;"",COUNTA($E$8:E11),"")</f>
        <v>3</v>
      </c>
      <c r="B11" s="155" t="s">
        <v>8</v>
      </c>
      <c r="C11" s="167" t="s">
        <v>158</v>
      </c>
      <c r="D11" s="242">
        <v>9987</v>
      </c>
      <c r="E11" s="242">
        <v>4378</v>
      </c>
      <c r="F11" s="242">
        <v>13147</v>
      </c>
      <c r="G11" s="242">
        <v>3020</v>
      </c>
      <c r="H11" s="242">
        <v>11269</v>
      </c>
      <c r="I11" s="242">
        <v>7700</v>
      </c>
      <c r="J11" s="242">
        <v>1777</v>
      </c>
      <c r="K11" s="242">
        <v>13013</v>
      </c>
      <c r="L11" s="242">
        <v>3396</v>
      </c>
      <c r="M11" s="242">
        <v>9117</v>
      </c>
      <c r="N11" s="242">
        <v>2126</v>
      </c>
      <c r="O11" s="242">
        <v>18865</v>
      </c>
      <c r="P11" s="243"/>
    </row>
    <row r="12" spans="1:17" ht="10.5" customHeight="1">
      <c r="A12" s="63">
        <f>IF(E12&lt;&gt;"",COUNTA($E$8:E12),"")</f>
        <v>4</v>
      </c>
      <c r="B12" s="155" t="s">
        <v>10</v>
      </c>
      <c r="C12" s="167" t="s">
        <v>159</v>
      </c>
      <c r="D12" s="242">
        <v>8269</v>
      </c>
      <c r="E12" s="242">
        <v>3465</v>
      </c>
      <c r="F12" s="242">
        <v>10873</v>
      </c>
      <c r="G12" s="242">
        <v>2496</v>
      </c>
      <c r="H12" s="242">
        <v>9274</v>
      </c>
      <c r="I12" s="242">
        <v>6114</v>
      </c>
      <c r="J12" s="242">
        <v>1429</v>
      </c>
      <c r="K12" s="242">
        <v>11387</v>
      </c>
      <c r="L12" s="242">
        <v>3078</v>
      </c>
      <c r="M12" s="242">
        <v>7613</v>
      </c>
      <c r="N12" s="242">
        <v>1847</v>
      </c>
      <c r="O12" s="242">
        <v>16814</v>
      </c>
      <c r="P12" s="243"/>
    </row>
    <row r="13" spans="1:17" ht="10.5" customHeight="1">
      <c r="A13" s="63">
        <f>IF(E13&lt;&gt;"",COUNTA($E$8:E13),"")</f>
        <v>5</v>
      </c>
      <c r="B13" s="155" t="s">
        <v>20</v>
      </c>
      <c r="C13" s="167" t="s">
        <v>173</v>
      </c>
      <c r="D13" s="242">
        <v>3785</v>
      </c>
      <c r="E13" s="242">
        <v>2269</v>
      </c>
      <c r="F13" s="242">
        <v>7739</v>
      </c>
      <c r="G13" s="242">
        <v>1190</v>
      </c>
      <c r="H13" s="242">
        <v>6819</v>
      </c>
      <c r="I13" s="242">
        <v>7111</v>
      </c>
      <c r="J13" s="242">
        <v>1384</v>
      </c>
      <c r="K13" s="242">
        <v>5567</v>
      </c>
      <c r="L13" s="242">
        <v>1055</v>
      </c>
      <c r="M13" s="242">
        <v>6993</v>
      </c>
      <c r="N13" s="242">
        <v>1444</v>
      </c>
      <c r="O13" s="242">
        <v>7439</v>
      </c>
      <c r="P13" s="243"/>
    </row>
    <row r="14" spans="1:17" ht="10.5" customHeight="1">
      <c r="A14" s="63">
        <f>IF(E14&lt;&gt;"",COUNTA($E$8:E14),"")</f>
        <v>6</v>
      </c>
      <c r="B14" s="155" t="s">
        <v>23</v>
      </c>
      <c r="C14" s="167" t="s">
        <v>160</v>
      </c>
      <c r="D14" s="242">
        <v>20205</v>
      </c>
      <c r="E14" s="242">
        <v>7445</v>
      </c>
      <c r="F14" s="242">
        <v>24800</v>
      </c>
      <c r="G14" s="242">
        <v>5553</v>
      </c>
      <c r="H14" s="242">
        <v>21676</v>
      </c>
      <c r="I14" s="242">
        <v>26207</v>
      </c>
      <c r="J14" s="242">
        <v>5019</v>
      </c>
      <c r="K14" s="242">
        <v>14288</v>
      </c>
      <c r="L14" s="242">
        <v>3464</v>
      </c>
      <c r="M14" s="242">
        <v>19355</v>
      </c>
      <c r="N14" s="242">
        <v>3985</v>
      </c>
      <c r="O14" s="242">
        <v>19238</v>
      </c>
      <c r="P14" s="243"/>
    </row>
    <row r="15" spans="1:17" ht="10.5" customHeight="1">
      <c r="A15" s="63">
        <f>IF(E15&lt;&gt;"",COUNTA($E$8:E15),"")</f>
        <v>7</v>
      </c>
      <c r="B15" s="155" t="s">
        <v>27</v>
      </c>
      <c r="C15" s="167" t="s">
        <v>174</v>
      </c>
      <c r="D15" s="242">
        <v>2998</v>
      </c>
      <c r="E15" s="242">
        <v>1346</v>
      </c>
      <c r="F15" s="242">
        <v>1410</v>
      </c>
      <c r="G15" s="242">
        <v>567</v>
      </c>
      <c r="H15" s="242">
        <v>1474</v>
      </c>
      <c r="I15" s="242">
        <v>1041</v>
      </c>
      <c r="J15" s="242">
        <v>435</v>
      </c>
      <c r="K15" s="242">
        <v>909</v>
      </c>
      <c r="L15" s="242">
        <v>264</v>
      </c>
      <c r="M15" s="242">
        <v>1001</v>
      </c>
      <c r="N15" s="242">
        <v>513</v>
      </c>
      <c r="O15" s="242">
        <v>1179</v>
      </c>
      <c r="P15" s="243"/>
    </row>
    <row r="16" spans="1:17" ht="10.5" customHeight="1">
      <c r="A16" s="63">
        <f>IF(E16&lt;&gt;"",COUNTA($E$8:E16),"")</f>
        <v>8</v>
      </c>
      <c r="B16" s="155" t="s">
        <v>30</v>
      </c>
      <c r="C16" s="167" t="s">
        <v>210</v>
      </c>
      <c r="D16" s="242">
        <v>1490</v>
      </c>
      <c r="E16" s="242">
        <v>718</v>
      </c>
      <c r="F16" s="242">
        <v>1311</v>
      </c>
      <c r="G16" s="242">
        <v>350</v>
      </c>
      <c r="H16" s="242">
        <v>1254</v>
      </c>
      <c r="I16" s="242">
        <v>897</v>
      </c>
      <c r="J16" s="242">
        <v>251</v>
      </c>
      <c r="K16" s="242">
        <v>974</v>
      </c>
      <c r="L16" s="242">
        <v>217</v>
      </c>
      <c r="M16" s="242">
        <v>1060</v>
      </c>
      <c r="N16" s="242">
        <v>321</v>
      </c>
      <c r="O16" s="242">
        <v>1266</v>
      </c>
      <c r="P16" s="243"/>
    </row>
    <row r="17" spans="1:17" ht="10.5" customHeight="1">
      <c r="A17" s="63">
        <f>IF(E17&lt;&gt;"",COUNTA($E$8:E17),"")</f>
        <v>9</v>
      </c>
      <c r="B17" s="155" t="s">
        <v>32</v>
      </c>
      <c r="C17" s="167" t="s">
        <v>175</v>
      </c>
      <c r="D17" s="242">
        <v>1325</v>
      </c>
      <c r="E17" s="242">
        <v>450</v>
      </c>
      <c r="F17" s="242">
        <v>1119</v>
      </c>
      <c r="G17" s="242">
        <v>302</v>
      </c>
      <c r="H17" s="242">
        <v>1350</v>
      </c>
      <c r="I17" s="242">
        <v>1445</v>
      </c>
      <c r="J17" s="242">
        <v>284</v>
      </c>
      <c r="K17" s="242">
        <v>712</v>
      </c>
      <c r="L17" s="242">
        <v>192</v>
      </c>
      <c r="M17" s="242">
        <v>1165</v>
      </c>
      <c r="N17" s="242">
        <v>269</v>
      </c>
      <c r="O17" s="242">
        <v>771</v>
      </c>
      <c r="P17" s="243"/>
    </row>
    <row r="18" spans="1:17" s="173" customFormat="1" ht="21" customHeight="1">
      <c r="A18" s="63">
        <f>IF(E18&lt;&gt;"",COUNTA($E$8:E18),"")</f>
        <v>10</v>
      </c>
      <c r="B18" s="152" t="s">
        <v>49</v>
      </c>
      <c r="C18" s="167" t="s">
        <v>218</v>
      </c>
      <c r="D18" s="242">
        <v>13587</v>
      </c>
      <c r="E18" s="242">
        <v>5770</v>
      </c>
      <c r="F18" s="242">
        <v>11028</v>
      </c>
      <c r="G18" s="242">
        <v>3370</v>
      </c>
      <c r="H18" s="242">
        <v>10034</v>
      </c>
      <c r="I18" s="242">
        <v>9843</v>
      </c>
      <c r="J18" s="242">
        <v>3237</v>
      </c>
      <c r="K18" s="242">
        <v>6593</v>
      </c>
      <c r="L18" s="242">
        <v>2110</v>
      </c>
      <c r="M18" s="242">
        <v>11465</v>
      </c>
      <c r="N18" s="242">
        <v>4096</v>
      </c>
      <c r="O18" s="242">
        <v>9380</v>
      </c>
      <c r="P18" s="243"/>
    </row>
    <row r="19" spans="1:17" s="158" customFormat="1" ht="21" customHeight="1">
      <c r="A19" s="63">
        <f>IF(E19&lt;&gt;"",COUNTA($E$8:E19),"")</f>
        <v>11</v>
      </c>
      <c r="B19" s="152" t="s">
        <v>38</v>
      </c>
      <c r="C19" s="167" t="s">
        <v>211</v>
      </c>
      <c r="D19" s="242">
        <v>25114</v>
      </c>
      <c r="E19" s="242">
        <v>12292</v>
      </c>
      <c r="F19" s="242">
        <v>30630</v>
      </c>
      <c r="G19" s="242">
        <v>8009</v>
      </c>
      <c r="H19" s="242">
        <v>25502</v>
      </c>
      <c r="I19" s="242">
        <v>25971</v>
      </c>
      <c r="J19" s="242">
        <v>7471</v>
      </c>
      <c r="K19" s="242">
        <v>18386</v>
      </c>
      <c r="L19" s="242">
        <v>4425</v>
      </c>
      <c r="M19" s="242">
        <v>31104</v>
      </c>
      <c r="N19" s="242">
        <v>10172</v>
      </c>
      <c r="O19" s="242">
        <v>23820</v>
      </c>
      <c r="P19" s="243"/>
    </row>
    <row r="20" spans="1:17" s="158" customFormat="1" ht="21" customHeight="1">
      <c r="A20" s="63">
        <f>IF(E20&lt;&gt;"",COUNTA($E$8:E20),"")</f>
        <v>12</v>
      </c>
      <c r="B20" s="152" t="s">
        <v>43</v>
      </c>
      <c r="C20" s="167" t="s">
        <v>219</v>
      </c>
      <c r="D20" s="242">
        <v>3722</v>
      </c>
      <c r="E20" s="242">
        <v>1556</v>
      </c>
      <c r="F20" s="242">
        <v>3734</v>
      </c>
      <c r="G20" s="242">
        <v>983</v>
      </c>
      <c r="H20" s="242">
        <v>2829</v>
      </c>
      <c r="I20" s="242">
        <v>3733</v>
      </c>
      <c r="J20" s="242">
        <v>1005</v>
      </c>
      <c r="K20" s="242">
        <v>1896</v>
      </c>
      <c r="L20" s="242">
        <v>592</v>
      </c>
      <c r="M20" s="242">
        <v>3126</v>
      </c>
      <c r="N20" s="242">
        <v>984</v>
      </c>
      <c r="O20" s="242">
        <v>2326</v>
      </c>
      <c r="P20" s="243"/>
    </row>
    <row r="21" spans="1:17" ht="11.1" customHeight="1">
      <c r="A21" s="63" t="str">
        <f>IF(E21&lt;&gt;"",COUNTA($E$8:E21),"")</f>
        <v/>
      </c>
      <c r="B21" s="155"/>
      <c r="C21" s="165"/>
      <c r="D21" s="242"/>
      <c r="E21" s="242"/>
      <c r="F21" s="242"/>
      <c r="G21" s="242"/>
      <c r="H21" s="242"/>
      <c r="I21" s="242"/>
      <c r="J21" s="242"/>
      <c r="K21" s="242"/>
      <c r="L21" s="242"/>
      <c r="M21" s="242"/>
      <c r="N21" s="242"/>
      <c r="O21" s="242"/>
    </row>
    <row r="22" spans="1:17" ht="10.5" customHeight="1">
      <c r="A22" s="63">
        <f>IF(E22&lt;&gt;"",COUNTA($E$8:E22),"")</f>
        <v>13</v>
      </c>
      <c r="B22" s="155"/>
      <c r="C22" s="167" t="s">
        <v>56</v>
      </c>
      <c r="D22" s="242">
        <v>1398</v>
      </c>
      <c r="E22" s="242">
        <v>776</v>
      </c>
      <c r="F22" s="242">
        <v>2510</v>
      </c>
      <c r="G22" s="242">
        <v>650</v>
      </c>
      <c r="H22" s="242">
        <v>1895</v>
      </c>
      <c r="I22" s="242">
        <v>2101</v>
      </c>
      <c r="J22" s="242">
        <v>505</v>
      </c>
      <c r="K22" s="242">
        <v>1599</v>
      </c>
      <c r="L22" s="242">
        <v>376</v>
      </c>
      <c r="M22" s="242">
        <v>2130</v>
      </c>
      <c r="N22" s="242">
        <v>468</v>
      </c>
      <c r="O22" s="242">
        <v>2000</v>
      </c>
      <c r="P22" s="243"/>
      <c r="Q22" s="243"/>
    </row>
    <row r="23" spans="1:17" ht="10.5" customHeight="1">
      <c r="A23" s="63">
        <f>IF(E23&lt;&gt;"",COUNTA($E$8:E23),"")</f>
        <v>14</v>
      </c>
      <c r="B23" s="155"/>
      <c r="C23" s="167" t="s">
        <v>57</v>
      </c>
      <c r="D23" s="242">
        <v>6624</v>
      </c>
      <c r="E23" s="242">
        <v>2715</v>
      </c>
      <c r="F23" s="242">
        <v>6117</v>
      </c>
      <c r="G23" s="242">
        <v>2027</v>
      </c>
      <c r="H23" s="242">
        <v>4451</v>
      </c>
      <c r="I23" s="242">
        <v>5518</v>
      </c>
      <c r="J23" s="242">
        <v>1678</v>
      </c>
      <c r="K23" s="242">
        <v>3832</v>
      </c>
      <c r="L23" s="242">
        <v>1233</v>
      </c>
      <c r="M23" s="242">
        <v>5390</v>
      </c>
      <c r="N23" s="242">
        <v>1768</v>
      </c>
      <c r="O23" s="242">
        <v>4980</v>
      </c>
      <c r="P23" s="243"/>
    </row>
    <row r="24" spans="1:17" ht="10.5" customHeight="1">
      <c r="A24" s="63">
        <f>IF(E24&lt;&gt;"",COUNTA($E$8:E24),"")</f>
        <v>15</v>
      </c>
      <c r="B24" s="155"/>
      <c r="C24" s="167" t="s">
        <v>58</v>
      </c>
      <c r="D24" s="242">
        <v>8634</v>
      </c>
      <c r="E24" s="242">
        <v>2737</v>
      </c>
      <c r="F24" s="242">
        <v>5482</v>
      </c>
      <c r="G24" s="242">
        <v>1664</v>
      </c>
      <c r="H24" s="242">
        <v>4226</v>
      </c>
      <c r="I24" s="242">
        <v>5115</v>
      </c>
      <c r="J24" s="242">
        <v>1664</v>
      </c>
      <c r="K24" s="242">
        <v>3688</v>
      </c>
      <c r="L24" s="242">
        <v>1277</v>
      </c>
      <c r="M24" s="242">
        <v>5637</v>
      </c>
      <c r="N24" s="242">
        <v>2592</v>
      </c>
      <c r="O24" s="242">
        <v>4890</v>
      </c>
      <c r="P24" s="243"/>
    </row>
    <row r="25" spans="1:17" ht="10.5" customHeight="1">
      <c r="A25" s="63">
        <f>IF(E25&lt;&gt;"",COUNTA($E$8:E25),"")</f>
        <v>16</v>
      </c>
      <c r="B25" s="155"/>
      <c r="C25" s="167" t="s">
        <v>59</v>
      </c>
      <c r="D25" s="242">
        <v>11936</v>
      </c>
      <c r="E25" s="242">
        <v>4570</v>
      </c>
      <c r="F25" s="242">
        <v>9981</v>
      </c>
      <c r="G25" s="242">
        <v>2642</v>
      </c>
      <c r="H25" s="242">
        <v>8623</v>
      </c>
      <c r="I25" s="242">
        <v>8946</v>
      </c>
      <c r="J25" s="242">
        <v>2375</v>
      </c>
      <c r="K25" s="242">
        <v>6744</v>
      </c>
      <c r="L25" s="242">
        <v>1836</v>
      </c>
      <c r="M25" s="242">
        <v>9643</v>
      </c>
      <c r="N25" s="242">
        <v>3774</v>
      </c>
      <c r="O25" s="242">
        <v>9187</v>
      </c>
      <c r="P25" s="243"/>
    </row>
    <row r="26" spans="1:17" ht="10.5" customHeight="1">
      <c r="A26" s="63">
        <f>IF(E26&lt;&gt;"",COUNTA($E$8:E26),"")</f>
        <v>17</v>
      </c>
      <c r="B26" s="155"/>
      <c r="C26" s="167" t="s">
        <v>60</v>
      </c>
      <c r="D26" s="242">
        <v>11299</v>
      </c>
      <c r="E26" s="242">
        <v>4747</v>
      </c>
      <c r="F26" s="242">
        <v>11922</v>
      </c>
      <c r="G26" s="242">
        <v>2997</v>
      </c>
      <c r="H26" s="242">
        <v>11057</v>
      </c>
      <c r="I26" s="242">
        <v>10874</v>
      </c>
      <c r="J26" s="242">
        <v>2747</v>
      </c>
      <c r="K26" s="242">
        <v>8253</v>
      </c>
      <c r="L26" s="242">
        <v>2085</v>
      </c>
      <c r="M26" s="242">
        <v>11012</v>
      </c>
      <c r="N26" s="242">
        <v>3637</v>
      </c>
      <c r="O26" s="242">
        <v>10997</v>
      </c>
      <c r="P26" s="243"/>
    </row>
    <row r="27" spans="1:17" ht="10.5" customHeight="1">
      <c r="A27" s="63">
        <f>IF(E27&lt;&gt;"",COUNTA($E$8:E27),"")</f>
        <v>18</v>
      </c>
      <c r="B27" s="155"/>
      <c r="C27" s="167" t="s">
        <v>61</v>
      </c>
      <c r="D27" s="242">
        <v>9652</v>
      </c>
      <c r="E27" s="242">
        <v>4498</v>
      </c>
      <c r="F27" s="242">
        <v>11818</v>
      </c>
      <c r="G27" s="242">
        <v>2756</v>
      </c>
      <c r="H27" s="242">
        <v>10880</v>
      </c>
      <c r="I27" s="242">
        <v>10449</v>
      </c>
      <c r="J27" s="242">
        <v>2608</v>
      </c>
      <c r="K27" s="242">
        <v>8105</v>
      </c>
      <c r="L27" s="242">
        <v>1880</v>
      </c>
      <c r="M27" s="242">
        <v>10492</v>
      </c>
      <c r="N27" s="242">
        <v>2818</v>
      </c>
      <c r="O27" s="242">
        <v>10604</v>
      </c>
      <c r="P27" s="243"/>
    </row>
    <row r="28" spans="1:17" ht="10.5" customHeight="1">
      <c r="A28" s="63">
        <f>IF(E28&lt;&gt;"",COUNTA($E$8:E28),"")</f>
        <v>19</v>
      </c>
      <c r="B28" s="155"/>
      <c r="C28" s="167" t="s">
        <v>62</v>
      </c>
      <c r="D28" s="242">
        <v>6826</v>
      </c>
      <c r="E28" s="242">
        <v>3450</v>
      </c>
      <c r="F28" s="242">
        <v>9719</v>
      </c>
      <c r="G28" s="242">
        <v>2159</v>
      </c>
      <c r="H28" s="242">
        <v>8294</v>
      </c>
      <c r="I28" s="242">
        <v>8119</v>
      </c>
      <c r="J28" s="242">
        <v>1975</v>
      </c>
      <c r="K28" s="242">
        <v>6460</v>
      </c>
      <c r="L28" s="242">
        <v>1506</v>
      </c>
      <c r="M28" s="242">
        <v>8210</v>
      </c>
      <c r="N28" s="242">
        <v>1991</v>
      </c>
      <c r="O28" s="242">
        <v>8808</v>
      </c>
      <c r="P28" s="243"/>
    </row>
    <row r="29" spans="1:17" ht="10.5" customHeight="1">
      <c r="A29" s="63">
        <f>IF(E29&lt;&gt;"",COUNTA($E$8:E29),"")</f>
        <v>20</v>
      </c>
      <c r="B29" s="155"/>
      <c r="C29" s="167" t="s">
        <v>63</v>
      </c>
      <c r="D29" s="242">
        <v>8450</v>
      </c>
      <c r="E29" s="242">
        <v>4159</v>
      </c>
      <c r="F29" s="242">
        <v>12217</v>
      </c>
      <c r="G29" s="242">
        <v>2487</v>
      </c>
      <c r="H29" s="242">
        <v>10890</v>
      </c>
      <c r="I29" s="242">
        <v>10674</v>
      </c>
      <c r="J29" s="242">
        <v>2380</v>
      </c>
      <c r="K29" s="242">
        <v>8219</v>
      </c>
      <c r="L29" s="242">
        <v>1736</v>
      </c>
      <c r="M29" s="242">
        <v>10454</v>
      </c>
      <c r="N29" s="242">
        <v>2286</v>
      </c>
      <c r="O29" s="242">
        <v>11446</v>
      </c>
      <c r="P29" s="243"/>
    </row>
    <row r="30" spans="1:17" ht="10.5" customHeight="1">
      <c r="A30" s="63">
        <f>IF(E30&lt;&gt;"",COUNTA($E$8:E30),"")</f>
        <v>21</v>
      </c>
      <c r="B30" s="155"/>
      <c r="C30" s="167" t="s">
        <v>64</v>
      </c>
      <c r="D30" s="242">
        <v>9707</v>
      </c>
      <c r="E30" s="242">
        <v>4788</v>
      </c>
      <c r="F30" s="242">
        <v>15487</v>
      </c>
      <c r="G30" s="242">
        <v>3243</v>
      </c>
      <c r="H30" s="242">
        <v>13544</v>
      </c>
      <c r="I30" s="242">
        <v>13326</v>
      </c>
      <c r="J30" s="242">
        <v>2792</v>
      </c>
      <c r="K30" s="242">
        <v>9532</v>
      </c>
      <c r="L30" s="242">
        <v>2110</v>
      </c>
      <c r="M30" s="242">
        <v>12806</v>
      </c>
      <c r="N30" s="242">
        <v>2573</v>
      </c>
      <c r="O30" s="242">
        <v>13937</v>
      </c>
      <c r="P30" s="243"/>
    </row>
    <row r="31" spans="1:17" ht="10.5" customHeight="1">
      <c r="A31" s="63">
        <f>IF(E31&lt;&gt;"",COUNTA($E$8:E31),"")</f>
        <v>22</v>
      </c>
      <c r="B31" s="155"/>
      <c r="C31" s="167" t="s">
        <v>52</v>
      </c>
      <c r="D31" s="242">
        <v>6931</v>
      </c>
      <c r="E31" s="242">
        <v>3487</v>
      </c>
      <c r="F31" s="242">
        <v>11295</v>
      </c>
      <c r="G31" s="242">
        <v>2539</v>
      </c>
      <c r="H31" s="242">
        <v>9764</v>
      </c>
      <c r="I31" s="242">
        <v>9604</v>
      </c>
      <c r="J31" s="242">
        <v>1978</v>
      </c>
      <c r="K31" s="242">
        <v>6627</v>
      </c>
      <c r="L31" s="242">
        <v>1539</v>
      </c>
      <c r="M31" s="242">
        <v>9625</v>
      </c>
      <c r="N31" s="242">
        <v>1852</v>
      </c>
      <c r="O31" s="242">
        <v>9867</v>
      </c>
      <c r="P31" s="243"/>
    </row>
    <row r="32" spans="1:17" ht="10.5" customHeight="1">
      <c r="A32" s="63">
        <f>IF(E32&lt;&gt;"",COUNTA($E$8:E32),"")</f>
        <v>23</v>
      </c>
      <c r="B32" s="155"/>
      <c r="C32" s="167" t="s">
        <v>53</v>
      </c>
      <c r="D32" s="242">
        <v>916</v>
      </c>
      <c r="E32" s="242">
        <v>430</v>
      </c>
      <c r="F32" s="242">
        <v>1161</v>
      </c>
      <c r="G32" s="242">
        <v>254</v>
      </c>
      <c r="H32" s="242">
        <v>1149</v>
      </c>
      <c r="I32" s="242">
        <v>1081</v>
      </c>
      <c r="J32" s="242">
        <v>200</v>
      </c>
      <c r="K32" s="242">
        <v>772</v>
      </c>
      <c r="L32" s="242">
        <v>197</v>
      </c>
      <c r="M32" s="242">
        <v>1056</v>
      </c>
      <c r="N32" s="242">
        <v>211</v>
      </c>
      <c r="O32" s="242">
        <v>1038</v>
      </c>
      <c r="P32" s="243"/>
    </row>
    <row r="33" spans="1:17" ht="20.100000000000001" customHeight="1">
      <c r="A33" s="63" t="str">
        <f>IF(E33&lt;&gt;"",COUNTA($E$8:E33),"")</f>
        <v/>
      </c>
      <c r="B33" s="155"/>
      <c r="C33" s="167"/>
      <c r="D33" s="320" t="s">
        <v>55</v>
      </c>
      <c r="E33" s="381"/>
      <c r="F33" s="381"/>
      <c r="G33" s="381"/>
      <c r="H33" s="381"/>
      <c r="I33" s="381"/>
      <c r="J33" s="381" t="s">
        <v>55</v>
      </c>
      <c r="K33" s="381"/>
      <c r="L33" s="381"/>
      <c r="M33" s="381"/>
      <c r="N33" s="381"/>
      <c r="O33" s="381"/>
      <c r="P33" s="243"/>
    </row>
    <row r="34" spans="1:17" ht="20.100000000000001" customHeight="1">
      <c r="A34" s="63" t="str">
        <f>IF(E34&lt;&gt;"",COUNTA($E$8:E34),"")</f>
        <v/>
      </c>
      <c r="B34" s="155"/>
      <c r="C34" s="167"/>
      <c r="D34" s="317" t="s">
        <v>245</v>
      </c>
      <c r="E34" s="324"/>
      <c r="F34" s="324"/>
      <c r="G34" s="324"/>
      <c r="H34" s="324"/>
      <c r="I34" s="324"/>
      <c r="J34" s="324" t="s">
        <v>245</v>
      </c>
      <c r="K34" s="324"/>
      <c r="L34" s="324"/>
      <c r="M34" s="324"/>
      <c r="N34" s="324"/>
      <c r="O34" s="324"/>
    </row>
    <row r="35" spans="1:17" ht="11.1" customHeight="1">
      <c r="A35" s="63">
        <f>IF(E35&lt;&gt;"",COUNTA($E$8:E35),"")</f>
        <v>24</v>
      </c>
      <c r="B35" s="170" t="s">
        <v>50</v>
      </c>
      <c r="C35" s="151" t="s">
        <v>332</v>
      </c>
      <c r="D35" s="273">
        <v>39717</v>
      </c>
      <c r="E35" s="274">
        <v>18103</v>
      </c>
      <c r="F35" s="274">
        <v>48080</v>
      </c>
      <c r="G35" s="274">
        <v>11618</v>
      </c>
      <c r="H35" s="274">
        <v>42331</v>
      </c>
      <c r="I35" s="274">
        <v>43041</v>
      </c>
      <c r="J35" s="274">
        <v>10307</v>
      </c>
      <c r="K35" s="274">
        <v>30898</v>
      </c>
      <c r="L35" s="274">
        <v>7390</v>
      </c>
      <c r="M35" s="274">
        <v>43165</v>
      </c>
      <c r="N35" s="274">
        <v>12060</v>
      </c>
      <c r="O35" s="274">
        <v>41948</v>
      </c>
    </row>
    <row r="36" spans="1:17" ht="6" customHeight="1">
      <c r="A36" s="63" t="str">
        <f>IF(E36&lt;&gt;"",COUNTA($E$8:E36),"")</f>
        <v/>
      </c>
      <c r="B36" s="167"/>
      <c r="C36" s="155"/>
      <c r="D36" s="275"/>
      <c r="E36" s="174"/>
      <c r="F36" s="174"/>
      <c r="G36" s="174"/>
      <c r="H36" s="174"/>
      <c r="I36" s="174"/>
      <c r="J36" s="174"/>
      <c r="K36" s="174"/>
      <c r="L36" s="174"/>
      <c r="M36" s="174"/>
      <c r="N36" s="174"/>
      <c r="O36" s="174"/>
    </row>
    <row r="37" spans="1:17" ht="10.5" customHeight="1">
      <c r="A37" s="63">
        <f>IF(E37&lt;&gt;"",COUNTA($E$8:E37),"")</f>
        <v>25</v>
      </c>
      <c r="B37" s="155" t="s">
        <v>6</v>
      </c>
      <c r="C37" s="167" t="s">
        <v>248</v>
      </c>
      <c r="D37" s="276">
        <v>46</v>
      </c>
      <c r="E37" s="277">
        <v>43</v>
      </c>
      <c r="F37" s="277">
        <v>720</v>
      </c>
      <c r="G37" s="277">
        <v>18</v>
      </c>
      <c r="H37" s="277">
        <v>690</v>
      </c>
      <c r="I37" s="277">
        <v>440</v>
      </c>
      <c r="J37" s="277">
        <v>11</v>
      </c>
      <c r="K37" s="277">
        <v>376</v>
      </c>
      <c r="L37" s="277">
        <v>27</v>
      </c>
      <c r="M37" s="277">
        <v>477</v>
      </c>
      <c r="N37" s="277">
        <v>11</v>
      </c>
      <c r="O37" s="277">
        <v>1001</v>
      </c>
      <c r="P37" s="243"/>
      <c r="Q37" s="243"/>
    </row>
    <row r="38" spans="1:17" ht="10.5" customHeight="1">
      <c r="A38" s="63">
        <f>IF(E38&lt;&gt;"",COUNTA($E$8:E38),"")</f>
        <v>26</v>
      </c>
      <c r="B38" s="155" t="s">
        <v>8</v>
      </c>
      <c r="C38" s="167" t="s">
        <v>158</v>
      </c>
      <c r="D38" s="276">
        <v>2323</v>
      </c>
      <c r="E38" s="277">
        <v>994</v>
      </c>
      <c r="F38" s="277">
        <v>3208</v>
      </c>
      <c r="G38" s="277">
        <v>638</v>
      </c>
      <c r="H38" s="277">
        <v>2756</v>
      </c>
      <c r="I38" s="277">
        <v>1877</v>
      </c>
      <c r="J38" s="277">
        <v>353</v>
      </c>
      <c r="K38" s="277">
        <v>3323</v>
      </c>
      <c r="L38" s="277">
        <v>682</v>
      </c>
      <c r="M38" s="277">
        <v>1995</v>
      </c>
      <c r="N38" s="277">
        <v>468</v>
      </c>
      <c r="O38" s="277">
        <v>5759</v>
      </c>
      <c r="P38" s="243"/>
    </row>
    <row r="39" spans="1:17" ht="10.5" customHeight="1">
      <c r="A39" s="63">
        <f>IF(E39&lt;&gt;"",COUNTA($E$8:E39),"")</f>
        <v>27</v>
      </c>
      <c r="B39" s="155" t="s">
        <v>10</v>
      </c>
      <c r="C39" s="167" t="s">
        <v>159</v>
      </c>
      <c r="D39" s="276">
        <v>1893</v>
      </c>
      <c r="E39" s="277">
        <v>722</v>
      </c>
      <c r="F39" s="277">
        <v>2729</v>
      </c>
      <c r="G39" s="277">
        <v>497</v>
      </c>
      <c r="H39" s="277">
        <v>2314</v>
      </c>
      <c r="I39" s="277">
        <v>1608</v>
      </c>
      <c r="J39" s="277">
        <v>296</v>
      </c>
      <c r="K39" s="277">
        <v>2935</v>
      </c>
      <c r="L39" s="277">
        <v>598</v>
      </c>
      <c r="M39" s="277">
        <v>1718</v>
      </c>
      <c r="N39" s="277">
        <v>405</v>
      </c>
      <c r="O39" s="277">
        <v>5306</v>
      </c>
      <c r="P39" s="243"/>
    </row>
    <row r="40" spans="1:17" ht="10.5" customHeight="1">
      <c r="A40" s="63">
        <f>IF(E40&lt;&gt;"",COUNTA($E$8:E40),"")</f>
        <v>28</v>
      </c>
      <c r="B40" s="155" t="s">
        <v>20</v>
      </c>
      <c r="C40" s="167" t="s">
        <v>173</v>
      </c>
      <c r="D40" s="276">
        <v>443</v>
      </c>
      <c r="E40" s="277">
        <v>235</v>
      </c>
      <c r="F40" s="277">
        <v>860</v>
      </c>
      <c r="G40" s="277">
        <v>158</v>
      </c>
      <c r="H40" s="277">
        <v>822</v>
      </c>
      <c r="I40" s="277">
        <v>775</v>
      </c>
      <c r="J40" s="277">
        <v>145</v>
      </c>
      <c r="K40" s="277">
        <v>588</v>
      </c>
      <c r="L40" s="277">
        <v>133</v>
      </c>
      <c r="M40" s="277">
        <v>723</v>
      </c>
      <c r="N40" s="277">
        <v>183</v>
      </c>
      <c r="O40" s="277">
        <v>801</v>
      </c>
      <c r="P40" s="243"/>
    </row>
    <row r="41" spans="1:17" ht="10.5" customHeight="1">
      <c r="A41" s="63">
        <f>IF(E41&lt;&gt;"",COUNTA($E$8:E41),"")</f>
        <v>29</v>
      </c>
      <c r="B41" s="155" t="s">
        <v>23</v>
      </c>
      <c r="C41" s="167" t="s">
        <v>160</v>
      </c>
      <c r="D41" s="276">
        <v>8848</v>
      </c>
      <c r="E41" s="277">
        <v>3317</v>
      </c>
      <c r="F41" s="277">
        <v>11180</v>
      </c>
      <c r="G41" s="277">
        <v>2388</v>
      </c>
      <c r="H41" s="277">
        <v>10008</v>
      </c>
      <c r="I41" s="277">
        <v>13024</v>
      </c>
      <c r="J41" s="277">
        <v>2359</v>
      </c>
      <c r="K41" s="277">
        <v>6903</v>
      </c>
      <c r="L41" s="277">
        <v>1705</v>
      </c>
      <c r="M41" s="277">
        <v>9441</v>
      </c>
      <c r="N41" s="277">
        <v>1877</v>
      </c>
      <c r="O41" s="277">
        <v>8621</v>
      </c>
      <c r="P41" s="243"/>
    </row>
    <row r="42" spans="1:17" ht="10.5" customHeight="1">
      <c r="A42" s="63">
        <f>IF(E42&lt;&gt;"",COUNTA($E$8:E42),"")</f>
        <v>30</v>
      </c>
      <c r="B42" s="155" t="s">
        <v>27</v>
      </c>
      <c r="C42" s="167" t="s">
        <v>174</v>
      </c>
      <c r="D42" s="276">
        <v>955</v>
      </c>
      <c r="E42" s="277">
        <v>483</v>
      </c>
      <c r="F42" s="277">
        <v>491</v>
      </c>
      <c r="G42" s="277">
        <v>181</v>
      </c>
      <c r="H42" s="277">
        <v>491</v>
      </c>
      <c r="I42" s="277">
        <v>306</v>
      </c>
      <c r="J42" s="277">
        <v>110</v>
      </c>
      <c r="K42" s="277">
        <v>311</v>
      </c>
      <c r="L42" s="277">
        <v>88</v>
      </c>
      <c r="M42" s="277">
        <v>412</v>
      </c>
      <c r="N42" s="277">
        <v>215</v>
      </c>
      <c r="O42" s="277">
        <v>420</v>
      </c>
      <c r="P42" s="243"/>
    </row>
    <row r="43" spans="1:17" ht="10.5" customHeight="1">
      <c r="A43" s="63">
        <f>IF(E43&lt;&gt;"",COUNTA($E$8:E43),"")</f>
        <v>31</v>
      </c>
      <c r="B43" s="155" t="s">
        <v>30</v>
      </c>
      <c r="C43" s="167" t="s">
        <v>210</v>
      </c>
      <c r="D43" s="276">
        <v>785</v>
      </c>
      <c r="E43" s="277">
        <v>400</v>
      </c>
      <c r="F43" s="277">
        <v>848</v>
      </c>
      <c r="G43" s="277">
        <v>198</v>
      </c>
      <c r="H43" s="277">
        <v>833</v>
      </c>
      <c r="I43" s="277">
        <v>588</v>
      </c>
      <c r="J43" s="277">
        <v>151</v>
      </c>
      <c r="K43" s="277">
        <v>655</v>
      </c>
      <c r="L43" s="277">
        <v>138</v>
      </c>
      <c r="M43" s="277">
        <v>658</v>
      </c>
      <c r="N43" s="277">
        <v>173</v>
      </c>
      <c r="O43" s="277">
        <v>860</v>
      </c>
      <c r="P43" s="243"/>
    </row>
    <row r="44" spans="1:17" ht="10.5" customHeight="1">
      <c r="A44" s="63">
        <f>IF(E44&lt;&gt;"",COUNTA($E$8:E44),"")</f>
        <v>32</v>
      </c>
      <c r="B44" s="155" t="s">
        <v>32</v>
      </c>
      <c r="C44" s="167" t="s">
        <v>175</v>
      </c>
      <c r="D44" s="276">
        <v>629</v>
      </c>
      <c r="E44" s="277">
        <v>218</v>
      </c>
      <c r="F44" s="277">
        <v>549</v>
      </c>
      <c r="G44" s="277">
        <v>171</v>
      </c>
      <c r="H44" s="277">
        <v>688</v>
      </c>
      <c r="I44" s="277">
        <v>723</v>
      </c>
      <c r="J44" s="277">
        <v>122</v>
      </c>
      <c r="K44" s="277">
        <v>354</v>
      </c>
      <c r="L44" s="277">
        <v>95</v>
      </c>
      <c r="M44" s="277">
        <v>562</v>
      </c>
      <c r="N44" s="277">
        <v>133</v>
      </c>
      <c r="O44" s="277">
        <v>362</v>
      </c>
      <c r="P44" s="243"/>
    </row>
    <row r="45" spans="1:17" ht="21" customHeight="1">
      <c r="A45" s="63">
        <f>IF(E45&lt;&gt;"",COUNTA($E$8:E45),"")</f>
        <v>33</v>
      </c>
      <c r="B45" s="152" t="s">
        <v>49</v>
      </c>
      <c r="C45" s="167" t="s">
        <v>249</v>
      </c>
      <c r="D45" s="276">
        <v>6019</v>
      </c>
      <c r="E45" s="277">
        <v>2756</v>
      </c>
      <c r="F45" s="277">
        <v>5379</v>
      </c>
      <c r="G45" s="277">
        <v>1520</v>
      </c>
      <c r="H45" s="277">
        <v>5009</v>
      </c>
      <c r="I45" s="277">
        <v>4449</v>
      </c>
      <c r="J45" s="277">
        <v>1320</v>
      </c>
      <c r="K45" s="277">
        <v>3192</v>
      </c>
      <c r="L45" s="277">
        <v>926</v>
      </c>
      <c r="M45" s="277">
        <v>5204</v>
      </c>
      <c r="N45" s="277">
        <v>1790</v>
      </c>
      <c r="O45" s="277">
        <v>4635</v>
      </c>
      <c r="P45" s="243"/>
    </row>
    <row r="46" spans="1:17" ht="21" customHeight="1">
      <c r="A46" s="63">
        <f>IF(E46&lt;&gt;"",COUNTA($E$8:E46),"")</f>
        <v>34</v>
      </c>
      <c r="B46" s="152" t="s">
        <v>38</v>
      </c>
      <c r="C46" s="167" t="s">
        <v>250</v>
      </c>
      <c r="D46" s="276">
        <v>17407</v>
      </c>
      <c r="E46" s="277">
        <v>8689</v>
      </c>
      <c r="F46" s="277">
        <v>22477</v>
      </c>
      <c r="G46" s="277">
        <v>5731</v>
      </c>
      <c r="H46" s="277">
        <v>19228</v>
      </c>
      <c r="I46" s="277">
        <v>18693</v>
      </c>
      <c r="J46" s="277">
        <v>5149</v>
      </c>
      <c r="K46" s="277">
        <v>13961</v>
      </c>
      <c r="L46" s="277">
        <v>3239</v>
      </c>
      <c r="M46" s="277">
        <v>21832</v>
      </c>
      <c r="N46" s="277">
        <v>6656</v>
      </c>
      <c r="O46" s="277">
        <v>17939</v>
      </c>
      <c r="P46" s="243"/>
    </row>
    <row r="47" spans="1:17" ht="21" customHeight="1">
      <c r="A47" s="63">
        <f>IF(E47&lt;&gt;"",COUNTA($E$8:E47),"")</f>
        <v>35</v>
      </c>
      <c r="B47" s="152" t="s">
        <v>43</v>
      </c>
      <c r="C47" s="167" t="s">
        <v>219</v>
      </c>
      <c r="D47" s="276">
        <v>2262</v>
      </c>
      <c r="E47" s="277">
        <v>968</v>
      </c>
      <c r="F47" s="277">
        <v>2366</v>
      </c>
      <c r="G47" s="277">
        <v>615</v>
      </c>
      <c r="H47" s="277">
        <v>1806</v>
      </c>
      <c r="I47" s="277">
        <v>2165</v>
      </c>
      <c r="J47" s="277">
        <v>586</v>
      </c>
      <c r="K47" s="277">
        <v>1235</v>
      </c>
      <c r="L47" s="277">
        <v>357</v>
      </c>
      <c r="M47" s="277">
        <v>1860</v>
      </c>
      <c r="N47" s="277">
        <v>554</v>
      </c>
      <c r="O47" s="277">
        <v>1548</v>
      </c>
      <c r="P47" s="243"/>
    </row>
    <row r="48" spans="1:17" ht="11.1" customHeight="1">
      <c r="A48" s="63" t="str">
        <f>IF(E48&lt;&gt;"",COUNTA($E$8:E48),"")</f>
        <v/>
      </c>
      <c r="B48" s="155"/>
      <c r="C48" s="165"/>
      <c r="D48" s="276"/>
      <c r="E48" s="277"/>
      <c r="F48" s="277"/>
      <c r="G48" s="277"/>
      <c r="H48" s="277"/>
      <c r="I48" s="277"/>
      <c r="J48" s="277"/>
      <c r="K48" s="277"/>
      <c r="L48" s="277"/>
      <c r="M48" s="277"/>
      <c r="N48" s="277"/>
      <c r="O48" s="277"/>
    </row>
    <row r="49" spans="1:17" ht="10.5" customHeight="1">
      <c r="A49" s="63">
        <f>IF(E49&lt;&gt;"",COUNTA($E$8:E49),"")</f>
        <v>36</v>
      </c>
      <c r="B49" s="155"/>
      <c r="C49" s="167" t="s">
        <v>56</v>
      </c>
      <c r="D49" s="276">
        <v>663</v>
      </c>
      <c r="E49" s="277">
        <v>385</v>
      </c>
      <c r="F49" s="277">
        <v>1022</v>
      </c>
      <c r="G49" s="277">
        <v>300</v>
      </c>
      <c r="H49" s="277">
        <v>738</v>
      </c>
      <c r="I49" s="277">
        <v>892</v>
      </c>
      <c r="J49" s="277">
        <v>217</v>
      </c>
      <c r="K49" s="277">
        <v>645</v>
      </c>
      <c r="L49" s="277">
        <v>157</v>
      </c>
      <c r="M49" s="277">
        <v>900</v>
      </c>
      <c r="N49" s="277">
        <v>225</v>
      </c>
      <c r="O49" s="277">
        <v>786</v>
      </c>
      <c r="P49" s="243"/>
      <c r="Q49" s="243"/>
    </row>
    <row r="50" spans="1:17" ht="10.5" customHeight="1">
      <c r="A50" s="63">
        <f>IF(E50&lt;&gt;"",COUNTA($E$8:E50),"")</f>
        <v>37</v>
      </c>
      <c r="B50" s="155"/>
      <c r="C50" s="167" t="s">
        <v>57</v>
      </c>
      <c r="D50" s="276">
        <v>3131</v>
      </c>
      <c r="E50" s="277">
        <v>1283</v>
      </c>
      <c r="F50" s="277">
        <v>2619</v>
      </c>
      <c r="G50" s="277">
        <v>916</v>
      </c>
      <c r="H50" s="277">
        <v>1921</v>
      </c>
      <c r="I50" s="277">
        <v>2534</v>
      </c>
      <c r="J50" s="277">
        <v>770</v>
      </c>
      <c r="K50" s="277">
        <v>1663</v>
      </c>
      <c r="L50" s="277">
        <v>542</v>
      </c>
      <c r="M50" s="277">
        <v>2559</v>
      </c>
      <c r="N50" s="277">
        <v>928</v>
      </c>
      <c r="O50" s="277">
        <v>2031</v>
      </c>
      <c r="P50" s="243"/>
    </row>
    <row r="51" spans="1:17" ht="10.5" customHeight="1">
      <c r="A51" s="63">
        <f>IF(E51&lt;&gt;"",COUNTA($E$8:E51),"")</f>
        <v>38</v>
      </c>
      <c r="B51" s="155"/>
      <c r="C51" s="167" t="s">
        <v>58</v>
      </c>
      <c r="D51" s="276">
        <v>3975</v>
      </c>
      <c r="E51" s="277">
        <v>1311</v>
      </c>
      <c r="F51" s="277">
        <v>2519</v>
      </c>
      <c r="G51" s="277">
        <v>754</v>
      </c>
      <c r="H51" s="277">
        <v>2027</v>
      </c>
      <c r="I51" s="277">
        <v>2437</v>
      </c>
      <c r="J51" s="277">
        <v>739</v>
      </c>
      <c r="K51" s="277">
        <v>1692</v>
      </c>
      <c r="L51" s="277">
        <v>544</v>
      </c>
      <c r="M51" s="277">
        <v>2777</v>
      </c>
      <c r="N51" s="277">
        <v>1295</v>
      </c>
      <c r="O51" s="277">
        <v>2305</v>
      </c>
      <c r="P51" s="243"/>
    </row>
    <row r="52" spans="1:17" ht="10.5" customHeight="1">
      <c r="A52" s="63">
        <f>IF(E52&lt;&gt;"",COUNTA($E$8:E52),"")</f>
        <v>39</v>
      </c>
      <c r="B52" s="155"/>
      <c r="C52" s="167" t="s">
        <v>59</v>
      </c>
      <c r="D52" s="276">
        <v>5499</v>
      </c>
      <c r="E52" s="277">
        <v>2182</v>
      </c>
      <c r="F52" s="277">
        <v>4873</v>
      </c>
      <c r="G52" s="277">
        <v>1257</v>
      </c>
      <c r="H52" s="277">
        <v>4477</v>
      </c>
      <c r="I52" s="277">
        <v>4531</v>
      </c>
      <c r="J52" s="277">
        <v>1146</v>
      </c>
      <c r="K52" s="277">
        <v>3315</v>
      </c>
      <c r="L52" s="277">
        <v>786</v>
      </c>
      <c r="M52" s="277">
        <v>4856</v>
      </c>
      <c r="N52" s="277">
        <v>1888</v>
      </c>
      <c r="O52" s="277">
        <v>4418</v>
      </c>
      <c r="P52" s="243"/>
    </row>
    <row r="53" spans="1:17" ht="10.5" customHeight="1">
      <c r="A53" s="63">
        <f>IF(E53&lt;&gt;"",COUNTA($E$8:E53),"")</f>
        <v>40</v>
      </c>
      <c r="B53" s="155"/>
      <c r="C53" s="167" t="s">
        <v>60</v>
      </c>
      <c r="D53" s="276">
        <v>5240</v>
      </c>
      <c r="E53" s="277">
        <v>2268</v>
      </c>
      <c r="F53" s="277">
        <v>5895</v>
      </c>
      <c r="G53" s="277">
        <v>1443</v>
      </c>
      <c r="H53" s="277">
        <v>5607</v>
      </c>
      <c r="I53" s="277">
        <v>5384</v>
      </c>
      <c r="J53" s="277">
        <v>1317</v>
      </c>
      <c r="K53" s="277">
        <v>4072</v>
      </c>
      <c r="L53" s="277">
        <v>973</v>
      </c>
      <c r="M53" s="277">
        <v>5455</v>
      </c>
      <c r="N53" s="277">
        <v>1754</v>
      </c>
      <c r="O53" s="277">
        <v>5268</v>
      </c>
      <c r="P53" s="243"/>
    </row>
    <row r="54" spans="1:17" ht="10.5" customHeight="1">
      <c r="A54" s="63">
        <f>IF(E54&lt;&gt;"",COUNTA($E$8:E54),"")</f>
        <v>41</v>
      </c>
      <c r="B54" s="155"/>
      <c r="C54" s="167" t="s">
        <v>61</v>
      </c>
      <c r="D54" s="276">
        <v>4577</v>
      </c>
      <c r="E54" s="277">
        <v>2256</v>
      </c>
      <c r="F54" s="277">
        <v>5858</v>
      </c>
      <c r="G54" s="277">
        <v>1332</v>
      </c>
      <c r="H54" s="277">
        <v>5441</v>
      </c>
      <c r="I54" s="277">
        <v>5179</v>
      </c>
      <c r="J54" s="277">
        <v>1263</v>
      </c>
      <c r="K54" s="277">
        <v>3892</v>
      </c>
      <c r="L54" s="277">
        <v>859</v>
      </c>
      <c r="M54" s="277">
        <v>5180</v>
      </c>
      <c r="N54" s="277">
        <v>1382</v>
      </c>
      <c r="O54" s="277">
        <v>5027</v>
      </c>
      <c r="P54" s="243"/>
    </row>
    <row r="55" spans="1:17" ht="10.5" customHeight="1">
      <c r="A55" s="63">
        <f>IF(E55&lt;&gt;"",COUNTA($E$8:E55),"")</f>
        <v>42</v>
      </c>
      <c r="B55" s="155"/>
      <c r="C55" s="167" t="s">
        <v>62</v>
      </c>
      <c r="D55" s="276">
        <v>3288</v>
      </c>
      <c r="E55" s="277">
        <v>1675</v>
      </c>
      <c r="F55" s="277">
        <v>4812</v>
      </c>
      <c r="G55" s="277">
        <v>1089</v>
      </c>
      <c r="H55" s="277">
        <v>4095</v>
      </c>
      <c r="I55" s="277">
        <v>4069</v>
      </c>
      <c r="J55" s="277">
        <v>985</v>
      </c>
      <c r="K55" s="277">
        <v>3093</v>
      </c>
      <c r="L55" s="277">
        <v>712</v>
      </c>
      <c r="M55" s="277">
        <v>4040</v>
      </c>
      <c r="N55" s="277">
        <v>981</v>
      </c>
      <c r="O55" s="277">
        <v>4114</v>
      </c>
      <c r="P55" s="243"/>
    </row>
    <row r="56" spans="1:17" ht="10.5" customHeight="1">
      <c r="A56" s="63">
        <f>IF(E56&lt;&gt;"",COUNTA($E$8:E56),"")</f>
        <v>43</v>
      </c>
      <c r="B56" s="155"/>
      <c r="C56" s="167" t="s">
        <v>63</v>
      </c>
      <c r="D56" s="276">
        <v>4286</v>
      </c>
      <c r="E56" s="277">
        <v>2121</v>
      </c>
      <c r="F56" s="277">
        <v>6179</v>
      </c>
      <c r="G56" s="277">
        <v>1267</v>
      </c>
      <c r="H56" s="277">
        <v>5567</v>
      </c>
      <c r="I56" s="277">
        <v>5554</v>
      </c>
      <c r="J56" s="277">
        <v>1217</v>
      </c>
      <c r="K56" s="277">
        <v>4079</v>
      </c>
      <c r="L56" s="277">
        <v>856</v>
      </c>
      <c r="M56" s="277">
        <v>5350</v>
      </c>
      <c r="N56" s="277">
        <v>1150</v>
      </c>
      <c r="O56" s="277">
        <v>5720</v>
      </c>
      <c r="P56" s="243"/>
    </row>
    <row r="57" spans="1:17" ht="10.5" customHeight="1">
      <c r="A57" s="63">
        <f>IF(E57&lt;&gt;"",COUNTA($E$8:E57),"")</f>
        <v>44</v>
      </c>
      <c r="B57" s="155"/>
      <c r="C57" s="167" t="s">
        <v>64</v>
      </c>
      <c r="D57" s="276">
        <v>5068</v>
      </c>
      <c r="E57" s="277">
        <v>2592</v>
      </c>
      <c r="F57" s="277">
        <v>8024</v>
      </c>
      <c r="G57" s="277">
        <v>1795</v>
      </c>
      <c r="H57" s="277">
        <v>7056</v>
      </c>
      <c r="I57" s="277">
        <v>7026</v>
      </c>
      <c r="J57" s="277">
        <v>1499</v>
      </c>
      <c r="K57" s="277">
        <v>4791</v>
      </c>
      <c r="L57" s="277">
        <v>1074</v>
      </c>
      <c r="M57" s="277">
        <v>6698</v>
      </c>
      <c r="N57" s="277">
        <v>1400</v>
      </c>
      <c r="O57" s="277">
        <v>6972</v>
      </c>
      <c r="P57" s="243"/>
    </row>
    <row r="58" spans="1:17" ht="10.5" customHeight="1">
      <c r="A58" s="63">
        <f>IF(E58&lt;&gt;"",COUNTA($E$8:E58),"")</f>
        <v>45</v>
      </c>
      <c r="B58" s="155"/>
      <c r="C58" s="167" t="s">
        <v>52</v>
      </c>
      <c r="D58" s="276">
        <v>3635</v>
      </c>
      <c r="E58" s="277">
        <v>1874</v>
      </c>
      <c r="F58" s="277">
        <v>5842</v>
      </c>
      <c r="G58" s="277">
        <v>1364</v>
      </c>
      <c r="H58" s="277">
        <v>4937</v>
      </c>
      <c r="I58" s="277">
        <v>4987</v>
      </c>
      <c r="J58" s="277">
        <v>1060</v>
      </c>
      <c r="K58" s="277">
        <v>3380</v>
      </c>
      <c r="L58" s="277">
        <v>809</v>
      </c>
      <c r="M58" s="277">
        <v>4931</v>
      </c>
      <c r="N58" s="277">
        <v>977</v>
      </c>
      <c r="O58" s="277">
        <v>4943</v>
      </c>
      <c r="P58" s="243"/>
    </row>
    <row r="59" spans="1:17" ht="10.5" customHeight="1">
      <c r="A59" s="63">
        <f>IF(E59&lt;&gt;"",COUNTA($E$8:E59),"")</f>
        <v>46</v>
      </c>
      <c r="B59" s="155"/>
      <c r="C59" s="167" t="s">
        <v>53</v>
      </c>
      <c r="D59" s="276">
        <v>355</v>
      </c>
      <c r="E59" s="277">
        <v>156</v>
      </c>
      <c r="F59" s="277">
        <v>437</v>
      </c>
      <c r="G59" s="277">
        <v>101</v>
      </c>
      <c r="H59" s="277">
        <v>465</v>
      </c>
      <c r="I59" s="277">
        <v>448</v>
      </c>
      <c r="J59" s="277">
        <v>94</v>
      </c>
      <c r="K59" s="277">
        <v>276</v>
      </c>
      <c r="L59" s="277">
        <v>78</v>
      </c>
      <c r="M59" s="277">
        <v>419</v>
      </c>
      <c r="N59" s="277">
        <v>80</v>
      </c>
      <c r="O59" s="277">
        <v>364</v>
      </c>
      <c r="P59" s="243"/>
    </row>
    <row r="60" spans="1:17" ht="11.45" customHeight="1">
      <c r="A60" s="175"/>
    </row>
    <row r="61" spans="1:17" ht="11.45" customHeight="1">
      <c r="C61" s="156"/>
      <c r="D61" s="172"/>
      <c r="E61" s="172"/>
      <c r="F61" s="172"/>
      <c r="G61" s="172"/>
      <c r="H61" s="172"/>
      <c r="I61" s="172"/>
      <c r="J61" s="172"/>
    </row>
    <row r="62" spans="1:17" ht="11.45" customHeight="1">
      <c r="C62" s="156"/>
      <c r="D62" s="172"/>
      <c r="E62" s="172"/>
      <c r="F62" s="172"/>
      <c r="G62" s="172"/>
      <c r="H62" s="172"/>
      <c r="I62" s="172"/>
      <c r="J62" s="172"/>
    </row>
    <row r="63" spans="1:17" ht="11.45" customHeight="1">
      <c r="D63" s="172"/>
      <c r="E63" s="172"/>
      <c r="F63" s="172"/>
      <c r="G63" s="172"/>
      <c r="H63" s="172"/>
      <c r="I63" s="172"/>
      <c r="J63" s="172"/>
    </row>
  </sheetData>
  <mergeCells count="24">
    <mergeCell ref="A1:C1"/>
    <mergeCell ref="D1:I1"/>
    <mergeCell ref="J1:O1"/>
    <mergeCell ref="A2:A5"/>
    <mergeCell ref="B2:B5"/>
    <mergeCell ref="C2:C5"/>
    <mergeCell ref="L3:L5"/>
    <mergeCell ref="N3:N5"/>
    <mergeCell ref="D34:I34"/>
    <mergeCell ref="J34:O34"/>
    <mergeCell ref="I2:I5"/>
    <mergeCell ref="K2:K5"/>
    <mergeCell ref="M2:M5"/>
    <mergeCell ref="O2:O5"/>
    <mergeCell ref="D2:D5"/>
    <mergeCell ref="E2:E5"/>
    <mergeCell ref="D7:I7"/>
    <mergeCell ref="J7:O7"/>
    <mergeCell ref="D33:I33"/>
    <mergeCell ref="J33:O33"/>
    <mergeCell ref="G3:G5"/>
    <mergeCell ref="J3:J5"/>
    <mergeCell ref="F2:F5"/>
    <mergeCell ref="H2:H5"/>
  </mergeCells>
  <conditionalFormatting sqref="D33 D34:I34 D10:O32 D36:I36 D37:O59 D35:O35">
    <cfRule type="cellIs" dxfId="2" priority="3" stopIfTrue="1" operator="between">
      <formula>0.1</formula>
      <formula>2.9</formula>
    </cfRule>
  </conditionalFormatting>
  <conditionalFormatting sqref="J33 J34:O34 J36:O36">
    <cfRule type="cellIs" dxfId="1" priority="2" stopIfTrue="1" operator="between">
      <formula>0.1</formula>
      <formula>2.9</formula>
    </cfRule>
  </conditionalFormatting>
  <conditionalFormatting sqref="D8:O8">
    <cfRule type="cellIs" dxfId="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zoomScaleSheetLayoutView="100" workbookViewId="0">
      <selection activeCell="B2" sqref="B2"/>
    </sheetView>
  </sheetViews>
  <sheetFormatPr baseColWidth="10" defaultRowHeight="11.25"/>
  <cols>
    <col min="1" max="1" width="2.7109375" style="125" customWidth="1"/>
    <col min="2" max="2" width="17.7109375" style="125" customWidth="1"/>
    <col min="3" max="3" width="4.7109375" style="125" customWidth="1"/>
    <col min="4" max="4" width="5.7109375" style="125" customWidth="1"/>
    <col min="5" max="5" width="2.28515625" style="125" customWidth="1"/>
    <col min="6" max="6" width="9.85546875" style="125" customWidth="1"/>
    <col min="7" max="7" width="3.7109375" style="125" customWidth="1"/>
    <col min="8" max="8" width="15.7109375" style="125" customWidth="1"/>
    <col min="9" max="9" width="2.28515625" style="125" customWidth="1"/>
    <col min="10" max="10" width="5.7109375" style="125" customWidth="1"/>
    <col min="11" max="11" width="4.7109375" style="125" customWidth="1"/>
    <col min="12" max="12" width="12.5703125" style="125" customWidth="1"/>
    <col min="13" max="13" width="2.7109375" style="125" customWidth="1"/>
    <col min="14" max="16384" width="11.42578125" style="125"/>
  </cols>
  <sheetData>
    <row r="1" spans="1:14" s="90" customFormat="1" ht="20.100000000000001" customHeight="1">
      <c r="A1" s="87"/>
      <c r="B1" s="88" t="s">
        <v>69</v>
      </c>
      <c r="C1" s="88"/>
      <c r="D1" s="89"/>
      <c r="E1" s="89"/>
      <c r="F1" s="89"/>
      <c r="G1" s="89"/>
      <c r="H1" s="89"/>
      <c r="I1" s="89"/>
      <c r="J1" s="89"/>
      <c r="K1" s="89"/>
      <c r="L1" s="89"/>
    </row>
    <row r="2" spans="1:14" s="91" customFormat="1" ht="24" customHeight="1">
      <c r="B2" s="92"/>
      <c r="C2" s="92"/>
      <c r="D2" s="93" t="s">
        <v>70</v>
      </c>
      <c r="E2" s="94"/>
      <c r="F2" s="94"/>
      <c r="G2" s="94"/>
      <c r="H2" s="94"/>
      <c r="I2" s="94"/>
      <c r="J2" s="94"/>
      <c r="K2" s="92"/>
      <c r="L2" s="92"/>
      <c r="M2" s="92"/>
    </row>
    <row r="3" spans="1:14" s="97" customFormat="1" ht="15" customHeight="1">
      <c r="A3" s="95"/>
      <c r="B3" s="96"/>
      <c r="C3" s="96"/>
      <c r="K3" s="96"/>
      <c r="L3" s="96"/>
      <c r="M3" s="98"/>
    </row>
    <row r="4" spans="1:14" s="100" customFormat="1" ht="30" customHeight="1">
      <c r="A4" s="99"/>
      <c r="E4" s="101" t="s">
        <v>71</v>
      </c>
      <c r="F4" s="102"/>
      <c r="G4" s="102"/>
      <c r="H4" s="102"/>
      <c r="I4" s="103"/>
      <c r="M4" s="104"/>
    </row>
    <row r="5" spans="1:14" s="97" customFormat="1" ht="18" customHeight="1">
      <c r="A5" s="105"/>
      <c r="M5" s="106"/>
    </row>
    <row r="6" spans="1:14" s="100" customFormat="1" ht="30" customHeight="1">
      <c r="A6" s="99"/>
      <c r="D6" s="101" t="s">
        <v>72</v>
      </c>
      <c r="E6" s="102"/>
      <c r="F6" s="102"/>
      <c r="G6" s="102"/>
      <c r="H6" s="102"/>
      <c r="I6" s="102"/>
      <c r="J6" s="103"/>
      <c r="M6" s="104"/>
    </row>
    <row r="7" spans="1:14" s="97" customFormat="1" ht="18" customHeight="1">
      <c r="A7" s="105"/>
      <c r="M7" s="106"/>
    </row>
    <row r="8" spans="1:14" s="97" customFormat="1" ht="38.1" customHeight="1">
      <c r="A8" s="105"/>
      <c r="B8" s="107" t="s">
        <v>73</v>
      </c>
      <c r="C8" s="108"/>
      <c r="D8" s="109"/>
      <c r="F8" s="110" t="s">
        <v>74</v>
      </c>
      <c r="G8" s="108"/>
      <c r="H8" s="109"/>
      <c r="J8" s="107" t="s">
        <v>75</v>
      </c>
      <c r="K8" s="108"/>
      <c r="L8" s="109"/>
      <c r="M8" s="106"/>
    </row>
    <row r="9" spans="1:14" s="97" customFormat="1" ht="18" customHeight="1">
      <c r="A9" s="105"/>
      <c r="M9" s="106"/>
    </row>
    <row r="10" spans="1:14" s="97" customFormat="1" ht="63" customHeight="1">
      <c r="A10" s="105"/>
      <c r="E10" s="101" t="s">
        <v>200</v>
      </c>
      <c r="F10" s="108"/>
      <c r="G10" s="102"/>
      <c r="H10" s="102"/>
      <c r="I10" s="109"/>
      <c r="M10" s="106"/>
    </row>
    <row r="11" spans="1:14" s="97" customFormat="1" ht="8.25" customHeight="1">
      <c r="A11" s="111"/>
      <c r="B11" s="112"/>
      <c r="C11" s="112"/>
      <c r="D11" s="112"/>
      <c r="E11" s="112"/>
      <c r="F11" s="112"/>
      <c r="G11" s="112"/>
      <c r="H11" s="112"/>
      <c r="I11" s="112"/>
      <c r="J11" s="112"/>
      <c r="K11" s="112"/>
      <c r="L11" s="112"/>
      <c r="M11" s="113"/>
    </row>
    <row r="12" spans="1:14" s="97" customFormat="1" ht="21" customHeight="1">
      <c r="A12" s="114"/>
      <c r="B12" s="114"/>
      <c r="C12" s="114"/>
      <c r="D12" s="114"/>
      <c r="E12" s="114"/>
      <c r="F12" s="114"/>
      <c r="G12" s="114"/>
      <c r="H12" s="114"/>
      <c r="I12" s="114"/>
      <c r="J12" s="114"/>
      <c r="K12" s="114"/>
      <c r="L12" s="114"/>
      <c r="M12" s="114"/>
      <c r="N12" s="114"/>
    </row>
    <row r="13" spans="1:14" s="116" customFormat="1" ht="38.1" customHeight="1">
      <c r="A13" s="115"/>
      <c r="B13" s="115"/>
      <c r="C13" s="398" t="s">
        <v>201</v>
      </c>
      <c r="D13" s="399"/>
      <c r="E13" s="399"/>
      <c r="F13" s="399"/>
      <c r="G13" s="399"/>
      <c r="H13" s="399"/>
      <c r="I13" s="399"/>
      <c r="J13" s="399"/>
      <c r="K13" s="400"/>
      <c r="L13" s="115"/>
      <c r="M13" s="115"/>
      <c r="N13" s="115"/>
    </row>
    <row r="14" spans="1:14" s="97" customFormat="1" ht="21" customHeight="1">
      <c r="A14" s="112"/>
      <c r="B14" s="112"/>
      <c r="C14" s="112"/>
      <c r="D14" s="112"/>
      <c r="E14" s="112"/>
      <c r="F14" s="112"/>
      <c r="G14" s="112"/>
      <c r="H14" s="112"/>
      <c r="I14" s="112"/>
      <c r="J14" s="112"/>
      <c r="K14" s="112"/>
      <c r="L14" s="112"/>
      <c r="M14" s="112"/>
      <c r="N14" s="114"/>
    </row>
    <row r="15" spans="1:14" s="97" customFormat="1" ht="12" customHeight="1">
      <c r="A15" s="95"/>
      <c r="B15" s="96"/>
      <c r="C15" s="96"/>
      <c r="D15" s="96"/>
      <c r="E15" s="96"/>
      <c r="F15" s="96"/>
      <c r="G15" s="96"/>
      <c r="H15" s="96"/>
      <c r="I15" s="96"/>
      <c r="J15" s="96"/>
      <c r="K15" s="96"/>
      <c r="L15" s="96"/>
      <c r="M15" s="98"/>
    </row>
    <row r="16" spans="1:14" s="121" customFormat="1" ht="36.950000000000003" customHeight="1">
      <c r="A16" s="117"/>
      <c r="B16" s="118" t="s">
        <v>202</v>
      </c>
      <c r="C16" s="119"/>
      <c r="D16" s="119"/>
      <c r="E16" s="119"/>
      <c r="F16" s="120"/>
      <c r="H16" s="122" t="s">
        <v>342</v>
      </c>
      <c r="I16" s="119"/>
      <c r="J16" s="119"/>
      <c r="K16" s="119"/>
      <c r="L16" s="120"/>
      <c r="M16" s="123"/>
    </row>
    <row r="17" spans="1:13" ht="27" customHeight="1">
      <c r="A17" s="124"/>
      <c r="B17" s="401" t="s">
        <v>203</v>
      </c>
      <c r="C17" s="402"/>
      <c r="D17" s="402"/>
      <c r="E17" s="402"/>
      <c r="F17" s="403"/>
      <c r="H17" s="404" t="s">
        <v>76</v>
      </c>
      <c r="I17" s="405"/>
      <c r="J17" s="405"/>
      <c r="K17" s="405"/>
      <c r="L17" s="406"/>
      <c r="M17" s="126"/>
    </row>
    <row r="18" spans="1:13" ht="45" customHeight="1">
      <c r="A18" s="124"/>
      <c r="B18" s="407" t="s">
        <v>77</v>
      </c>
      <c r="C18" s="389"/>
      <c r="D18" s="389"/>
      <c r="E18" s="389"/>
      <c r="F18" s="390"/>
      <c r="H18" s="408" t="s">
        <v>204</v>
      </c>
      <c r="I18" s="409"/>
      <c r="J18" s="409"/>
      <c r="K18" s="409"/>
      <c r="L18" s="410"/>
      <c r="M18" s="126"/>
    </row>
    <row r="19" spans="1:13" ht="12.75" customHeight="1">
      <c r="A19" s="124"/>
      <c r="M19" s="126"/>
    </row>
    <row r="20" spans="1:13" s="121" customFormat="1" ht="36" customHeight="1">
      <c r="A20" s="117"/>
      <c r="B20" s="127"/>
      <c r="C20" s="127"/>
      <c r="D20" s="127"/>
      <c r="E20" s="127"/>
      <c r="F20" s="127"/>
      <c r="H20" s="128" t="s">
        <v>78</v>
      </c>
      <c r="I20" s="102"/>
      <c r="J20" s="102"/>
      <c r="K20" s="102"/>
      <c r="L20" s="103"/>
      <c r="M20" s="123"/>
    </row>
    <row r="21" spans="1:13" ht="9.75" customHeight="1">
      <c r="A21" s="124"/>
      <c r="M21" s="126"/>
    </row>
    <row r="22" spans="1:13" s="130" customFormat="1" ht="47.1" customHeight="1">
      <c r="A22" s="129"/>
      <c r="B22" s="393" t="s">
        <v>343</v>
      </c>
      <c r="C22" s="394"/>
      <c r="D22" s="394"/>
      <c r="E22" s="394"/>
      <c r="F22" s="395"/>
      <c r="H22" s="393" t="s">
        <v>344</v>
      </c>
      <c r="I22" s="396"/>
      <c r="J22" s="396"/>
      <c r="K22" s="396"/>
      <c r="L22" s="397"/>
      <c r="M22" s="131"/>
    </row>
    <row r="23" spans="1:13" s="130" customFormat="1" ht="45" customHeight="1">
      <c r="A23" s="129"/>
      <c r="B23" s="383" t="s">
        <v>345</v>
      </c>
      <c r="C23" s="384"/>
      <c r="D23" s="384"/>
      <c r="E23" s="384"/>
      <c r="F23" s="385"/>
      <c r="H23" s="383" t="s">
        <v>346</v>
      </c>
      <c r="I23" s="386"/>
      <c r="J23" s="386"/>
      <c r="K23" s="386"/>
      <c r="L23" s="387"/>
      <c r="M23" s="131"/>
    </row>
    <row r="24" spans="1:13" s="130" customFormat="1" ht="32.25" customHeight="1">
      <c r="A24" s="129"/>
      <c r="B24" s="383" t="s">
        <v>347</v>
      </c>
      <c r="C24" s="384"/>
      <c r="D24" s="384"/>
      <c r="E24" s="384"/>
      <c r="F24" s="385"/>
      <c r="H24" s="383" t="s">
        <v>347</v>
      </c>
      <c r="I24" s="386"/>
      <c r="J24" s="386"/>
      <c r="K24" s="386"/>
      <c r="L24" s="387"/>
      <c r="M24" s="131"/>
    </row>
    <row r="25" spans="1:13" s="133" customFormat="1" ht="57.95" customHeight="1">
      <c r="A25" s="132"/>
      <c r="B25" s="388" t="s">
        <v>348</v>
      </c>
      <c r="C25" s="389"/>
      <c r="D25" s="389"/>
      <c r="E25" s="389"/>
      <c r="F25" s="390"/>
      <c r="H25" s="388" t="s">
        <v>349</v>
      </c>
      <c r="I25" s="391"/>
      <c r="J25" s="391"/>
      <c r="K25" s="391"/>
      <c r="L25" s="392"/>
      <c r="M25" s="134"/>
    </row>
    <row r="26" spans="1:13" s="138" customFormat="1" ht="28.5" customHeight="1">
      <c r="A26" s="135"/>
      <c r="B26" s="136"/>
      <c r="C26" s="136"/>
      <c r="D26" s="93" t="s">
        <v>79</v>
      </c>
      <c r="E26" s="93"/>
      <c r="F26" s="93"/>
      <c r="G26" s="93"/>
      <c r="H26" s="93"/>
      <c r="I26" s="93"/>
      <c r="J26" s="93"/>
      <c r="K26" s="136"/>
      <c r="L26" s="136"/>
      <c r="M26" s="137"/>
    </row>
    <row r="27" spans="1:13">
      <c r="A27" s="382" t="s">
        <v>48</v>
      </c>
      <c r="B27" s="382"/>
    </row>
    <row r="28" spans="1:13">
      <c r="A28" s="139" t="s">
        <v>205</v>
      </c>
      <c r="B28" s="139"/>
      <c r="C28" s="139"/>
    </row>
    <row r="29" spans="1:13">
      <c r="A29" s="140"/>
    </row>
  </sheetData>
  <mergeCells count="14">
    <mergeCell ref="B22:F22"/>
    <mergeCell ref="H22:L22"/>
    <mergeCell ref="C13:K13"/>
    <mergeCell ref="B17:F17"/>
    <mergeCell ref="H17:L17"/>
    <mergeCell ref="B18:F18"/>
    <mergeCell ref="H18:L18"/>
    <mergeCell ref="A27:B27"/>
    <mergeCell ref="B23:F23"/>
    <mergeCell ref="H23:L23"/>
    <mergeCell ref="B24:F24"/>
    <mergeCell ref="H24:L24"/>
    <mergeCell ref="B25:F25"/>
    <mergeCell ref="H25:L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140" zoomScaleNormal="140" workbookViewId="0">
      <selection sqref="A1:B1"/>
    </sheetView>
  </sheetViews>
  <sheetFormatPr baseColWidth="10" defaultRowHeight="11.25"/>
  <cols>
    <col min="1" max="1" width="5.7109375" style="16" customWidth="1"/>
    <col min="2" max="2" width="79.5703125" style="16" customWidth="1"/>
    <col min="3" max="16384" width="11.42578125" style="16"/>
  </cols>
  <sheetData>
    <row r="1" spans="1:2" s="278" customFormat="1" ht="48" customHeight="1">
      <c r="A1" s="411" t="s">
        <v>122</v>
      </c>
      <c r="B1" s="411"/>
    </row>
    <row r="2" spans="1:2" s="50" customFormat="1" ht="12">
      <c r="A2" s="48" t="s">
        <v>128</v>
      </c>
      <c r="B2" s="49" t="s">
        <v>227</v>
      </c>
    </row>
    <row r="3" spans="1:2" ht="6" customHeight="1">
      <c r="A3" s="51"/>
      <c r="B3" s="52"/>
    </row>
    <row r="4" spans="1:2" ht="12">
      <c r="A4" s="48" t="s">
        <v>129</v>
      </c>
      <c r="B4" s="52" t="s">
        <v>331</v>
      </c>
    </row>
    <row r="5" spans="1:2" s="50" customFormat="1" ht="6" customHeight="1">
      <c r="A5" s="51"/>
      <c r="B5" s="53"/>
    </row>
    <row r="6" spans="1:2" ht="12">
      <c r="A6" s="48" t="s">
        <v>186</v>
      </c>
      <c r="B6" s="52" t="s">
        <v>228</v>
      </c>
    </row>
    <row r="7" spans="1:2" ht="6" customHeight="1">
      <c r="A7" s="51"/>
      <c r="B7" s="52"/>
    </row>
    <row r="8" spans="1:2" ht="21.75" customHeight="1">
      <c r="A8" s="48" t="s">
        <v>130</v>
      </c>
      <c r="B8" s="54" t="s">
        <v>229</v>
      </c>
    </row>
    <row r="9" spans="1:2" ht="6" customHeight="1">
      <c r="A9" s="51"/>
      <c r="B9" s="55"/>
    </row>
    <row r="10" spans="1:2" ht="12">
      <c r="A10" s="48" t="s">
        <v>131</v>
      </c>
      <c r="B10" s="52" t="s">
        <v>230</v>
      </c>
    </row>
    <row r="11" spans="1:2" ht="6" customHeight="1">
      <c r="B11" s="52"/>
    </row>
    <row r="12" spans="1:2" ht="12">
      <c r="A12" s="48" t="s">
        <v>132</v>
      </c>
      <c r="B12" s="52" t="s">
        <v>231</v>
      </c>
    </row>
    <row r="13" spans="1:2">
      <c r="A13" s="51"/>
    </row>
    <row r="14" spans="1:2">
      <c r="A14" s="51"/>
    </row>
    <row r="15" spans="1:2">
      <c r="A15" s="51"/>
    </row>
    <row r="23" spans="1:1">
      <c r="A23" s="56"/>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9"/>
  <sheetViews>
    <sheetView zoomScale="140" zoomScaleNormal="140" workbookViewId="0"/>
  </sheetViews>
  <sheetFormatPr baseColWidth="10" defaultRowHeight="12.75"/>
  <cols>
    <col min="1" max="1" width="95.7109375" style="15" customWidth="1"/>
    <col min="2" max="16384" width="11.42578125" style="15"/>
  </cols>
  <sheetData>
    <row r="1" spans="1:1" ht="48" customHeight="1">
      <c r="A1" s="1" t="s">
        <v>68</v>
      </c>
    </row>
    <row r="2" spans="1:1">
      <c r="A2" s="3"/>
    </row>
    <row r="3" spans="1:1">
      <c r="A3" s="4"/>
    </row>
    <row r="4" spans="1:1">
      <c r="A4" s="3"/>
    </row>
    <row r="5" spans="1:1">
      <c r="A5" s="5"/>
    </row>
    <row r="6" spans="1:1">
      <c r="A6" s="3"/>
    </row>
    <row r="7" spans="1:1">
      <c r="A7" s="6"/>
    </row>
    <row r="8" spans="1:1">
      <c r="A8" s="3"/>
    </row>
    <row r="9" spans="1:1">
      <c r="A9" s="5"/>
    </row>
    <row r="10" spans="1:1">
      <c r="A10" s="3"/>
    </row>
    <row r="11" spans="1:1">
      <c r="A11" s="6"/>
    </row>
    <row r="12" spans="1:1">
      <c r="A12" s="3"/>
    </row>
    <row r="13" spans="1:1">
      <c r="A13" s="6"/>
    </row>
    <row r="14" spans="1:1">
      <c r="A14" s="3"/>
    </row>
    <row r="15" spans="1:1">
      <c r="A15" s="6"/>
    </row>
    <row r="16" spans="1:1">
      <c r="A16" s="3"/>
    </row>
    <row r="17" spans="1:1">
      <c r="A17" s="7"/>
    </row>
    <row r="18" spans="1:1">
      <c r="A18" s="3"/>
    </row>
    <row r="19" spans="1:1">
      <c r="A19" s="6"/>
    </row>
    <row r="20" spans="1:1">
      <c r="A20" s="3"/>
    </row>
    <row r="21" spans="1:1">
      <c r="A21" s="6"/>
    </row>
    <row r="22" spans="1:1">
      <c r="A22" s="3"/>
    </row>
    <row r="23" spans="1:1">
      <c r="A23" s="6"/>
    </row>
    <row r="24" spans="1:1">
      <c r="A24" s="6"/>
    </row>
    <row r="25" spans="1:1">
      <c r="A25" s="6"/>
    </row>
    <row r="26" spans="1:1">
      <c r="A26" s="3"/>
    </row>
    <row r="27" spans="1:1">
      <c r="A27" s="5"/>
    </row>
    <row r="28" spans="1:1">
      <c r="A28" s="3"/>
    </row>
    <row r="29" spans="1:1">
      <c r="A29" s="7"/>
    </row>
    <row r="30" spans="1:1">
      <c r="A30" s="3"/>
    </row>
    <row r="31" spans="1:1">
      <c r="A31" s="8"/>
    </row>
    <row r="32" spans="1:1">
      <c r="A32" s="3"/>
    </row>
    <row r="33" spans="1:1">
      <c r="A33" s="6"/>
    </row>
    <row r="34" spans="1:1">
      <c r="A34" s="6"/>
    </row>
    <row r="35" spans="1:1">
      <c r="A35" s="3"/>
    </row>
    <row r="36" spans="1:1">
      <c r="A36" s="6"/>
    </row>
    <row r="37" spans="1:1">
      <c r="A37" s="6"/>
    </row>
    <row r="38" spans="1:1">
      <c r="A38" s="6"/>
    </row>
    <row r="39" spans="1:1">
      <c r="A39" s="6"/>
    </row>
    <row r="40" spans="1:1">
      <c r="A40" s="6"/>
    </row>
    <row r="41" spans="1:1">
      <c r="A41" s="3"/>
    </row>
    <row r="42" spans="1:1">
      <c r="A42" s="9"/>
    </row>
    <row r="43" spans="1:1">
      <c r="A43" s="9"/>
    </row>
    <row r="44" spans="1:1">
      <c r="A44" s="9"/>
    </row>
    <row r="45" spans="1:1">
      <c r="A45" s="3"/>
    </row>
    <row r="46" spans="1:1">
      <c r="A46" s="5"/>
    </row>
    <row r="47" spans="1:1">
      <c r="A47" s="3"/>
    </row>
    <row r="48" spans="1:1">
      <c r="A48" s="7"/>
    </row>
    <row r="49" spans="1:1">
      <c r="A49" s="10"/>
    </row>
    <row r="50" spans="1:1">
      <c r="A50" s="11"/>
    </row>
    <row r="51" spans="1:1">
      <c r="A51" s="3"/>
    </row>
    <row r="52" spans="1:1">
      <c r="A52" s="12"/>
    </row>
    <row r="53" spans="1:1">
      <c r="A53" s="12"/>
    </row>
    <row r="54" spans="1:1">
      <c r="A54" s="12"/>
    </row>
    <row r="55" spans="1:1">
      <c r="A55" s="10"/>
    </row>
    <row r="56" spans="1:1">
      <c r="A56" s="10"/>
    </row>
    <row r="57" spans="1:1">
      <c r="A57" s="10"/>
    </row>
    <row r="58" spans="1:1" ht="48" customHeight="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2"/>
    </row>
    <row r="72" spans="1:1">
      <c r="A72" s="2"/>
    </row>
    <row r="73" spans="1:1">
      <c r="A73" s="2"/>
    </row>
    <row r="74" spans="1:1">
      <c r="A74" s="2"/>
    </row>
    <row r="75" spans="1:1">
      <c r="A75" s="2"/>
    </row>
    <row r="76" spans="1:1">
      <c r="A76" s="2"/>
    </row>
    <row r="77" spans="1:1">
      <c r="A77" s="2"/>
    </row>
    <row r="78" spans="1:1">
      <c r="A78" s="10"/>
    </row>
    <row r="79" spans="1:1">
      <c r="A79" s="142" t="s">
        <v>322</v>
      </c>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3"/>
    </row>
    <row r="93" spans="1:1">
      <c r="A93" s="142" t="s">
        <v>323</v>
      </c>
    </row>
    <row r="94" spans="1:1">
      <c r="A94" s="13"/>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row r="105" spans="1:1">
      <c r="A105" s="10"/>
    </row>
    <row r="106" spans="1:1">
      <c r="A106" s="10"/>
    </row>
    <row r="107" spans="1:1">
      <c r="A107" s="10"/>
    </row>
    <row r="108" spans="1:1">
      <c r="A108" s="10"/>
    </row>
    <row r="109" spans="1:1">
      <c r="A109" s="10"/>
    </row>
  </sheetData>
  <hyperlinks>
    <hyperlink ref="A93" r:id="rId1" display="https://statistik.arbeitsagentur.de/DE/Navigation/Grundlagen/Methodik-Qualitaet/Methodenberichte/Beschaeftigungsstatistik/Methodenberichte-Beschaeftigungsstatistik-Nav.html"/>
    <hyperlink ref="A79" r:id="rId2" display="https://statistik.arbeitsagentur.de/DE/Statischer-Content/Grundlagen/Methodik-Qualitaet/Methodenberichte/Uebergreifend/Generische-Publikationen/Hintergrundinfo-Zuordnung-von-Staatenlosen.pdf?__blob=publicationFile&amp;v=6"/>
  </hyperlinks>
  <pageMargins left="0.59055118110236227" right="0.59055118110236227" top="0.59055118110236227" bottom="0.59055118110236227" header="0.39370078740157483" footer="0.39370078740157483"/>
  <pageSetup paperSize="9" orientation="portrait" r:id="rId3"/>
  <headerFooter differentOddEven="1">
    <oddFooter>&amp;L&amp;"-,Standard"&amp;7StatA MV, Statistischer Bericht A653 2022 42&amp;R&amp;"-,Standard"&amp;7&amp;P</oddFooter>
    <evenFooter>&amp;L&amp;"-,Standard"&amp;7&amp;P&amp;R&amp;"-,Standard"&amp;7StatA MV, Statistischer Bericht A653 2022 42</evenFooter>
  </headerFooter>
  <rowBreaks count="1" manualBreakCount="1">
    <brk id="57"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zoomScale="140" zoomScaleNormal="140" workbookViewId="0"/>
  </sheetViews>
  <sheetFormatPr baseColWidth="10" defaultRowHeight="12.75"/>
  <cols>
    <col min="1" max="2" width="45.7109375" style="15" customWidth="1"/>
    <col min="3" max="3" width="30.28515625" style="16" hidden="1" customWidth="1"/>
    <col min="4" max="4" width="8.42578125" style="17" hidden="1" customWidth="1"/>
    <col min="5" max="16384" width="11.42578125" style="15"/>
  </cols>
  <sheetData>
    <row r="1" spans="1:5" ht="48" customHeight="1">
      <c r="A1" s="14" t="s">
        <v>83</v>
      </c>
    </row>
    <row r="2" spans="1:5" ht="11.45" customHeight="1">
      <c r="A2" s="18"/>
      <c r="B2" s="18"/>
    </row>
    <row r="5" spans="1:5">
      <c r="C5" s="19" t="s">
        <v>324</v>
      </c>
    </row>
    <row r="7" spans="1:5">
      <c r="C7" s="16" t="s">
        <v>325</v>
      </c>
      <c r="D7" s="17">
        <f>'1'!D9</f>
        <v>14939</v>
      </c>
      <c r="E7" s="279"/>
    </row>
    <row r="8" spans="1:5">
      <c r="C8" s="16" t="s">
        <v>326</v>
      </c>
      <c r="D8" s="17">
        <f>'1'!D29</f>
        <v>43140</v>
      </c>
      <c r="E8" s="279"/>
    </row>
    <row r="9" spans="1:5">
      <c r="C9" s="16" t="s">
        <v>327</v>
      </c>
      <c r="D9" s="17">
        <f>'1'!D11</f>
        <v>80980</v>
      </c>
      <c r="E9" s="279"/>
    </row>
    <row r="10" spans="1:5">
      <c r="C10" s="16" t="s">
        <v>328</v>
      </c>
      <c r="D10" s="17">
        <f>'1'!D33</f>
        <v>143815</v>
      </c>
      <c r="E10" s="279"/>
    </row>
    <row r="11" spans="1:5">
      <c r="C11" s="16" t="s">
        <v>329</v>
      </c>
      <c r="D11" s="17">
        <f>'1'!D40+'1'!D44+'1'!D47+'1'!D49+'1'!D53</f>
        <v>92477</v>
      </c>
      <c r="E11" s="279"/>
    </row>
    <row r="12" spans="1:5">
      <c r="C12" s="16" t="s">
        <v>330</v>
      </c>
      <c r="D12" s="17">
        <f>'1'!D55+'1'!D61</f>
        <v>209016</v>
      </c>
      <c r="E12" s="279"/>
    </row>
    <row r="13" spans="1:5">
      <c r="D13" s="17">
        <f>SUM(D7:D12)</f>
        <v>584367</v>
      </c>
    </row>
    <row r="30" spans="1:1">
      <c r="A30" s="20"/>
    </row>
    <row r="31" spans="1:1">
      <c r="A31" s="20"/>
    </row>
    <row r="42" spans="1:1">
      <c r="A42" s="21"/>
    </row>
    <row r="43" spans="1:1">
      <c r="A43" s="21"/>
    </row>
    <row r="44" spans="1:1">
      <c r="A44" s="21"/>
    </row>
    <row r="45" spans="1:1">
      <c r="A45" s="21"/>
    </row>
    <row r="46" spans="1:1">
      <c r="A46" s="21"/>
    </row>
    <row r="47" spans="1:1">
      <c r="A47" s="21"/>
    </row>
    <row r="48" spans="1:1">
      <c r="A48" s="21"/>
    </row>
    <row r="49" spans="1:1">
      <c r="A49" s="21"/>
    </row>
    <row r="50" spans="1:1">
      <c r="A50" s="21"/>
    </row>
    <row r="55" spans="1:1">
      <c r="A55" s="2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K65"/>
  <sheetViews>
    <sheetView zoomScale="140" zoomScaleNormal="140" workbookViewId="0">
      <pane xSplit="3" ySplit="6" topLeftCell="D7" activePane="bottomRight" state="frozen"/>
      <selection pane="topRight"/>
      <selection pane="bottomLeft"/>
      <selection pane="bottomRight" activeCell="D7" sqref="D7"/>
    </sheetView>
  </sheetViews>
  <sheetFormatPr baseColWidth="10" defaultRowHeight="11.45" customHeight="1"/>
  <cols>
    <col min="1" max="1" width="2.7109375" style="62" customWidth="1"/>
    <col min="2" max="2" width="6.5703125" style="57" customWidth="1"/>
    <col min="3" max="3" width="41.28515625" style="75" customWidth="1"/>
    <col min="4" max="7" width="6.28515625" style="75" customWidth="1"/>
    <col min="8" max="8" width="5.28515625" style="75" customWidth="1"/>
    <col min="9" max="9" width="5.42578125" style="75" customWidth="1"/>
    <col min="10" max="10" width="5.5703125" style="75" customWidth="1"/>
    <col min="11" max="235" width="11.42578125" style="57"/>
    <col min="236" max="236" width="6.28515625" style="57" customWidth="1"/>
    <col min="237" max="237" width="35.28515625" style="57" customWidth="1"/>
    <col min="238" max="241" width="6.85546875" style="57" customWidth="1"/>
    <col min="242" max="242" width="7.140625" style="57" customWidth="1"/>
    <col min="243" max="244" width="6.85546875" style="57" customWidth="1"/>
    <col min="245" max="16384" width="11.42578125" style="57"/>
  </cols>
  <sheetData>
    <row r="1" spans="1:10" s="143" customFormat="1" ht="48" customHeight="1">
      <c r="A1" s="309" t="s">
        <v>87</v>
      </c>
      <c r="B1" s="310"/>
      <c r="C1" s="310"/>
      <c r="D1" s="311" t="s">
        <v>374</v>
      </c>
      <c r="E1" s="311"/>
      <c r="F1" s="311"/>
      <c r="G1" s="311"/>
      <c r="H1" s="311"/>
      <c r="I1" s="311"/>
      <c r="J1" s="312"/>
    </row>
    <row r="2" spans="1:10" s="156" customFormat="1" ht="9.9499999999999993" customHeight="1">
      <c r="A2" s="313" t="s">
        <v>86</v>
      </c>
      <c r="B2" s="306" t="s">
        <v>428</v>
      </c>
      <c r="C2" s="306" t="s">
        <v>209</v>
      </c>
      <c r="D2" s="315" t="s">
        <v>337</v>
      </c>
      <c r="E2" s="307" t="s">
        <v>2</v>
      </c>
      <c r="F2" s="307"/>
      <c r="G2" s="307"/>
      <c r="H2" s="307"/>
      <c r="I2" s="307"/>
      <c r="J2" s="308"/>
    </row>
    <row r="3" spans="1:10" s="156" customFormat="1" ht="9.9499999999999993" customHeight="1">
      <c r="A3" s="314"/>
      <c r="B3" s="306"/>
      <c r="C3" s="307"/>
      <c r="D3" s="316"/>
      <c r="E3" s="306" t="s">
        <v>156</v>
      </c>
      <c r="F3" s="306" t="s">
        <v>157</v>
      </c>
      <c r="G3" s="306" t="s">
        <v>92</v>
      </c>
      <c r="H3" s="306" t="s">
        <v>207</v>
      </c>
      <c r="I3" s="307" t="s">
        <v>5</v>
      </c>
      <c r="J3" s="308"/>
    </row>
    <row r="4" spans="1:10" s="156" customFormat="1" ht="9.9499999999999993" customHeight="1">
      <c r="A4" s="314"/>
      <c r="B4" s="306"/>
      <c r="C4" s="307"/>
      <c r="D4" s="316"/>
      <c r="E4" s="307"/>
      <c r="F4" s="307"/>
      <c r="G4" s="306"/>
      <c r="H4" s="306"/>
      <c r="I4" s="306" t="s">
        <v>155</v>
      </c>
      <c r="J4" s="157" t="s">
        <v>80</v>
      </c>
    </row>
    <row r="5" spans="1:10" s="156" customFormat="1" ht="9.9499999999999993" customHeight="1">
      <c r="A5" s="314"/>
      <c r="B5" s="306"/>
      <c r="C5" s="307"/>
      <c r="D5" s="316"/>
      <c r="E5" s="307"/>
      <c r="F5" s="307"/>
      <c r="G5" s="307"/>
      <c r="H5" s="306"/>
      <c r="I5" s="307"/>
      <c r="J5" s="157" t="s">
        <v>4</v>
      </c>
    </row>
    <row r="6" spans="1:10" s="62" customFormat="1" ht="9.9499999999999993" customHeight="1">
      <c r="A6" s="71">
        <v>1</v>
      </c>
      <c r="B6" s="59">
        <v>2</v>
      </c>
      <c r="C6" s="60">
        <v>3</v>
      </c>
      <c r="D6" s="72">
        <v>4</v>
      </c>
      <c r="E6" s="59">
        <v>5</v>
      </c>
      <c r="F6" s="60">
        <v>6</v>
      </c>
      <c r="G6" s="72">
        <v>7</v>
      </c>
      <c r="H6" s="59">
        <v>8</v>
      </c>
      <c r="I6" s="60">
        <v>9</v>
      </c>
      <c r="J6" s="73">
        <v>10</v>
      </c>
    </row>
    <row r="7" spans="1:10" s="62" customFormat="1" ht="6" customHeight="1">
      <c r="A7" s="74"/>
      <c r="B7" s="148"/>
      <c r="C7" s="149"/>
      <c r="D7" s="144"/>
      <c r="E7" s="144"/>
      <c r="F7" s="144"/>
      <c r="G7" s="144"/>
      <c r="H7" s="145"/>
      <c r="I7" s="145"/>
      <c r="J7" s="145"/>
    </row>
    <row r="8" spans="1:10" s="62" customFormat="1" ht="9.9499999999999993" customHeight="1">
      <c r="A8" s="63">
        <f>IF(D8&lt;&gt;"",COUNTA($D8:D$8),"")</f>
        <v>1</v>
      </c>
      <c r="B8" s="150" t="s">
        <v>50</v>
      </c>
      <c r="C8" s="151" t="s">
        <v>332</v>
      </c>
      <c r="D8" s="146">
        <v>584373</v>
      </c>
      <c r="E8" s="146">
        <v>290130</v>
      </c>
      <c r="F8" s="146">
        <v>294243</v>
      </c>
      <c r="G8" s="146">
        <v>184990</v>
      </c>
      <c r="H8" s="147">
        <v>35737</v>
      </c>
      <c r="I8" s="147">
        <v>21771</v>
      </c>
      <c r="J8" s="147">
        <v>9248</v>
      </c>
    </row>
    <row r="9" spans="1:10" ht="9.6" customHeight="1">
      <c r="A9" s="63">
        <f>IF(D9&lt;&gt;"",COUNTA($D$8:D9),"")</f>
        <v>2</v>
      </c>
      <c r="B9" s="152" t="s">
        <v>6</v>
      </c>
      <c r="C9" s="153" t="s">
        <v>248</v>
      </c>
      <c r="D9" s="144">
        <v>14939</v>
      </c>
      <c r="E9" s="144">
        <v>11093</v>
      </c>
      <c r="F9" s="144">
        <v>3846</v>
      </c>
      <c r="G9" s="144">
        <v>1738</v>
      </c>
      <c r="H9" s="145">
        <v>1871</v>
      </c>
      <c r="I9" s="145">
        <v>690</v>
      </c>
      <c r="J9" s="145">
        <v>169</v>
      </c>
    </row>
    <row r="10" spans="1:10" ht="9.6" customHeight="1">
      <c r="A10" s="63">
        <f>IF(D10&lt;&gt;"",COUNTA($D$8:D10),"")</f>
        <v>3</v>
      </c>
      <c r="B10" s="152" t="s">
        <v>7</v>
      </c>
      <c r="C10" s="153" t="s">
        <v>251</v>
      </c>
      <c r="D10" s="144">
        <v>124120</v>
      </c>
      <c r="E10" s="144">
        <v>97606</v>
      </c>
      <c r="F10" s="144">
        <v>26514</v>
      </c>
      <c r="G10" s="144">
        <v>11662</v>
      </c>
      <c r="H10" s="145">
        <v>7641</v>
      </c>
      <c r="I10" s="145">
        <v>5357</v>
      </c>
      <c r="J10" s="145">
        <v>700</v>
      </c>
    </row>
    <row r="11" spans="1:10" ht="9.9499999999999993" customHeight="1">
      <c r="A11" s="63">
        <f>IF(D11&lt;&gt;"",COUNTA($D$8:D11),"")</f>
        <v>4</v>
      </c>
      <c r="B11" s="152" t="s">
        <v>8</v>
      </c>
      <c r="C11" s="153" t="s">
        <v>252</v>
      </c>
      <c r="D11" s="144">
        <v>80980</v>
      </c>
      <c r="E11" s="144">
        <v>59544</v>
      </c>
      <c r="F11" s="144">
        <v>21436</v>
      </c>
      <c r="G11" s="144">
        <v>7590</v>
      </c>
      <c r="H11" s="145">
        <v>5206</v>
      </c>
      <c r="I11" s="145">
        <v>3002</v>
      </c>
      <c r="J11" s="145">
        <v>549</v>
      </c>
    </row>
    <row r="12" spans="1:10" ht="9.9499999999999993" customHeight="1">
      <c r="A12" s="63">
        <f>IF(D12&lt;&gt;"",COUNTA($D$8:D12),"")</f>
        <v>5</v>
      </c>
      <c r="B12" s="152" t="s">
        <v>9</v>
      </c>
      <c r="C12" s="153" t="s">
        <v>272</v>
      </c>
      <c r="D12" s="144">
        <v>576</v>
      </c>
      <c r="E12" s="144">
        <v>516</v>
      </c>
      <c r="F12" s="144">
        <v>60</v>
      </c>
      <c r="G12" s="144">
        <v>30</v>
      </c>
      <c r="H12" s="145" t="s">
        <v>136</v>
      </c>
      <c r="I12" s="145" t="s">
        <v>136</v>
      </c>
      <c r="J12" s="145" t="s">
        <v>136</v>
      </c>
    </row>
    <row r="13" spans="1:10" ht="9.6" customHeight="1">
      <c r="A13" s="63">
        <f>IF(D13&lt;&gt;"",COUNTA($D$8:D13),"")</f>
        <v>6</v>
      </c>
      <c r="B13" s="152" t="s">
        <v>10</v>
      </c>
      <c r="C13" s="153" t="s">
        <v>253</v>
      </c>
      <c r="D13" s="144">
        <v>68328</v>
      </c>
      <c r="E13" s="144">
        <v>49777</v>
      </c>
      <c r="F13" s="144">
        <v>18551</v>
      </c>
      <c r="G13" s="144">
        <v>6369</v>
      </c>
      <c r="H13" s="145">
        <v>5004</v>
      </c>
      <c r="I13" s="145">
        <v>2506</v>
      </c>
      <c r="J13" s="145">
        <v>461</v>
      </c>
    </row>
    <row r="14" spans="1:10" ht="19.5" customHeight="1">
      <c r="A14" s="63">
        <f>IF(D14&lt;&gt;"",COUNTA($D$8:D14),"")</f>
        <v>7</v>
      </c>
      <c r="B14" s="154" t="s">
        <v>11</v>
      </c>
      <c r="C14" s="153" t="s">
        <v>273</v>
      </c>
      <c r="D14" s="144">
        <v>16708</v>
      </c>
      <c r="E14" s="144">
        <v>9142</v>
      </c>
      <c r="F14" s="144">
        <v>7566</v>
      </c>
      <c r="G14" s="144">
        <v>2666</v>
      </c>
      <c r="H14" s="145">
        <v>2469</v>
      </c>
      <c r="I14" s="145">
        <v>489</v>
      </c>
      <c r="J14" s="145">
        <v>171</v>
      </c>
    </row>
    <row r="15" spans="1:10" ht="9.9499999999999993" customHeight="1">
      <c r="A15" s="63">
        <f>IF(D15&lt;&gt;"",COUNTA($D$8:D15),"")</f>
        <v>8</v>
      </c>
      <c r="B15" s="152" t="s">
        <v>12</v>
      </c>
      <c r="C15" s="153" t="s">
        <v>274</v>
      </c>
      <c r="D15" s="144">
        <v>942</v>
      </c>
      <c r="E15" s="144">
        <v>432</v>
      </c>
      <c r="F15" s="144">
        <v>510</v>
      </c>
      <c r="G15" s="144">
        <v>147</v>
      </c>
      <c r="H15" s="145">
        <v>144</v>
      </c>
      <c r="I15" s="145">
        <v>19</v>
      </c>
      <c r="J15" s="145">
        <v>9</v>
      </c>
    </row>
    <row r="16" spans="1:10" ht="19.5" customHeight="1">
      <c r="A16" s="63">
        <f>IF(D16&lt;&gt;"",COUNTA($D$8:D16),"")</f>
        <v>9</v>
      </c>
      <c r="B16" s="152" t="s">
        <v>13</v>
      </c>
      <c r="C16" s="153" t="s">
        <v>275</v>
      </c>
      <c r="D16" s="144">
        <v>5912</v>
      </c>
      <c r="E16" s="144">
        <v>4574</v>
      </c>
      <c r="F16" s="144">
        <v>1338</v>
      </c>
      <c r="G16" s="144">
        <v>447</v>
      </c>
      <c r="H16" s="145">
        <v>247</v>
      </c>
      <c r="I16" s="145">
        <v>215</v>
      </c>
      <c r="J16" s="145">
        <v>47</v>
      </c>
    </row>
    <row r="17" spans="1:10" ht="9.9499999999999993" customHeight="1">
      <c r="A17" s="63">
        <f>IF(D17&lt;&gt;"",COUNTA($D$8:D17),"")</f>
        <v>10</v>
      </c>
      <c r="B17" s="152">
        <v>19</v>
      </c>
      <c r="C17" s="153" t="s">
        <v>276</v>
      </c>
      <c r="D17" s="144" t="s">
        <v>136</v>
      </c>
      <c r="E17" s="144" t="s">
        <v>136</v>
      </c>
      <c r="F17" s="144" t="s">
        <v>136</v>
      </c>
      <c r="G17" s="144" t="s">
        <v>136</v>
      </c>
      <c r="H17" s="145" t="s">
        <v>136</v>
      </c>
      <c r="I17" s="145" t="s">
        <v>136</v>
      </c>
      <c r="J17" s="145" t="s">
        <v>135</v>
      </c>
    </row>
    <row r="18" spans="1:10" ht="9.9499999999999993" customHeight="1">
      <c r="A18" s="63">
        <f>IF(D18&lt;&gt;"",COUNTA($D$8:D18),"")</f>
        <v>11</v>
      </c>
      <c r="B18" s="152">
        <v>20</v>
      </c>
      <c r="C18" s="153" t="s">
        <v>277</v>
      </c>
      <c r="D18" s="144">
        <v>1457</v>
      </c>
      <c r="E18" s="144">
        <v>1086</v>
      </c>
      <c r="F18" s="144">
        <v>371</v>
      </c>
      <c r="G18" s="144">
        <v>92</v>
      </c>
      <c r="H18" s="145">
        <v>72</v>
      </c>
      <c r="I18" s="145">
        <v>59</v>
      </c>
      <c r="J18" s="145">
        <v>9</v>
      </c>
    </row>
    <row r="19" spans="1:10" ht="9.9499999999999993" customHeight="1">
      <c r="A19" s="63">
        <f>IF(D19&lt;&gt;"",COUNTA($D$8:D19),"")</f>
        <v>12</v>
      </c>
      <c r="B19" s="152">
        <v>21</v>
      </c>
      <c r="C19" s="153" t="s">
        <v>278</v>
      </c>
      <c r="D19" s="144" t="s">
        <v>136</v>
      </c>
      <c r="E19" s="144" t="s">
        <v>136</v>
      </c>
      <c r="F19" s="144" t="s">
        <v>136</v>
      </c>
      <c r="G19" s="144" t="s">
        <v>136</v>
      </c>
      <c r="H19" s="145" t="s">
        <v>136</v>
      </c>
      <c r="I19" s="145" t="s">
        <v>136</v>
      </c>
      <c r="J19" s="145" t="s">
        <v>136</v>
      </c>
    </row>
    <row r="20" spans="1:10" ht="19.5" customHeight="1">
      <c r="A20" s="63">
        <f>IF(D20&lt;&gt;"",COUNTA($D$8:D20),"")</f>
        <v>13</v>
      </c>
      <c r="B20" s="152" t="s">
        <v>14</v>
      </c>
      <c r="C20" s="153" t="s">
        <v>279</v>
      </c>
      <c r="D20" s="144">
        <v>4543</v>
      </c>
      <c r="E20" s="144">
        <v>3715</v>
      </c>
      <c r="F20" s="144">
        <v>828</v>
      </c>
      <c r="G20" s="144">
        <v>265</v>
      </c>
      <c r="H20" s="145">
        <v>306</v>
      </c>
      <c r="I20" s="145">
        <v>115</v>
      </c>
      <c r="J20" s="145">
        <v>17</v>
      </c>
    </row>
    <row r="21" spans="1:10" ht="9.9499999999999993" customHeight="1">
      <c r="A21" s="63">
        <f>IF(D21&lt;&gt;"",COUNTA($D$8:D21),"")</f>
        <v>14</v>
      </c>
      <c r="B21" s="152" t="s">
        <v>15</v>
      </c>
      <c r="C21" s="153" t="s">
        <v>280</v>
      </c>
      <c r="D21" s="144">
        <v>9826</v>
      </c>
      <c r="E21" s="144">
        <v>8430</v>
      </c>
      <c r="F21" s="144">
        <v>1396</v>
      </c>
      <c r="G21" s="144">
        <v>556</v>
      </c>
      <c r="H21" s="145">
        <v>556</v>
      </c>
      <c r="I21" s="145">
        <v>395</v>
      </c>
      <c r="J21" s="145">
        <v>31</v>
      </c>
    </row>
    <row r="22" spans="1:10" ht="9.9499999999999993" customHeight="1">
      <c r="A22" s="63">
        <f>IF(D22&lt;&gt;"",COUNTA($D$8:D22),"")</f>
        <v>15</v>
      </c>
      <c r="B22" s="152">
        <v>26</v>
      </c>
      <c r="C22" s="153" t="s">
        <v>281</v>
      </c>
      <c r="D22" s="144">
        <v>1972</v>
      </c>
      <c r="E22" s="144">
        <v>1326</v>
      </c>
      <c r="F22" s="144">
        <v>646</v>
      </c>
      <c r="G22" s="144">
        <v>228</v>
      </c>
      <c r="H22" s="145">
        <v>119</v>
      </c>
      <c r="I22" s="145">
        <v>71</v>
      </c>
      <c r="J22" s="145" t="s">
        <v>136</v>
      </c>
    </row>
    <row r="23" spans="1:10" ht="9.9499999999999993" customHeight="1">
      <c r="A23" s="63">
        <f>IF(D23&lt;&gt;"",COUNTA($D$8:D23),"")</f>
        <v>16</v>
      </c>
      <c r="B23" s="152">
        <v>27</v>
      </c>
      <c r="C23" s="153" t="s">
        <v>282</v>
      </c>
      <c r="D23" s="144">
        <v>3138</v>
      </c>
      <c r="E23" s="144">
        <v>2504</v>
      </c>
      <c r="F23" s="144">
        <v>634</v>
      </c>
      <c r="G23" s="144">
        <v>206</v>
      </c>
      <c r="H23" s="145">
        <v>185</v>
      </c>
      <c r="I23" s="145">
        <v>58</v>
      </c>
      <c r="J23" s="145" t="s">
        <v>136</v>
      </c>
    </row>
    <row r="24" spans="1:10" ht="9.6" customHeight="1">
      <c r="A24" s="63">
        <f>IF(D24&lt;&gt;"",COUNTA($D$8:D24),"")</f>
        <v>17</v>
      </c>
      <c r="B24" s="152">
        <v>28</v>
      </c>
      <c r="C24" s="153" t="s">
        <v>283</v>
      </c>
      <c r="D24" s="144">
        <v>6430</v>
      </c>
      <c r="E24" s="144">
        <v>5542</v>
      </c>
      <c r="F24" s="144">
        <v>888</v>
      </c>
      <c r="G24" s="144">
        <v>283</v>
      </c>
      <c r="H24" s="145">
        <v>173</v>
      </c>
      <c r="I24" s="145">
        <v>307</v>
      </c>
      <c r="J24" s="145">
        <v>17</v>
      </c>
    </row>
    <row r="25" spans="1:10" ht="9.6" customHeight="1">
      <c r="A25" s="63">
        <f>IF(D25&lt;&gt;"",COUNTA($D$8:D25),"")</f>
        <v>18</v>
      </c>
      <c r="B25" s="152" t="s">
        <v>16</v>
      </c>
      <c r="C25" s="153" t="s">
        <v>284</v>
      </c>
      <c r="D25" s="144">
        <v>7430</v>
      </c>
      <c r="E25" s="144">
        <v>6547</v>
      </c>
      <c r="F25" s="144">
        <v>883</v>
      </c>
      <c r="G25" s="144">
        <v>196</v>
      </c>
      <c r="H25" s="145">
        <v>371</v>
      </c>
      <c r="I25" s="145">
        <v>348</v>
      </c>
      <c r="J25" s="145">
        <v>30</v>
      </c>
    </row>
    <row r="26" spans="1:10" ht="19.5" customHeight="1">
      <c r="A26" s="63">
        <f>IF(D26&lt;&gt;"",COUNTA($D$8:D26),"")</f>
        <v>19</v>
      </c>
      <c r="B26" s="152" t="s">
        <v>17</v>
      </c>
      <c r="C26" s="153" t="s">
        <v>285</v>
      </c>
      <c r="D26" s="144">
        <v>9113</v>
      </c>
      <c r="E26" s="144">
        <v>5962</v>
      </c>
      <c r="F26" s="144">
        <v>3151</v>
      </c>
      <c r="G26" s="144">
        <v>1183</v>
      </c>
      <c r="H26" s="145">
        <v>311</v>
      </c>
      <c r="I26" s="145">
        <v>419</v>
      </c>
      <c r="J26" s="145">
        <v>107</v>
      </c>
    </row>
    <row r="27" spans="1:10" ht="9.9499999999999993" customHeight="1">
      <c r="A27" s="63">
        <f>IF(D27&lt;&gt;"",COUNTA($D$8:D27),"")</f>
        <v>20</v>
      </c>
      <c r="B27" s="152" t="s">
        <v>18</v>
      </c>
      <c r="C27" s="153" t="s">
        <v>286</v>
      </c>
      <c r="D27" s="144">
        <v>5460</v>
      </c>
      <c r="E27" s="144">
        <v>3850</v>
      </c>
      <c r="F27" s="144">
        <v>1610</v>
      </c>
      <c r="G27" s="144">
        <v>559</v>
      </c>
      <c r="H27" s="145" t="s">
        <v>136</v>
      </c>
      <c r="I27" s="145">
        <v>249</v>
      </c>
      <c r="J27" s="145" t="s">
        <v>136</v>
      </c>
    </row>
    <row r="28" spans="1:10" ht="19.5" customHeight="1">
      <c r="A28" s="63">
        <f>IF(D28&lt;&gt;"",COUNTA($D$8:D28),"")</f>
        <v>21</v>
      </c>
      <c r="B28" s="152" t="s">
        <v>19</v>
      </c>
      <c r="C28" s="153" t="s">
        <v>287</v>
      </c>
      <c r="D28" s="144">
        <v>6616</v>
      </c>
      <c r="E28" s="144">
        <v>5401</v>
      </c>
      <c r="F28" s="144">
        <v>1215</v>
      </c>
      <c r="G28" s="144">
        <v>632</v>
      </c>
      <c r="H28" s="145">
        <v>94</v>
      </c>
      <c r="I28" s="145" t="s">
        <v>136</v>
      </c>
      <c r="J28" s="145">
        <v>45</v>
      </c>
    </row>
    <row r="29" spans="1:10" ht="9.9499999999999993" customHeight="1">
      <c r="A29" s="63">
        <f>IF(D29&lt;&gt;"",COUNTA($D$8:D29),"")</f>
        <v>22</v>
      </c>
      <c r="B29" s="152" t="s">
        <v>20</v>
      </c>
      <c r="C29" s="153" t="s">
        <v>254</v>
      </c>
      <c r="D29" s="144">
        <v>43140</v>
      </c>
      <c r="E29" s="144">
        <v>38062</v>
      </c>
      <c r="F29" s="144">
        <v>5078</v>
      </c>
      <c r="G29" s="144">
        <v>4072</v>
      </c>
      <c r="H29" s="145">
        <v>2435</v>
      </c>
      <c r="I29" s="145">
        <v>2355</v>
      </c>
      <c r="J29" s="145">
        <v>151</v>
      </c>
    </row>
    <row r="30" spans="1:10" ht="9.6" customHeight="1">
      <c r="A30" s="63">
        <f>IF(D30&lt;&gt;"",COUNTA($D$8:D30),"")</f>
        <v>23</v>
      </c>
      <c r="B30" s="152" t="s">
        <v>21</v>
      </c>
      <c r="C30" s="153" t="s">
        <v>288</v>
      </c>
      <c r="D30" s="144">
        <v>11550</v>
      </c>
      <c r="E30" s="144">
        <v>10394</v>
      </c>
      <c r="F30" s="144">
        <v>1156</v>
      </c>
      <c r="G30" s="144">
        <v>769</v>
      </c>
      <c r="H30" s="145">
        <v>556</v>
      </c>
      <c r="I30" s="145">
        <v>555</v>
      </c>
      <c r="J30" s="145">
        <v>24</v>
      </c>
    </row>
    <row r="31" spans="1:10" ht="19.5" customHeight="1">
      <c r="A31" s="63">
        <f>IF(D31&lt;&gt;"",COUNTA($D$8:D31),"")</f>
        <v>24</v>
      </c>
      <c r="B31" s="152">
        <v>43</v>
      </c>
      <c r="C31" s="153" t="s">
        <v>289</v>
      </c>
      <c r="D31" s="144">
        <v>31590</v>
      </c>
      <c r="E31" s="144">
        <v>27668</v>
      </c>
      <c r="F31" s="144">
        <v>3922</v>
      </c>
      <c r="G31" s="144">
        <v>3303</v>
      </c>
      <c r="H31" s="145">
        <v>1879</v>
      </c>
      <c r="I31" s="145">
        <v>1800</v>
      </c>
      <c r="J31" s="145">
        <v>127</v>
      </c>
    </row>
    <row r="32" spans="1:10" ht="9.9499999999999993" customHeight="1">
      <c r="A32" s="63">
        <f>IF(D32&lt;&gt;"",COUNTA($D$8:D32),"")</f>
        <v>25</v>
      </c>
      <c r="B32" s="152" t="s">
        <v>22</v>
      </c>
      <c r="C32" s="153" t="s">
        <v>255</v>
      </c>
      <c r="D32" s="144">
        <v>445308</v>
      </c>
      <c r="E32" s="144">
        <v>181427</v>
      </c>
      <c r="F32" s="144">
        <v>263881</v>
      </c>
      <c r="G32" s="144">
        <v>171585</v>
      </c>
      <c r="H32" s="145">
        <v>26225</v>
      </c>
      <c r="I32" s="145">
        <v>15724</v>
      </c>
      <c r="J32" s="145">
        <v>8379</v>
      </c>
    </row>
    <row r="33" spans="1:10" ht="9.9499999999999993" customHeight="1">
      <c r="A33" s="63">
        <f>IF(D33&lt;&gt;"",COUNTA($D$8:D33),"")</f>
        <v>26</v>
      </c>
      <c r="B33" s="152" t="s">
        <v>23</v>
      </c>
      <c r="C33" s="153" t="s">
        <v>256</v>
      </c>
      <c r="D33" s="144">
        <v>143815</v>
      </c>
      <c r="E33" s="144">
        <v>74673</v>
      </c>
      <c r="F33" s="144">
        <v>69142</v>
      </c>
      <c r="G33" s="144">
        <v>49285</v>
      </c>
      <c r="H33" s="145">
        <v>14071</v>
      </c>
      <c r="I33" s="145">
        <v>5997</v>
      </c>
      <c r="J33" s="145">
        <v>2201</v>
      </c>
    </row>
    <row r="34" spans="1:10" ht="9.9499999999999993" customHeight="1">
      <c r="A34" s="63">
        <f>IF(D34&lt;&gt;"",COUNTA($D$8:D34),"")</f>
        <v>27</v>
      </c>
      <c r="B34" s="152" t="s">
        <v>24</v>
      </c>
      <c r="C34" s="153" t="s">
        <v>290</v>
      </c>
      <c r="D34" s="144">
        <v>72755</v>
      </c>
      <c r="E34" s="144">
        <v>32784</v>
      </c>
      <c r="F34" s="144">
        <v>39971</v>
      </c>
      <c r="G34" s="144">
        <v>29772</v>
      </c>
      <c r="H34" s="145">
        <v>2160</v>
      </c>
      <c r="I34" s="145">
        <v>3681</v>
      </c>
      <c r="J34" s="145">
        <v>1269</v>
      </c>
    </row>
    <row r="35" spans="1:10" ht="9.9499999999999993" customHeight="1">
      <c r="A35" s="63">
        <f>IF(D35&lt;&gt;"",COUNTA($D$8:D35),"")</f>
        <v>28</v>
      </c>
      <c r="B35" s="152">
        <v>45</v>
      </c>
      <c r="C35" s="153" t="s">
        <v>291</v>
      </c>
      <c r="D35" s="144">
        <v>11767</v>
      </c>
      <c r="E35" s="144">
        <v>9609</v>
      </c>
      <c r="F35" s="144">
        <v>2158</v>
      </c>
      <c r="G35" s="144">
        <v>1270</v>
      </c>
      <c r="H35" s="145">
        <v>297</v>
      </c>
      <c r="I35" s="145">
        <v>1171</v>
      </c>
      <c r="J35" s="145">
        <v>148</v>
      </c>
    </row>
    <row r="36" spans="1:10" ht="9.6" customHeight="1">
      <c r="A36" s="63">
        <f>IF(D36&lt;&gt;"",COUNTA($D$8:D36),"")</f>
        <v>29</v>
      </c>
      <c r="B36" s="152">
        <v>46</v>
      </c>
      <c r="C36" s="153" t="s">
        <v>292</v>
      </c>
      <c r="D36" s="144">
        <v>14474</v>
      </c>
      <c r="E36" s="144">
        <v>10391</v>
      </c>
      <c r="F36" s="144">
        <v>4083</v>
      </c>
      <c r="G36" s="144">
        <v>1690</v>
      </c>
      <c r="H36" s="145">
        <v>413</v>
      </c>
      <c r="I36" s="145">
        <v>626</v>
      </c>
      <c r="J36" s="145">
        <v>118</v>
      </c>
    </row>
    <row r="37" spans="1:10" ht="9.6" customHeight="1">
      <c r="A37" s="63">
        <f>IF(D37&lt;&gt;"",COUNTA($D$8:D37),"")</f>
        <v>30</v>
      </c>
      <c r="B37" s="152">
        <v>47</v>
      </c>
      <c r="C37" s="153" t="s">
        <v>293</v>
      </c>
      <c r="D37" s="144">
        <v>46514</v>
      </c>
      <c r="E37" s="144">
        <v>12784</v>
      </c>
      <c r="F37" s="144">
        <v>33730</v>
      </c>
      <c r="G37" s="144">
        <v>26812</v>
      </c>
      <c r="H37" s="145">
        <v>1450</v>
      </c>
      <c r="I37" s="145">
        <v>1884</v>
      </c>
      <c r="J37" s="145">
        <v>1003</v>
      </c>
    </row>
    <row r="38" spans="1:10" ht="9.9499999999999993" customHeight="1">
      <c r="A38" s="63">
        <f>IF(D38&lt;&gt;"",COUNTA($D$8:D38),"")</f>
        <v>31</v>
      </c>
      <c r="B38" s="152" t="s">
        <v>25</v>
      </c>
      <c r="C38" s="153" t="s">
        <v>294</v>
      </c>
      <c r="D38" s="144">
        <v>32863</v>
      </c>
      <c r="E38" s="144">
        <v>25048</v>
      </c>
      <c r="F38" s="144">
        <v>7815</v>
      </c>
      <c r="G38" s="144">
        <v>6462</v>
      </c>
      <c r="H38" s="145">
        <v>2815</v>
      </c>
      <c r="I38" s="145">
        <v>668</v>
      </c>
      <c r="J38" s="145">
        <v>110</v>
      </c>
    </row>
    <row r="39" spans="1:10" ht="9.9499999999999993" customHeight="1">
      <c r="A39" s="63">
        <f>IF(D39&lt;&gt;"",COUNTA($D$8:D39),"")</f>
        <v>32</v>
      </c>
      <c r="B39" s="152" t="s">
        <v>26</v>
      </c>
      <c r="C39" s="153" t="s">
        <v>295</v>
      </c>
      <c r="D39" s="144">
        <v>38197</v>
      </c>
      <c r="E39" s="144">
        <v>16841</v>
      </c>
      <c r="F39" s="144">
        <v>21356</v>
      </c>
      <c r="G39" s="144">
        <v>13051</v>
      </c>
      <c r="H39" s="145">
        <v>9096</v>
      </c>
      <c r="I39" s="145">
        <v>1648</v>
      </c>
      <c r="J39" s="145">
        <v>822</v>
      </c>
    </row>
    <row r="40" spans="1:10" ht="9.9499999999999993" customHeight="1">
      <c r="A40" s="63">
        <f>IF(D40&lt;&gt;"",COUNTA($D$8:D40),"")</f>
        <v>33</v>
      </c>
      <c r="B40" s="152" t="s">
        <v>27</v>
      </c>
      <c r="C40" s="153" t="s">
        <v>257</v>
      </c>
      <c r="D40" s="144">
        <v>8497</v>
      </c>
      <c r="E40" s="144">
        <v>5552</v>
      </c>
      <c r="F40" s="144">
        <v>2945</v>
      </c>
      <c r="G40" s="144">
        <v>1714</v>
      </c>
      <c r="H40" s="145">
        <v>261</v>
      </c>
      <c r="I40" s="145">
        <v>317</v>
      </c>
      <c r="J40" s="145">
        <v>68</v>
      </c>
    </row>
    <row r="41" spans="1:10" ht="9.9499999999999993" customHeight="1">
      <c r="A41" s="63">
        <f>IF(D41&lt;&gt;"",COUNTA($D$8:D41),"")</f>
        <v>34</v>
      </c>
      <c r="B41" s="152" t="s">
        <v>28</v>
      </c>
      <c r="C41" s="153" t="s">
        <v>296</v>
      </c>
      <c r="D41" s="144">
        <v>1713</v>
      </c>
      <c r="E41" s="144">
        <v>890</v>
      </c>
      <c r="F41" s="144">
        <v>823</v>
      </c>
      <c r="G41" s="144">
        <v>408</v>
      </c>
      <c r="H41" s="145" t="s">
        <v>136</v>
      </c>
      <c r="I41" s="145" t="s">
        <v>136</v>
      </c>
      <c r="J41" s="145">
        <v>33</v>
      </c>
    </row>
    <row r="42" spans="1:10" ht="9.6" customHeight="1">
      <c r="A42" s="63">
        <f>IF(D42&lt;&gt;"",COUNTA($D$8:D42),"")</f>
        <v>35</v>
      </c>
      <c r="B42" s="152">
        <v>61</v>
      </c>
      <c r="C42" s="153" t="s">
        <v>297</v>
      </c>
      <c r="D42" s="144">
        <v>692</v>
      </c>
      <c r="E42" s="144">
        <v>516</v>
      </c>
      <c r="F42" s="144">
        <v>176</v>
      </c>
      <c r="G42" s="144">
        <v>112</v>
      </c>
      <c r="H42" s="145" t="s">
        <v>136</v>
      </c>
      <c r="I42" s="145" t="s">
        <v>136</v>
      </c>
      <c r="J42" s="145" t="s">
        <v>135</v>
      </c>
    </row>
    <row r="43" spans="1:10" ht="9.9499999999999993" customHeight="1">
      <c r="A43" s="63">
        <f>IF(D43&lt;&gt;"",COUNTA($D$8:D43),"")</f>
        <v>36</v>
      </c>
      <c r="B43" s="152" t="s">
        <v>29</v>
      </c>
      <c r="C43" s="153" t="s">
        <v>298</v>
      </c>
      <c r="D43" s="144">
        <v>6092</v>
      </c>
      <c r="E43" s="144">
        <v>4146</v>
      </c>
      <c r="F43" s="144">
        <v>1946</v>
      </c>
      <c r="G43" s="144">
        <v>1194</v>
      </c>
      <c r="H43" s="145">
        <v>210</v>
      </c>
      <c r="I43" s="145">
        <v>245</v>
      </c>
      <c r="J43" s="145">
        <v>35</v>
      </c>
    </row>
    <row r="44" spans="1:10" ht="9.9499999999999993" customHeight="1">
      <c r="A44" s="63">
        <f>IF(D44&lt;&gt;"",COUNTA($D$8:D44),"")</f>
        <v>37</v>
      </c>
      <c r="B44" s="152" t="s">
        <v>30</v>
      </c>
      <c r="C44" s="153" t="s">
        <v>258</v>
      </c>
      <c r="D44" s="144">
        <v>7732</v>
      </c>
      <c r="E44" s="144">
        <v>2712</v>
      </c>
      <c r="F44" s="144">
        <v>5020</v>
      </c>
      <c r="G44" s="144">
        <v>2847</v>
      </c>
      <c r="H44" s="145">
        <v>125</v>
      </c>
      <c r="I44" s="145">
        <v>331</v>
      </c>
      <c r="J44" s="145">
        <v>155</v>
      </c>
    </row>
    <row r="45" spans="1:10" ht="9.9499999999999993" customHeight="1">
      <c r="A45" s="63">
        <f>IF(D45&lt;&gt;"",COUNTA($D$8:D45),"")</f>
        <v>38</v>
      </c>
      <c r="B45" s="152">
        <v>64</v>
      </c>
      <c r="C45" s="153" t="s">
        <v>299</v>
      </c>
      <c r="D45" s="144">
        <v>5131</v>
      </c>
      <c r="E45" s="144">
        <v>1716</v>
      </c>
      <c r="F45" s="144">
        <v>3415</v>
      </c>
      <c r="G45" s="144">
        <v>1927</v>
      </c>
      <c r="H45" s="145">
        <v>72</v>
      </c>
      <c r="I45" s="145">
        <v>209</v>
      </c>
      <c r="J45" s="145">
        <v>99</v>
      </c>
    </row>
    <row r="46" spans="1:10" ht="19.5" customHeight="1">
      <c r="A46" s="63">
        <f>IF(D46&lt;&gt;"",COUNTA($D$8:D46),"")</f>
        <v>39</v>
      </c>
      <c r="B46" s="152" t="s">
        <v>31</v>
      </c>
      <c r="C46" s="153" t="s">
        <v>316</v>
      </c>
      <c r="D46" s="144">
        <v>2601</v>
      </c>
      <c r="E46" s="144">
        <v>996</v>
      </c>
      <c r="F46" s="144">
        <v>1605</v>
      </c>
      <c r="G46" s="144">
        <v>920</v>
      </c>
      <c r="H46" s="145">
        <v>53</v>
      </c>
      <c r="I46" s="145">
        <v>122</v>
      </c>
      <c r="J46" s="145">
        <v>56</v>
      </c>
    </row>
    <row r="47" spans="1:10" ht="9.9499999999999993" customHeight="1">
      <c r="A47" s="63">
        <f>IF(D47&lt;&gt;"",COUNTA($D$8:D47),"")</f>
        <v>40</v>
      </c>
      <c r="B47" s="152" t="s">
        <v>32</v>
      </c>
      <c r="C47" s="153" t="s">
        <v>259</v>
      </c>
      <c r="D47" s="144">
        <v>7873</v>
      </c>
      <c r="E47" s="144">
        <v>3955</v>
      </c>
      <c r="F47" s="144">
        <v>3918</v>
      </c>
      <c r="G47" s="144">
        <v>2046</v>
      </c>
      <c r="H47" s="145">
        <v>362</v>
      </c>
      <c r="I47" s="145">
        <v>193</v>
      </c>
      <c r="J47" s="145">
        <v>110</v>
      </c>
    </row>
    <row r="48" spans="1:10" ht="19.5" customHeight="1">
      <c r="A48" s="63">
        <f>IF(D48&lt;&gt;"",COUNTA($D$8:D48),"")</f>
        <v>41</v>
      </c>
      <c r="B48" s="152" t="s">
        <v>49</v>
      </c>
      <c r="C48" s="153" t="s">
        <v>300</v>
      </c>
      <c r="D48" s="144">
        <v>68375</v>
      </c>
      <c r="E48" s="144">
        <v>35118</v>
      </c>
      <c r="F48" s="144">
        <v>33257</v>
      </c>
      <c r="G48" s="144">
        <v>23610</v>
      </c>
      <c r="H48" s="145">
        <v>5368</v>
      </c>
      <c r="I48" s="145">
        <v>1271</v>
      </c>
      <c r="J48" s="145">
        <v>606</v>
      </c>
    </row>
    <row r="49" spans="1:11" ht="9.9499999999999993" customHeight="1">
      <c r="A49" s="63">
        <f>IF(D49&lt;&gt;"",COUNTA($D$8:D49),"")</f>
        <v>42</v>
      </c>
      <c r="B49" s="152" t="s">
        <v>33</v>
      </c>
      <c r="C49" s="153" t="s">
        <v>301</v>
      </c>
      <c r="D49" s="144">
        <v>24569</v>
      </c>
      <c r="E49" s="144">
        <v>10729</v>
      </c>
      <c r="F49" s="144">
        <v>13840</v>
      </c>
      <c r="G49" s="144">
        <v>6769</v>
      </c>
      <c r="H49" s="145">
        <v>1363</v>
      </c>
      <c r="I49" s="145">
        <v>869</v>
      </c>
      <c r="J49" s="145">
        <v>488</v>
      </c>
    </row>
    <row r="50" spans="1:11" ht="9.9499999999999993" customHeight="1">
      <c r="A50" s="63">
        <f>IF(D50&lt;&gt;"",COUNTA($D$8:D50),"")</f>
        <v>43</v>
      </c>
      <c r="B50" s="152" t="s">
        <v>34</v>
      </c>
      <c r="C50" s="153" t="s">
        <v>302</v>
      </c>
      <c r="D50" s="144">
        <v>16673</v>
      </c>
      <c r="E50" s="144">
        <v>7072</v>
      </c>
      <c r="F50" s="144">
        <v>9601</v>
      </c>
      <c r="G50" s="144">
        <v>4661</v>
      </c>
      <c r="H50" s="145">
        <v>607</v>
      </c>
      <c r="I50" s="145">
        <v>654</v>
      </c>
      <c r="J50" s="145">
        <v>338</v>
      </c>
    </row>
    <row r="51" spans="1:11" ht="9.9499999999999993" customHeight="1">
      <c r="A51" s="63">
        <f>IF(D51&lt;&gt;"",COUNTA($D$8:D51),"")</f>
        <v>44</v>
      </c>
      <c r="B51" s="152">
        <v>72</v>
      </c>
      <c r="C51" s="153" t="s">
        <v>303</v>
      </c>
      <c r="D51" s="144">
        <v>5461</v>
      </c>
      <c r="E51" s="144">
        <v>2744</v>
      </c>
      <c r="F51" s="144">
        <v>2717</v>
      </c>
      <c r="G51" s="144">
        <v>1270</v>
      </c>
      <c r="H51" s="145">
        <v>672</v>
      </c>
      <c r="I51" s="145">
        <v>82</v>
      </c>
      <c r="J51" s="145">
        <v>45</v>
      </c>
    </row>
    <row r="52" spans="1:11" ht="9.9499999999999993" customHeight="1">
      <c r="A52" s="63">
        <f>IF(D52&lt;&gt;"",COUNTA($D$8:D52),"")</f>
        <v>45</v>
      </c>
      <c r="B52" s="152" t="s">
        <v>35</v>
      </c>
      <c r="C52" s="153" t="s">
        <v>304</v>
      </c>
      <c r="D52" s="144">
        <v>2435</v>
      </c>
      <c r="E52" s="144">
        <v>913</v>
      </c>
      <c r="F52" s="144">
        <v>1522</v>
      </c>
      <c r="G52" s="144">
        <v>838</v>
      </c>
      <c r="H52" s="145">
        <v>84</v>
      </c>
      <c r="I52" s="145">
        <v>133</v>
      </c>
      <c r="J52" s="145">
        <v>105</v>
      </c>
    </row>
    <row r="53" spans="1:11" ht="9.9499999999999993" customHeight="1">
      <c r="A53" s="63">
        <f>IF(D53&lt;&gt;"",COUNTA($D$8:D53),"")</f>
        <v>46</v>
      </c>
      <c r="B53" s="152" t="s">
        <v>36</v>
      </c>
      <c r="C53" s="153" t="s">
        <v>305</v>
      </c>
      <c r="D53" s="144">
        <v>43806</v>
      </c>
      <c r="E53" s="144">
        <v>24389</v>
      </c>
      <c r="F53" s="144">
        <v>19417</v>
      </c>
      <c r="G53" s="144">
        <v>16841</v>
      </c>
      <c r="H53" s="145">
        <v>4005</v>
      </c>
      <c r="I53" s="145">
        <v>402</v>
      </c>
      <c r="J53" s="145">
        <v>118</v>
      </c>
      <c r="K53" s="86"/>
    </row>
    <row r="54" spans="1:11" ht="9.9499999999999993" customHeight="1">
      <c r="A54" s="63">
        <f>IF(D54&lt;&gt;"",COUNTA($D$8:D54),"")</f>
        <v>47</v>
      </c>
      <c r="B54" s="155" t="s">
        <v>37</v>
      </c>
      <c r="C54" s="153" t="s">
        <v>306</v>
      </c>
      <c r="D54" s="144">
        <v>7603</v>
      </c>
      <c r="E54" s="144">
        <v>5953</v>
      </c>
      <c r="F54" s="144">
        <v>1650</v>
      </c>
      <c r="G54" s="144">
        <v>955</v>
      </c>
      <c r="H54" s="145">
        <v>1804</v>
      </c>
      <c r="I54" s="145">
        <v>21</v>
      </c>
      <c r="J54" s="145">
        <v>12</v>
      </c>
    </row>
    <row r="55" spans="1:11" ht="19.5" customHeight="1">
      <c r="A55" s="63">
        <f>IF(D55&lt;&gt;"",COUNTA($D$8:D55),"")</f>
        <v>48</v>
      </c>
      <c r="B55" s="152" t="s">
        <v>38</v>
      </c>
      <c r="C55" s="153" t="s">
        <v>260</v>
      </c>
      <c r="D55" s="144">
        <v>187067</v>
      </c>
      <c r="E55" s="144">
        <v>51125</v>
      </c>
      <c r="F55" s="144">
        <v>135942</v>
      </c>
      <c r="G55" s="144">
        <v>82514</v>
      </c>
      <c r="H55" s="145">
        <v>4499</v>
      </c>
      <c r="I55" s="145">
        <v>7101</v>
      </c>
      <c r="J55" s="145">
        <v>4949</v>
      </c>
    </row>
    <row r="56" spans="1:11" ht="9.9499999999999993" customHeight="1">
      <c r="A56" s="63">
        <f>IF(D56&lt;&gt;"",COUNTA($D$8:D56),"")</f>
        <v>49</v>
      </c>
      <c r="B56" s="152" t="s">
        <v>39</v>
      </c>
      <c r="C56" s="153" t="s">
        <v>307</v>
      </c>
      <c r="D56" s="144">
        <v>41852</v>
      </c>
      <c r="E56" s="144">
        <v>15081</v>
      </c>
      <c r="F56" s="144">
        <v>26771</v>
      </c>
      <c r="G56" s="144">
        <v>12425</v>
      </c>
      <c r="H56" s="145">
        <v>228</v>
      </c>
      <c r="I56" s="145">
        <v>1438</v>
      </c>
      <c r="J56" s="145">
        <v>797</v>
      </c>
    </row>
    <row r="57" spans="1:11" ht="9.9499999999999993" customHeight="1">
      <c r="A57" s="63">
        <f>IF(D57&lt;&gt;"",COUNTA($D$8:D57),"")</f>
        <v>50</v>
      </c>
      <c r="B57" s="152" t="s">
        <v>40</v>
      </c>
      <c r="C57" s="153" t="s">
        <v>308</v>
      </c>
      <c r="D57" s="144">
        <v>28799</v>
      </c>
      <c r="E57" s="144">
        <v>7792</v>
      </c>
      <c r="F57" s="144">
        <v>21007</v>
      </c>
      <c r="G57" s="144">
        <v>13857</v>
      </c>
      <c r="H57" s="145">
        <v>898</v>
      </c>
      <c r="I57" s="145">
        <v>826</v>
      </c>
      <c r="J57" s="145">
        <v>441</v>
      </c>
    </row>
    <row r="58" spans="1:11" ht="9.9499999999999993" customHeight="1">
      <c r="A58" s="63">
        <f>IF(D58&lt;&gt;"",COUNTA($D$8:D58),"")</f>
        <v>51</v>
      </c>
      <c r="B58" s="152" t="s">
        <v>41</v>
      </c>
      <c r="C58" s="153" t="s">
        <v>309</v>
      </c>
      <c r="D58" s="144">
        <v>116416</v>
      </c>
      <c r="E58" s="144">
        <v>28252</v>
      </c>
      <c r="F58" s="144">
        <v>88164</v>
      </c>
      <c r="G58" s="144">
        <v>56232</v>
      </c>
      <c r="H58" s="145">
        <v>3373</v>
      </c>
      <c r="I58" s="145">
        <v>4837</v>
      </c>
      <c r="J58" s="145">
        <v>3711</v>
      </c>
    </row>
    <row r="59" spans="1:11" ht="9.9499999999999993" customHeight="1">
      <c r="A59" s="63">
        <f>IF(D59&lt;&gt;"",COUNTA($D$8:D59),"")</f>
        <v>52</v>
      </c>
      <c r="B59" s="152">
        <v>86</v>
      </c>
      <c r="C59" s="153" t="s">
        <v>310</v>
      </c>
      <c r="D59" s="144">
        <v>54314</v>
      </c>
      <c r="E59" s="144">
        <v>11669</v>
      </c>
      <c r="F59" s="144">
        <v>42645</v>
      </c>
      <c r="G59" s="144">
        <v>21706</v>
      </c>
      <c r="H59" s="145">
        <v>1936</v>
      </c>
      <c r="I59" s="145">
        <v>3350</v>
      </c>
      <c r="J59" s="145">
        <v>2619</v>
      </c>
    </row>
    <row r="60" spans="1:11" ht="9.9499999999999993" customHeight="1">
      <c r="A60" s="63">
        <f>IF(D60&lt;&gt;"",COUNTA($D$8:D60),"")</f>
        <v>53</v>
      </c>
      <c r="B60" s="152" t="s">
        <v>42</v>
      </c>
      <c r="C60" s="153" t="s">
        <v>311</v>
      </c>
      <c r="D60" s="144">
        <v>62102</v>
      </c>
      <c r="E60" s="144">
        <v>16583</v>
      </c>
      <c r="F60" s="144">
        <v>45519</v>
      </c>
      <c r="G60" s="144">
        <v>34526</v>
      </c>
      <c r="H60" s="145">
        <v>1437</v>
      </c>
      <c r="I60" s="145">
        <v>1487</v>
      </c>
      <c r="J60" s="145">
        <v>1092</v>
      </c>
    </row>
    <row r="61" spans="1:11" ht="19.5" customHeight="1">
      <c r="A61" s="63">
        <f>IF(D61&lt;&gt;"",COUNTA($D$8:D61),"")</f>
        <v>54</v>
      </c>
      <c r="B61" s="152" t="s">
        <v>43</v>
      </c>
      <c r="C61" s="153" t="s">
        <v>312</v>
      </c>
      <c r="D61" s="144">
        <v>21949</v>
      </c>
      <c r="E61" s="144">
        <v>8292</v>
      </c>
      <c r="F61" s="144">
        <v>13657</v>
      </c>
      <c r="G61" s="144">
        <v>9569</v>
      </c>
      <c r="H61" s="145">
        <v>1539</v>
      </c>
      <c r="I61" s="145">
        <v>514</v>
      </c>
      <c r="J61" s="145">
        <v>290</v>
      </c>
    </row>
    <row r="62" spans="1:11" ht="9.9499999999999993" customHeight="1">
      <c r="A62" s="63">
        <f>IF(D62&lt;&gt;"",COUNTA($D$8:D62),"")</f>
        <v>55</v>
      </c>
      <c r="B62" s="152" t="s">
        <v>44</v>
      </c>
      <c r="C62" s="153" t="s">
        <v>313</v>
      </c>
      <c r="D62" s="144">
        <v>6136</v>
      </c>
      <c r="E62" s="144">
        <v>3025</v>
      </c>
      <c r="F62" s="144">
        <v>3111</v>
      </c>
      <c r="G62" s="144">
        <v>1891</v>
      </c>
      <c r="H62" s="145">
        <v>456</v>
      </c>
      <c r="I62" s="145">
        <v>216</v>
      </c>
      <c r="J62" s="145">
        <v>93</v>
      </c>
    </row>
    <row r="63" spans="1:11" ht="9.9499999999999993" customHeight="1">
      <c r="A63" s="63">
        <f>IF(D63&lt;&gt;"",COUNTA($D$8:D63),"")</f>
        <v>56</v>
      </c>
      <c r="B63" s="152" t="s">
        <v>45</v>
      </c>
      <c r="C63" s="153" t="s">
        <v>314</v>
      </c>
      <c r="D63" s="144">
        <v>15214</v>
      </c>
      <c r="E63" s="144">
        <v>5080</v>
      </c>
      <c r="F63" s="144">
        <v>10134</v>
      </c>
      <c r="G63" s="144">
        <v>7387</v>
      </c>
      <c r="H63" s="145">
        <v>1034</v>
      </c>
      <c r="I63" s="145">
        <v>298</v>
      </c>
      <c r="J63" s="145">
        <v>197</v>
      </c>
    </row>
    <row r="64" spans="1:11" ht="19.5" customHeight="1">
      <c r="A64" s="63">
        <f>IF(D64&lt;&gt;"",COUNTA($D$8:D64),"")</f>
        <v>57</v>
      </c>
      <c r="B64" s="152" t="s">
        <v>46</v>
      </c>
      <c r="C64" s="153" t="s">
        <v>315</v>
      </c>
      <c r="D64" s="144">
        <v>599</v>
      </c>
      <c r="E64" s="144">
        <v>187</v>
      </c>
      <c r="F64" s="144">
        <v>412</v>
      </c>
      <c r="G64" s="144">
        <v>291</v>
      </c>
      <c r="H64" s="145">
        <v>49</v>
      </c>
      <c r="I64" s="145" t="s">
        <v>135</v>
      </c>
      <c r="J64" s="145" t="s">
        <v>135</v>
      </c>
    </row>
    <row r="65" spans="1:10" ht="9.9499999999999993" customHeight="1">
      <c r="A65" s="63">
        <f>IF(D65&lt;&gt;"",COUNTA($D$8:D65),"")</f>
        <v>58</v>
      </c>
      <c r="B65" s="152" t="s">
        <v>47</v>
      </c>
      <c r="C65" s="153" t="s">
        <v>319</v>
      </c>
      <c r="D65" s="144" t="s">
        <v>135</v>
      </c>
      <c r="E65" s="144" t="s">
        <v>135</v>
      </c>
      <c r="F65" s="144" t="s">
        <v>135</v>
      </c>
      <c r="G65" s="144" t="s">
        <v>135</v>
      </c>
      <c r="H65" s="145" t="s">
        <v>135</v>
      </c>
      <c r="I65" s="145" t="s">
        <v>135</v>
      </c>
      <c r="J65" s="145" t="s">
        <v>135</v>
      </c>
    </row>
  </sheetData>
  <mergeCells count="13">
    <mergeCell ref="H3:H5"/>
    <mergeCell ref="I3:J3"/>
    <mergeCell ref="I4:I5"/>
    <mergeCell ref="A1:C1"/>
    <mergeCell ref="D1:J1"/>
    <mergeCell ref="A2:A5"/>
    <mergeCell ref="B2:B5"/>
    <mergeCell ref="C2:C5"/>
    <mergeCell ref="D2:D5"/>
    <mergeCell ref="E2:J2"/>
    <mergeCell ref="E3:E5"/>
    <mergeCell ref="F3:F5"/>
    <mergeCell ref="G3:G5"/>
  </mergeCells>
  <conditionalFormatting sqref="D8:J65">
    <cfRule type="cellIs" dxfId="4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69"/>
  <sheetViews>
    <sheetView zoomScale="140" zoomScaleNormal="140" workbookViewId="0">
      <pane xSplit="4" ySplit="6" topLeftCell="E7" activePane="bottomRight" state="frozen"/>
      <selection pane="topRight"/>
      <selection pane="bottomLeft"/>
      <selection pane="bottomRight" activeCell="E7" sqref="E7:L7"/>
    </sheetView>
  </sheetViews>
  <sheetFormatPr baseColWidth="10" defaultColWidth="6.28515625" defaultRowHeight="11.45" customHeight="1"/>
  <cols>
    <col min="1" max="1" width="3.28515625" style="156" customWidth="1"/>
    <col min="2" max="2" width="5.28515625" style="156" customWidth="1"/>
    <col min="3" max="3" width="32.85546875" style="156" customWidth="1"/>
    <col min="4" max="4" width="4.28515625" style="169" customWidth="1"/>
    <col min="5" max="5" width="6.7109375" style="156" customWidth="1"/>
    <col min="6" max="7" width="5.28515625" style="156" customWidth="1"/>
    <col min="8" max="10" width="6.28515625" style="156" customWidth="1"/>
    <col min="11" max="11" width="5.28515625" style="156" customWidth="1"/>
    <col min="12" max="12" width="5.140625" style="156" customWidth="1"/>
    <col min="13" max="229" width="11.42578125" style="156" customWidth="1"/>
    <col min="230" max="230" width="5.42578125" style="156" customWidth="1"/>
    <col min="231" max="231" width="27.7109375" style="156" customWidth="1"/>
    <col min="232" max="232" width="7.5703125" style="156" customWidth="1"/>
    <col min="233" max="233" width="6.7109375" style="156" customWidth="1"/>
    <col min="234" max="16384" width="6.28515625" style="156"/>
  </cols>
  <sheetData>
    <row r="1" spans="1:12" s="143" customFormat="1" ht="48" customHeight="1">
      <c r="A1" s="309" t="s">
        <v>88</v>
      </c>
      <c r="B1" s="310"/>
      <c r="C1" s="310"/>
      <c r="D1" s="310"/>
      <c r="E1" s="311" t="s">
        <v>375</v>
      </c>
      <c r="F1" s="311"/>
      <c r="G1" s="311"/>
      <c r="H1" s="311"/>
      <c r="I1" s="311"/>
      <c r="J1" s="311"/>
      <c r="K1" s="311"/>
      <c r="L1" s="312"/>
    </row>
    <row r="2" spans="1:12" s="158" customFormat="1" ht="11.45" customHeight="1">
      <c r="A2" s="313" t="s">
        <v>86</v>
      </c>
      <c r="B2" s="306" t="s">
        <v>91</v>
      </c>
      <c r="C2" s="306" t="s">
        <v>0</v>
      </c>
      <c r="D2" s="306" t="s">
        <v>162</v>
      </c>
      <c r="E2" s="306" t="s">
        <v>194</v>
      </c>
      <c r="F2" s="306" t="s">
        <v>51</v>
      </c>
      <c r="G2" s="306"/>
      <c r="H2" s="306"/>
      <c r="I2" s="306"/>
      <c r="J2" s="306"/>
      <c r="K2" s="306"/>
      <c r="L2" s="322"/>
    </row>
    <row r="3" spans="1:12" s="158" customFormat="1" ht="11.45" customHeight="1">
      <c r="A3" s="313"/>
      <c r="B3" s="306"/>
      <c r="C3" s="306"/>
      <c r="D3" s="306"/>
      <c r="E3" s="306"/>
      <c r="F3" s="306" t="s">
        <v>172</v>
      </c>
      <c r="G3" s="306" t="s">
        <v>178</v>
      </c>
      <c r="H3" s="306" t="s">
        <v>179</v>
      </c>
      <c r="I3" s="306" t="s">
        <v>180</v>
      </c>
      <c r="J3" s="306" t="s">
        <v>181</v>
      </c>
      <c r="K3" s="306" t="s">
        <v>52</v>
      </c>
      <c r="L3" s="322" t="s">
        <v>163</v>
      </c>
    </row>
    <row r="4" spans="1:12" s="158" customFormat="1" ht="11.45" customHeight="1">
      <c r="A4" s="313"/>
      <c r="B4" s="306"/>
      <c r="C4" s="306"/>
      <c r="D4" s="306"/>
      <c r="E4" s="306"/>
      <c r="F4" s="306"/>
      <c r="G4" s="306"/>
      <c r="H4" s="306"/>
      <c r="I4" s="306"/>
      <c r="J4" s="306"/>
      <c r="K4" s="306"/>
      <c r="L4" s="322"/>
    </row>
    <row r="5" spans="1:12" s="158" customFormat="1" ht="12.95" customHeight="1">
      <c r="A5" s="313"/>
      <c r="B5" s="306"/>
      <c r="C5" s="306"/>
      <c r="D5" s="306"/>
      <c r="E5" s="306"/>
      <c r="F5" s="306"/>
      <c r="G5" s="306"/>
      <c r="H5" s="306"/>
      <c r="I5" s="306"/>
      <c r="J5" s="306"/>
      <c r="K5" s="306"/>
      <c r="L5" s="322"/>
    </row>
    <row r="6" spans="1:12" s="62" customFormat="1" ht="11.45" customHeight="1">
      <c r="A6" s="71">
        <v>1</v>
      </c>
      <c r="B6" s="60">
        <v>2</v>
      </c>
      <c r="C6" s="72">
        <v>3</v>
      </c>
      <c r="D6" s="60">
        <v>4</v>
      </c>
      <c r="E6" s="60">
        <v>5</v>
      </c>
      <c r="F6" s="60">
        <v>6</v>
      </c>
      <c r="G6" s="60">
        <v>7</v>
      </c>
      <c r="H6" s="60">
        <v>8</v>
      </c>
      <c r="I6" s="60">
        <v>9</v>
      </c>
      <c r="J6" s="60">
        <v>10</v>
      </c>
      <c r="K6" s="72">
        <v>11</v>
      </c>
      <c r="L6" s="61">
        <v>12</v>
      </c>
    </row>
    <row r="7" spans="1:12" ht="20.100000000000001" customHeight="1">
      <c r="A7" s="74"/>
      <c r="B7" s="160"/>
      <c r="C7" s="161"/>
      <c r="D7" s="162"/>
      <c r="E7" s="319" t="s">
        <v>1</v>
      </c>
      <c r="F7" s="319"/>
      <c r="G7" s="319"/>
      <c r="H7" s="319"/>
      <c r="I7" s="319"/>
      <c r="J7" s="319"/>
      <c r="K7" s="319"/>
      <c r="L7" s="319"/>
    </row>
    <row r="8" spans="1:12" ht="10.35" customHeight="1">
      <c r="A8" s="63">
        <f>IF(F8&lt;&gt;"",COUNTA($F8:F$8),"")</f>
        <v>1</v>
      </c>
      <c r="B8" s="163" t="s">
        <v>50</v>
      </c>
      <c r="C8" s="151" t="s">
        <v>332</v>
      </c>
      <c r="D8" s="164" t="s">
        <v>161</v>
      </c>
      <c r="E8" s="146">
        <v>294243</v>
      </c>
      <c r="F8" s="146">
        <v>5893</v>
      </c>
      <c r="G8" s="146">
        <v>35643</v>
      </c>
      <c r="H8" s="146">
        <v>70051</v>
      </c>
      <c r="I8" s="146">
        <v>63571</v>
      </c>
      <c r="J8" s="146">
        <v>83327</v>
      </c>
      <c r="K8" s="146">
        <v>32924</v>
      </c>
      <c r="L8" s="147">
        <v>2834</v>
      </c>
    </row>
    <row r="9" spans="1:12" ht="10.35" customHeight="1">
      <c r="A9" s="63">
        <f>IF(F9&lt;&gt;"",COUNTA($F$8:F9),"")</f>
        <v>2</v>
      </c>
      <c r="B9" s="163"/>
      <c r="C9" s="165"/>
      <c r="D9" s="164" t="s">
        <v>164</v>
      </c>
      <c r="E9" s="146">
        <v>584373</v>
      </c>
      <c r="F9" s="146">
        <v>14042</v>
      </c>
      <c r="G9" s="146">
        <v>77171</v>
      </c>
      <c r="H9" s="146">
        <v>141077</v>
      </c>
      <c r="I9" s="146">
        <v>127131</v>
      </c>
      <c r="J9" s="146">
        <v>156294</v>
      </c>
      <c r="K9" s="146">
        <v>61533</v>
      </c>
      <c r="L9" s="147">
        <v>7125</v>
      </c>
    </row>
    <row r="10" spans="1:12" ht="10.35" customHeight="1">
      <c r="A10" s="63">
        <f>IF(F10&lt;&gt;"",COUNTA($F$8:F10),"")</f>
        <v>3</v>
      </c>
      <c r="B10" s="152" t="s">
        <v>6</v>
      </c>
      <c r="C10" s="153" t="s">
        <v>248</v>
      </c>
      <c r="D10" s="166" t="s">
        <v>161</v>
      </c>
      <c r="E10" s="144">
        <v>3846</v>
      </c>
      <c r="F10" s="144">
        <v>112</v>
      </c>
      <c r="G10" s="144">
        <v>592</v>
      </c>
      <c r="H10" s="144">
        <v>770</v>
      </c>
      <c r="I10" s="144">
        <v>662</v>
      </c>
      <c r="J10" s="144">
        <v>1199</v>
      </c>
      <c r="K10" s="144">
        <v>469</v>
      </c>
      <c r="L10" s="145">
        <v>42</v>
      </c>
    </row>
    <row r="11" spans="1:12" ht="10.35" customHeight="1">
      <c r="A11" s="63">
        <f>IF(F11&lt;&gt;"",COUNTA($F$8:F11),"")</f>
        <v>4</v>
      </c>
      <c r="B11" s="152"/>
      <c r="C11" s="153"/>
      <c r="D11" s="166" t="s">
        <v>164</v>
      </c>
      <c r="E11" s="144">
        <v>14939</v>
      </c>
      <c r="F11" s="144">
        <v>524</v>
      </c>
      <c r="G11" s="144">
        <v>2515</v>
      </c>
      <c r="H11" s="144">
        <v>3366</v>
      </c>
      <c r="I11" s="144">
        <v>2470</v>
      </c>
      <c r="J11" s="144">
        <v>4185</v>
      </c>
      <c r="K11" s="144">
        <v>1723</v>
      </c>
      <c r="L11" s="145">
        <v>156</v>
      </c>
    </row>
    <row r="12" spans="1:12" ht="10.35" customHeight="1">
      <c r="A12" s="63">
        <f>IF(F12&lt;&gt;"",COUNTA($F$8:F12),"")</f>
        <v>5</v>
      </c>
      <c r="B12" s="152" t="s">
        <v>7</v>
      </c>
      <c r="C12" s="167" t="s">
        <v>251</v>
      </c>
      <c r="D12" s="166" t="s">
        <v>161</v>
      </c>
      <c r="E12" s="144">
        <v>26514</v>
      </c>
      <c r="F12" s="144">
        <v>387</v>
      </c>
      <c r="G12" s="144">
        <v>2639</v>
      </c>
      <c r="H12" s="144">
        <v>6061</v>
      </c>
      <c r="I12" s="144">
        <v>5967</v>
      </c>
      <c r="J12" s="144">
        <v>8087</v>
      </c>
      <c r="K12" s="144">
        <v>3140</v>
      </c>
      <c r="L12" s="145">
        <v>233</v>
      </c>
    </row>
    <row r="13" spans="1:12" ht="10.35" customHeight="1">
      <c r="A13" s="63">
        <f>IF(F13&lt;&gt;"",COUNTA($F$8:F13),"")</f>
        <v>6</v>
      </c>
      <c r="B13" s="152"/>
      <c r="C13" s="167"/>
      <c r="D13" s="166" t="s">
        <v>164</v>
      </c>
      <c r="E13" s="144">
        <v>124120</v>
      </c>
      <c r="F13" s="144">
        <v>3185</v>
      </c>
      <c r="G13" s="144">
        <v>14558</v>
      </c>
      <c r="H13" s="144">
        <v>29804</v>
      </c>
      <c r="I13" s="144">
        <v>28511</v>
      </c>
      <c r="J13" s="144">
        <v>34200</v>
      </c>
      <c r="K13" s="144">
        <v>12798</v>
      </c>
      <c r="L13" s="145">
        <v>1064</v>
      </c>
    </row>
    <row r="14" spans="1:12" ht="10.35" customHeight="1">
      <c r="A14" s="63">
        <f>IF(F14&lt;&gt;"",COUNTA($F$8:F14),"")</f>
        <v>7</v>
      </c>
      <c r="B14" s="152" t="s">
        <v>8</v>
      </c>
      <c r="C14" s="167" t="s">
        <v>252</v>
      </c>
      <c r="D14" s="166" t="s">
        <v>161</v>
      </c>
      <c r="E14" s="144">
        <v>21436</v>
      </c>
      <c r="F14" s="144">
        <v>314</v>
      </c>
      <c r="G14" s="144">
        <v>2223</v>
      </c>
      <c r="H14" s="144">
        <v>5029</v>
      </c>
      <c r="I14" s="144">
        <v>4721</v>
      </c>
      <c r="J14" s="144">
        <v>6504</v>
      </c>
      <c r="K14" s="144">
        <v>2506</v>
      </c>
      <c r="L14" s="145">
        <v>139</v>
      </c>
    </row>
    <row r="15" spans="1:12" ht="10.35" customHeight="1">
      <c r="A15" s="63">
        <f>IF(F15&lt;&gt;"",COUNTA($F$8:F15),"")</f>
        <v>8</v>
      </c>
      <c r="B15" s="152"/>
      <c r="C15" s="167"/>
      <c r="D15" s="166" t="s">
        <v>164</v>
      </c>
      <c r="E15" s="144">
        <v>80980</v>
      </c>
      <c r="F15" s="144">
        <v>1722</v>
      </c>
      <c r="G15" s="144">
        <v>9478</v>
      </c>
      <c r="H15" s="144">
        <v>20662</v>
      </c>
      <c r="I15" s="144">
        <v>17947</v>
      </c>
      <c r="J15" s="144">
        <v>22197</v>
      </c>
      <c r="K15" s="144">
        <v>8375</v>
      </c>
      <c r="L15" s="145">
        <v>599</v>
      </c>
    </row>
    <row r="16" spans="1:12" ht="10.35" customHeight="1">
      <c r="A16" s="63">
        <f>IF(F16&lt;&gt;"",COUNTA($F$8:F16),"")</f>
        <v>9</v>
      </c>
      <c r="B16" s="152" t="s">
        <v>10</v>
      </c>
      <c r="C16" s="167" t="s">
        <v>253</v>
      </c>
      <c r="D16" s="166" t="s">
        <v>161</v>
      </c>
      <c r="E16" s="144">
        <v>18551</v>
      </c>
      <c r="F16" s="144">
        <v>274</v>
      </c>
      <c r="G16" s="144">
        <v>1941</v>
      </c>
      <c r="H16" s="144">
        <v>4262</v>
      </c>
      <c r="I16" s="144">
        <v>4057</v>
      </c>
      <c r="J16" s="144">
        <v>5729</v>
      </c>
      <c r="K16" s="144">
        <v>2170</v>
      </c>
      <c r="L16" s="145">
        <v>118</v>
      </c>
    </row>
    <row r="17" spans="1:12" ht="10.35" customHeight="1">
      <c r="A17" s="63">
        <f>IF(F17&lt;&gt;"",COUNTA($F$8:F17),"")</f>
        <v>10</v>
      </c>
      <c r="B17" s="152"/>
      <c r="C17" s="167"/>
      <c r="D17" s="166" t="s">
        <v>164</v>
      </c>
      <c r="E17" s="144">
        <v>68328</v>
      </c>
      <c r="F17" s="144">
        <v>1457</v>
      </c>
      <c r="G17" s="144">
        <v>8134</v>
      </c>
      <c r="H17" s="144">
        <v>17680</v>
      </c>
      <c r="I17" s="144">
        <v>15355</v>
      </c>
      <c r="J17" s="144">
        <v>18438</v>
      </c>
      <c r="K17" s="144">
        <v>6778</v>
      </c>
      <c r="L17" s="145">
        <v>486</v>
      </c>
    </row>
    <row r="18" spans="1:12" ht="10.35" customHeight="1">
      <c r="A18" s="63">
        <f>IF(F18&lt;&gt;"",COUNTA($F$8:F18),"")</f>
        <v>11</v>
      </c>
      <c r="B18" s="152" t="s">
        <v>20</v>
      </c>
      <c r="C18" s="167" t="s">
        <v>254</v>
      </c>
      <c r="D18" s="166" t="s">
        <v>161</v>
      </c>
      <c r="E18" s="144">
        <v>5078</v>
      </c>
      <c r="F18" s="144">
        <v>73</v>
      </c>
      <c r="G18" s="144">
        <v>416</v>
      </c>
      <c r="H18" s="144">
        <v>1032</v>
      </c>
      <c r="I18" s="144">
        <v>1246</v>
      </c>
      <c r="J18" s="144">
        <v>1583</v>
      </c>
      <c r="K18" s="144">
        <v>634</v>
      </c>
      <c r="L18" s="145">
        <v>94</v>
      </c>
    </row>
    <row r="19" spans="1:12" ht="10.35" customHeight="1">
      <c r="A19" s="63">
        <f>IF(F19&lt;&gt;"",COUNTA($F$8:F19),"")</f>
        <v>12</v>
      </c>
      <c r="B19" s="152"/>
      <c r="C19" s="167"/>
      <c r="D19" s="166" t="s">
        <v>164</v>
      </c>
      <c r="E19" s="144">
        <v>43140</v>
      </c>
      <c r="F19" s="144">
        <v>1463</v>
      </c>
      <c r="G19" s="144">
        <v>5080</v>
      </c>
      <c r="H19" s="144">
        <v>9142</v>
      </c>
      <c r="I19" s="144">
        <v>10564</v>
      </c>
      <c r="J19" s="144">
        <v>12003</v>
      </c>
      <c r="K19" s="144">
        <v>4423</v>
      </c>
      <c r="L19" s="145">
        <v>465</v>
      </c>
    </row>
    <row r="20" spans="1:12" ht="10.35" customHeight="1">
      <c r="A20" s="63">
        <f>IF(F20&lt;&gt;"",COUNTA($F$8:F20),"")</f>
        <v>13</v>
      </c>
      <c r="B20" s="152" t="s">
        <v>22</v>
      </c>
      <c r="C20" s="167" t="s">
        <v>255</v>
      </c>
      <c r="D20" s="166" t="s">
        <v>161</v>
      </c>
      <c r="E20" s="144">
        <v>263881</v>
      </c>
      <c r="F20" s="144">
        <v>5394</v>
      </c>
      <c r="G20" s="144">
        <v>32412</v>
      </c>
      <c r="H20" s="144">
        <v>63220</v>
      </c>
      <c r="I20" s="144">
        <v>56941</v>
      </c>
      <c r="J20" s="144">
        <v>74040</v>
      </c>
      <c r="K20" s="144">
        <v>29315</v>
      </c>
      <c r="L20" s="145">
        <v>2559</v>
      </c>
    </row>
    <row r="21" spans="1:12" ht="10.35" customHeight="1">
      <c r="A21" s="63">
        <f>IF(F21&lt;&gt;"",COUNTA($F$8:F21),"")</f>
        <v>14</v>
      </c>
      <c r="B21" s="152"/>
      <c r="C21" s="167"/>
      <c r="D21" s="166" t="s">
        <v>164</v>
      </c>
      <c r="E21" s="144">
        <v>445308</v>
      </c>
      <c r="F21" s="144">
        <v>10333</v>
      </c>
      <c r="G21" s="144">
        <v>60098</v>
      </c>
      <c r="H21" s="144">
        <v>107907</v>
      </c>
      <c r="I21" s="144">
        <v>96149</v>
      </c>
      <c r="J21" s="144">
        <v>117906</v>
      </c>
      <c r="K21" s="144">
        <v>47010</v>
      </c>
      <c r="L21" s="145">
        <v>5905</v>
      </c>
    </row>
    <row r="22" spans="1:12" ht="10.35" customHeight="1">
      <c r="A22" s="63">
        <f>IF(F22&lt;&gt;"",COUNTA($F$8:F22),"")</f>
        <v>15</v>
      </c>
      <c r="B22" s="152" t="s">
        <v>23</v>
      </c>
      <c r="C22" s="167" t="s">
        <v>256</v>
      </c>
      <c r="D22" s="166" t="s">
        <v>161</v>
      </c>
      <c r="E22" s="144">
        <v>69142</v>
      </c>
      <c r="F22" s="144">
        <v>1636</v>
      </c>
      <c r="G22" s="144">
        <v>9053</v>
      </c>
      <c r="H22" s="144">
        <v>15816</v>
      </c>
      <c r="I22" s="144">
        <v>15100</v>
      </c>
      <c r="J22" s="144">
        <v>19588</v>
      </c>
      <c r="K22" s="144">
        <v>7278</v>
      </c>
      <c r="L22" s="145">
        <v>671</v>
      </c>
    </row>
    <row r="23" spans="1:12" ht="10.35" customHeight="1">
      <c r="A23" s="63">
        <f>IF(F23&lt;&gt;"",COUNTA($F$8:F23),"")</f>
        <v>16</v>
      </c>
      <c r="B23" s="152"/>
      <c r="C23" s="167"/>
      <c r="D23" s="166" t="s">
        <v>164</v>
      </c>
      <c r="E23" s="144">
        <v>143815</v>
      </c>
      <c r="F23" s="144">
        <v>4064</v>
      </c>
      <c r="G23" s="144">
        <v>21442</v>
      </c>
      <c r="H23" s="144">
        <v>34084</v>
      </c>
      <c r="I23" s="144">
        <v>30765</v>
      </c>
      <c r="J23" s="144">
        <v>37402</v>
      </c>
      <c r="K23" s="144">
        <v>14103</v>
      </c>
      <c r="L23" s="145">
        <v>1955</v>
      </c>
    </row>
    <row r="24" spans="1:12" ht="10.35" customHeight="1">
      <c r="A24" s="63">
        <f>IF(F24&lt;&gt;"",COUNTA($F$8:F24),"")</f>
        <v>17</v>
      </c>
      <c r="B24" s="152" t="s">
        <v>27</v>
      </c>
      <c r="C24" s="167" t="s">
        <v>257</v>
      </c>
      <c r="D24" s="166" t="s">
        <v>161</v>
      </c>
      <c r="E24" s="144">
        <v>2945</v>
      </c>
      <c r="F24" s="144">
        <v>25</v>
      </c>
      <c r="G24" s="144">
        <v>409</v>
      </c>
      <c r="H24" s="144">
        <v>841</v>
      </c>
      <c r="I24" s="144">
        <v>643</v>
      </c>
      <c r="J24" s="144">
        <v>732</v>
      </c>
      <c r="K24" s="144">
        <v>264</v>
      </c>
      <c r="L24" s="145">
        <v>31</v>
      </c>
    </row>
    <row r="25" spans="1:12" ht="10.35" customHeight="1">
      <c r="A25" s="63">
        <f>IF(F25&lt;&gt;"",COUNTA($F$8:F25),"")</f>
        <v>18</v>
      </c>
      <c r="B25" s="152"/>
      <c r="C25" s="167"/>
      <c r="D25" s="166" t="s">
        <v>164</v>
      </c>
      <c r="E25" s="144">
        <v>8497</v>
      </c>
      <c r="F25" s="144">
        <v>99</v>
      </c>
      <c r="G25" s="144">
        <v>1309</v>
      </c>
      <c r="H25" s="144">
        <v>2526</v>
      </c>
      <c r="I25" s="144">
        <v>1974</v>
      </c>
      <c r="J25" s="144">
        <v>1876</v>
      </c>
      <c r="K25" s="144">
        <v>632</v>
      </c>
      <c r="L25" s="145">
        <v>81</v>
      </c>
    </row>
    <row r="26" spans="1:12" ht="10.35" customHeight="1">
      <c r="A26" s="63">
        <f>IF(F26&lt;&gt;"",COUNTA($F$8:F26),"")</f>
        <v>19</v>
      </c>
      <c r="B26" s="152" t="s">
        <v>30</v>
      </c>
      <c r="C26" s="167" t="s">
        <v>258</v>
      </c>
      <c r="D26" s="166" t="s">
        <v>161</v>
      </c>
      <c r="E26" s="144">
        <v>5020</v>
      </c>
      <c r="F26" s="144">
        <v>57</v>
      </c>
      <c r="G26" s="144">
        <v>521</v>
      </c>
      <c r="H26" s="144">
        <v>957</v>
      </c>
      <c r="I26" s="144">
        <v>1186</v>
      </c>
      <c r="J26" s="144">
        <v>1811</v>
      </c>
      <c r="K26" s="144">
        <v>463</v>
      </c>
      <c r="L26" s="145">
        <v>25</v>
      </c>
    </row>
    <row r="27" spans="1:12" ht="10.35" customHeight="1">
      <c r="A27" s="63">
        <f>IF(F27&lt;&gt;"",COUNTA($F$8:F27),"")</f>
        <v>20</v>
      </c>
      <c r="B27" s="152"/>
      <c r="C27" s="167"/>
      <c r="D27" s="166" t="s">
        <v>164</v>
      </c>
      <c r="E27" s="144">
        <v>7732</v>
      </c>
      <c r="F27" s="144">
        <v>105</v>
      </c>
      <c r="G27" s="144">
        <v>1008</v>
      </c>
      <c r="H27" s="144">
        <v>1567</v>
      </c>
      <c r="I27" s="144">
        <v>1840</v>
      </c>
      <c r="J27" s="144">
        <v>2503</v>
      </c>
      <c r="K27" s="144">
        <v>656</v>
      </c>
      <c r="L27" s="145">
        <v>53</v>
      </c>
    </row>
    <row r="28" spans="1:12" ht="10.35" customHeight="1">
      <c r="A28" s="63">
        <f>IF(F28&lt;&gt;"",COUNTA($F$8:F28),"")</f>
        <v>21</v>
      </c>
      <c r="B28" s="152" t="s">
        <v>32</v>
      </c>
      <c r="C28" s="167" t="s">
        <v>259</v>
      </c>
      <c r="D28" s="166" t="s">
        <v>161</v>
      </c>
      <c r="E28" s="144">
        <v>3918</v>
      </c>
      <c r="F28" s="144">
        <v>55</v>
      </c>
      <c r="G28" s="144">
        <v>401</v>
      </c>
      <c r="H28" s="144">
        <v>858</v>
      </c>
      <c r="I28" s="144">
        <v>936</v>
      </c>
      <c r="J28" s="144">
        <v>1134</v>
      </c>
      <c r="K28" s="144">
        <v>481</v>
      </c>
      <c r="L28" s="145">
        <v>53</v>
      </c>
    </row>
    <row r="29" spans="1:12" ht="10.35" customHeight="1">
      <c r="A29" s="63">
        <f>IF(F29&lt;&gt;"",COUNTA($F$8:F29),"")</f>
        <v>22</v>
      </c>
      <c r="B29" s="152"/>
      <c r="C29" s="167"/>
      <c r="D29" s="166" t="s">
        <v>164</v>
      </c>
      <c r="E29" s="144">
        <v>7873</v>
      </c>
      <c r="F29" s="144">
        <v>96</v>
      </c>
      <c r="G29" s="144">
        <v>727</v>
      </c>
      <c r="H29" s="144">
        <v>1556</v>
      </c>
      <c r="I29" s="144">
        <v>1886</v>
      </c>
      <c r="J29" s="144">
        <v>2421</v>
      </c>
      <c r="K29" s="144">
        <v>1033</v>
      </c>
      <c r="L29" s="145">
        <v>154</v>
      </c>
    </row>
    <row r="30" spans="1:12" ht="10.35" customHeight="1">
      <c r="A30" s="63">
        <f>IF(F30&lt;&gt;"",COUNTA($F$8:F30),"")</f>
        <v>23</v>
      </c>
      <c r="B30" s="152" t="s">
        <v>49</v>
      </c>
      <c r="C30" s="167" t="s">
        <v>264</v>
      </c>
      <c r="D30" s="166" t="s">
        <v>161</v>
      </c>
      <c r="E30" s="144">
        <v>33257</v>
      </c>
      <c r="F30" s="144">
        <v>383</v>
      </c>
      <c r="G30" s="144">
        <v>4036</v>
      </c>
      <c r="H30" s="144">
        <v>8759</v>
      </c>
      <c r="I30" s="144">
        <v>7733</v>
      </c>
      <c r="J30" s="144">
        <v>8512</v>
      </c>
      <c r="K30" s="144">
        <v>3461</v>
      </c>
      <c r="L30" s="145">
        <v>373</v>
      </c>
    </row>
    <row r="31" spans="1:12" ht="10.35" customHeight="1">
      <c r="A31" s="63">
        <f>IF(F31&lt;&gt;"",COUNTA($F$8:F31),"")</f>
        <v>24</v>
      </c>
      <c r="B31" s="152"/>
      <c r="C31" s="167" t="s">
        <v>265</v>
      </c>
      <c r="D31" s="166" t="s">
        <v>164</v>
      </c>
      <c r="E31" s="144">
        <v>68375</v>
      </c>
      <c r="F31" s="144">
        <v>923</v>
      </c>
      <c r="G31" s="144">
        <v>9579</v>
      </c>
      <c r="H31" s="144">
        <v>18097</v>
      </c>
      <c r="I31" s="144">
        <v>15500</v>
      </c>
      <c r="J31" s="144">
        <v>16537</v>
      </c>
      <c r="K31" s="144">
        <v>6684</v>
      </c>
      <c r="L31" s="145">
        <v>1055</v>
      </c>
    </row>
    <row r="32" spans="1:12" ht="10.35" customHeight="1">
      <c r="A32" s="63">
        <f>IF(F32&lt;&gt;"",COUNTA($F$8:F32),"")</f>
        <v>25</v>
      </c>
      <c r="B32" s="152" t="s">
        <v>38</v>
      </c>
      <c r="C32" s="167" t="s">
        <v>266</v>
      </c>
      <c r="D32" s="166" t="s">
        <v>161</v>
      </c>
      <c r="E32" s="144">
        <v>135942</v>
      </c>
      <c r="F32" s="144">
        <v>3023</v>
      </c>
      <c r="G32" s="144">
        <v>16598</v>
      </c>
      <c r="H32" s="144">
        <v>32724</v>
      </c>
      <c r="I32" s="144">
        <v>28144</v>
      </c>
      <c r="J32" s="144">
        <v>38413</v>
      </c>
      <c r="K32" s="144">
        <v>15842</v>
      </c>
      <c r="L32" s="145">
        <v>1198</v>
      </c>
    </row>
    <row r="33" spans="1:12" ht="10.35" customHeight="1">
      <c r="A33" s="63">
        <f>IF(F33&lt;&gt;"",COUNTA($F$8:F33),"")</f>
        <v>26</v>
      </c>
      <c r="B33" s="152"/>
      <c r="C33" s="167" t="s">
        <v>267</v>
      </c>
      <c r="D33" s="166" t="s">
        <v>164</v>
      </c>
      <c r="E33" s="144">
        <v>187067</v>
      </c>
      <c r="F33" s="144">
        <v>4639</v>
      </c>
      <c r="G33" s="144">
        <v>23569</v>
      </c>
      <c r="H33" s="144">
        <v>44985</v>
      </c>
      <c r="I33" s="144">
        <v>39179</v>
      </c>
      <c r="J33" s="144">
        <v>51041</v>
      </c>
      <c r="K33" s="144">
        <v>21462</v>
      </c>
      <c r="L33" s="145">
        <v>2192</v>
      </c>
    </row>
    <row r="34" spans="1:12" ht="10.35" customHeight="1">
      <c r="A34" s="63" t="str">
        <f>IF(F34&lt;&gt;"",COUNTA($F$8:F34),"")</f>
        <v/>
      </c>
      <c r="B34" s="152"/>
      <c r="C34" s="167" t="s">
        <v>268</v>
      </c>
      <c r="D34" s="166"/>
      <c r="E34" s="144"/>
      <c r="F34" s="144"/>
      <c r="G34" s="144"/>
      <c r="H34" s="144"/>
      <c r="I34" s="144"/>
      <c r="J34" s="144"/>
      <c r="K34" s="144"/>
      <c r="L34" s="145"/>
    </row>
    <row r="35" spans="1:12" ht="10.35" customHeight="1">
      <c r="A35" s="63">
        <f>IF(F35&lt;&gt;"",COUNTA($F$8:F35),"")</f>
        <v>27</v>
      </c>
      <c r="B35" s="152" t="s">
        <v>43</v>
      </c>
      <c r="C35" s="167" t="s">
        <v>269</v>
      </c>
      <c r="D35" s="166" t="s">
        <v>161</v>
      </c>
      <c r="E35" s="144">
        <v>13657</v>
      </c>
      <c r="F35" s="144">
        <v>215</v>
      </c>
      <c r="G35" s="144">
        <v>1394</v>
      </c>
      <c r="H35" s="144">
        <v>3265</v>
      </c>
      <c r="I35" s="144">
        <v>3199</v>
      </c>
      <c r="J35" s="144">
        <v>3850</v>
      </c>
      <c r="K35" s="144">
        <v>1526</v>
      </c>
      <c r="L35" s="145">
        <v>208</v>
      </c>
    </row>
    <row r="36" spans="1:12" ht="10.35" customHeight="1">
      <c r="A36" s="63">
        <f>IF(F36&lt;&gt;"",COUNTA($F$8:F36),"")</f>
        <v>28</v>
      </c>
      <c r="B36" s="152"/>
      <c r="C36" s="167" t="s">
        <v>270</v>
      </c>
      <c r="D36" s="166" t="s">
        <v>164</v>
      </c>
      <c r="E36" s="144">
        <v>21949</v>
      </c>
      <c r="F36" s="144">
        <v>407</v>
      </c>
      <c r="G36" s="144">
        <v>2464</v>
      </c>
      <c r="H36" s="144">
        <v>5092</v>
      </c>
      <c r="I36" s="144">
        <v>5005</v>
      </c>
      <c r="J36" s="144">
        <v>6126</v>
      </c>
      <c r="K36" s="144">
        <v>2440</v>
      </c>
      <c r="L36" s="145">
        <v>415</v>
      </c>
    </row>
    <row r="37" spans="1:12" ht="10.35" customHeight="1">
      <c r="A37" s="63" t="str">
        <f>IF(F37&lt;&gt;"",COUNTA($F$8:F37),"")</f>
        <v/>
      </c>
      <c r="B37" s="152"/>
      <c r="C37" s="167" t="s">
        <v>271</v>
      </c>
      <c r="D37" s="166"/>
      <c r="E37" s="144"/>
      <c r="F37" s="144"/>
      <c r="G37" s="144"/>
      <c r="H37" s="144"/>
      <c r="I37" s="144"/>
      <c r="J37" s="144"/>
      <c r="K37" s="144"/>
      <c r="L37" s="145"/>
    </row>
    <row r="38" spans="1:12" ht="15" customHeight="1">
      <c r="A38" s="63" t="str">
        <f>IF(F38&lt;&gt;"",COUNTA($F$8:F38),"")</f>
        <v/>
      </c>
      <c r="B38" s="163"/>
      <c r="C38" s="165"/>
      <c r="D38" s="164"/>
      <c r="E38" s="320" t="s">
        <v>55</v>
      </c>
      <c r="F38" s="321"/>
      <c r="G38" s="321"/>
      <c r="H38" s="321"/>
      <c r="I38" s="321"/>
      <c r="J38" s="321"/>
      <c r="K38" s="321"/>
      <c r="L38" s="321"/>
    </row>
    <row r="39" spans="1:12" ht="15" customHeight="1">
      <c r="A39" s="63" t="str">
        <f>IF(F39&lt;&gt;"",COUNTA($F$8:F39),"")</f>
        <v/>
      </c>
      <c r="B39" s="152"/>
      <c r="C39" s="168"/>
      <c r="D39" s="166"/>
      <c r="E39" s="317" t="s">
        <v>232</v>
      </c>
      <c r="F39" s="318"/>
      <c r="G39" s="318"/>
      <c r="H39" s="318"/>
      <c r="I39" s="318"/>
      <c r="J39" s="318"/>
      <c r="K39" s="318"/>
      <c r="L39" s="318"/>
    </row>
    <row r="40" spans="1:12" ht="10.35" customHeight="1">
      <c r="A40" s="63">
        <f>IF(F40&lt;&gt;"",COUNTA($F$8:F40),"")</f>
        <v>29</v>
      </c>
      <c r="B40" s="163" t="s">
        <v>50</v>
      </c>
      <c r="C40" s="151" t="s">
        <v>332</v>
      </c>
      <c r="D40" s="164" t="s">
        <v>161</v>
      </c>
      <c r="E40" s="146">
        <v>280383</v>
      </c>
      <c r="F40" s="146">
        <v>5542</v>
      </c>
      <c r="G40" s="146">
        <v>31662</v>
      </c>
      <c r="H40" s="146">
        <v>66161</v>
      </c>
      <c r="I40" s="146">
        <v>60179</v>
      </c>
      <c r="J40" s="146">
        <v>81470</v>
      </c>
      <c r="K40" s="146">
        <v>32598</v>
      </c>
      <c r="L40" s="147">
        <v>2771</v>
      </c>
    </row>
    <row r="41" spans="1:12" ht="10.35" customHeight="1">
      <c r="A41" s="63">
        <f>IF(F41&lt;&gt;"",COUNTA($F$8:F41),"")</f>
        <v>30</v>
      </c>
      <c r="B41" s="163"/>
      <c r="C41" s="165"/>
      <c r="D41" s="164" t="s">
        <v>164</v>
      </c>
      <c r="E41" s="146">
        <v>548634</v>
      </c>
      <c r="F41" s="146">
        <v>13298</v>
      </c>
      <c r="G41" s="146">
        <v>66964</v>
      </c>
      <c r="H41" s="146">
        <v>130501</v>
      </c>
      <c r="I41" s="146">
        <v>118788</v>
      </c>
      <c r="J41" s="146">
        <v>151553</v>
      </c>
      <c r="K41" s="146">
        <v>60622</v>
      </c>
      <c r="L41" s="147">
        <v>6908</v>
      </c>
    </row>
    <row r="42" spans="1:12" ht="10.35" customHeight="1">
      <c r="A42" s="63">
        <f>IF(F42&lt;&gt;"",COUNTA($F$8:F42),"")</f>
        <v>31</v>
      </c>
      <c r="B42" s="152" t="s">
        <v>6</v>
      </c>
      <c r="C42" s="153" t="s">
        <v>248</v>
      </c>
      <c r="D42" s="166" t="s">
        <v>161</v>
      </c>
      <c r="E42" s="144">
        <v>3391</v>
      </c>
      <c r="F42" s="144">
        <v>96</v>
      </c>
      <c r="G42" s="144">
        <v>422</v>
      </c>
      <c r="H42" s="144">
        <v>667</v>
      </c>
      <c r="I42" s="144">
        <v>562</v>
      </c>
      <c r="J42" s="144">
        <v>1136</v>
      </c>
      <c r="K42" s="144">
        <v>467</v>
      </c>
      <c r="L42" s="145">
        <v>41</v>
      </c>
    </row>
    <row r="43" spans="1:12" ht="10.35" customHeight="1">
      <c r="A43" s="63">
        <f>IF(F43&lt;&gt;"",COUNTA($F$8:F43),"")</f>
        <v>32</v>
      </c>
      <c r="B43" s="152"/>
      <c r="C43" s="153"/>
      <c r="D43" s="166" t="s">
        <v>164</v>
      </c>
      <c r="E43" s="144">
        <v>13068</v>
      </c>
      <c r="F43" s="144">
        <v>479</v>
      </c>
      <c r="G43" s="144">
        <v>1950</v>
      </c>
      <c r="H43" s="144">
        <v>2880</v>
      </c>
      <c r="I43" s="144">
        <v>2055</v>
      </c>
      <c r="J43" s="144">
        <v>3894</v>
      </c>
      <c r="K43" s="144">
        <v>1664</v>
      </c>
      <c r="L43" s="145">
        <v>146</v>
      </c>
    </row>
    <row r="44" spans="1:12" ht="10.35" customHeight="1">
      <c r="A44" s="63">
        <f>IF(F44&lt;&gt;"",COUNTA($F$8:F44),"")</f>
        <v>33</v>
      </c>
      <c r="B44" s="152" t="s">
        <v>7</v>
      </c>
      <c r="C44" s="167" t="s">
        <v>251</v>
      </c>
      <c r="D44" s="166" t="s">
        <v>161</v>
      </c>
      <c r="E44" s="144">
        <v>24876</v>
      </c>
      <c r="F44" s="144">
        <v>356</v>
      </c>
      <c r="G44" s="144">
        <v>2271</v>
      </c>
      <c r="H44" s="144">
        <v>5619</v>
      </c>
      <c r="I44" s="144">
        <v>5505</v>
      </c>
      <c r="J44" s="144">
        <v>7797</v>
      </c>
      <c r="K44" s="144">
        <v>3102</v>
      </c>
      <c r="L44" s="145">
        <v>226</v>
      </c>
    </row>
    <row r="45" spans="1:12" ht="10.35" customHeight="1">
      <c r="A45" s="63">
        <f>IF(F45&lt;&gt;"",COUNTA($F$8:F45),"")</f>
        <v>34</v>
      </c>
      <c r="B45" s="152"/>
      <c r="C45" s="167"/>
      <c r="D45" s="166" t="s">
        <v>164</v>
      </c>
      <c r="E45" s="144">
        <v>116479</v>
      </c>
      <c r="F45" s="144">
        <v>3069</v>
      </c>
      <c r="G45" s="144">
        <v>12839</v>
      </c>
      <c r="H45" s="144">
        <v>27500</v>
      </c>
      <c r="I45" s="144">
        <v>26470</v>
      </c>
      <c r="J45" s="144">
        <v>32971</v>
      </c>
      <c r="K45" s="144">
        <v>12598</v>
      </c>
      <c r="L45" s="145">
        <v>1032</v>
      </c>
    </row>
    <row r="46" spans="1:12" ht="10.35" customHeight="1">
      <c r="A46" s="63">
        <f>IF(F46&lt;&gt;"",COUNTA($F$8:F46),"")</f>
        <v>35</v>
      </c>
      <c r="B46" s="152" t="s">
        <v>8</v>
      </c>
      <c r="C46" s="167" t="s">
        <v>252</v>
      </c>
      <c r="D46" s="166" t="s">
        <v>161</v>
      </c>
      <c r="E46" s="144">
        <v>19928</v>
      </c>
      <c r="F46" s="144">
        <v>285</v>
      </c>
      <c r="G46" s="144">
        <v>1880</v>
      </c>
      <c r="H46" s="144">
        <v>4628</v>
      </c>
      <c r="I46" s="144">
        <v>4299</v>
      </c>
      <c r="J46" s="144">
        <v>6232</v>
      </c>
      <c r="K46" s="144">
        <v>2471</v>
      </c>
      <c r="L46" s="145">
        <v>133</v>
      </c>
    </row>
    <row r="47" spans="1:12" ht="10.35" customHeight="1">
      <c r="A47" s="63">
        <f>IF(F47&lt;&gt;"",COUNTA($F$8:F47),"")</f>
        <v>36</v>
      </c>
      <c r="B47" s="152"/>
      <c r="C47" s="167"/>
      <c r="D47" s="166" t="s">
        <v>164</v>
      </c>
      <c r="E47" s="144">
        <v>75774</v>
      </c>
      <c r="F47" s="144">
        <v>1643</v>
      </c>
      <c r="G47" s="144">
        <v>8365</v>
      </c>
      <c r="H47" s="144">
        <v>19126</v>
      </c>
      <c r="I47" s="144">
        <v>16540</v>
      </c>
      <c r="J47" s="144">
        <v>21299</v>
      </c>
      <c r="K47" s="144">
        <v>8223</v>
      </c>
      <c r="L47" s="145">
        <v>578</v>
      </c>
    </row>
    <row r="48" spans="1:12" ht="10.35" customHeight="1">
      <c r="A48" s="63">
        <f>IF(F48&lt;&gt;"",COUNTA($F$8:F48),"")</f>
        <v>37</v>
      </c>
      <c r="B48" s="152" t="s">
        <v>10</v>
      </c>
      <c r="C48" s="167" t="s">
        <v>253</v>
      </c>
      <c r="D48" s="166" t="s">
        <v>161</v>
      </c>
      <c r="E48" s="144">
        <v>17080</v>
      </c>
      <c r="F48" s="144">
        <v>246</v>
      </c>
      <c r="G48" s="144">
        <v>1601</v>
      </c>
      <c r="H48" s="144">
        <v>3873</v>
      </c>
      <c r="I48" s="144">
        <v>3653</v>
      </c>
      <c r="J48" s="144">
        <v>5459</v>
      </c>
      <c r="K48" s="144">
        <v>2135</v>
      </c>
      <c r="L48" s="145">
        <v>113</v>
      </c>
    </row>
    <row r="49" spans="1:12" ht="10.35" customHeight="1">
      <c r="A49" s="63">
        <f>IF(F49&lt;&gt;"",COUNTA($F$8:F49),"")</f>
        <v>38</v>
      </c>
      <c r="B49" s="152"/>
      <c r="C49" s="167"/>
      <c r="D49" s="166" t="s">
        <v>164</v>
      </c>
      <c r="E49" s="144">
        <v>63324</v>
      </c>
      <c r="F49" s="144">
        <v>1379</v>
      </c>
      <c r="G49" s="144">
        <v>7056</v>
      </c>
      <c r="H49" s="144">
        <v>16219</v>
      </c>
      <c r="I49" s="144">
        <v>14004</v>
      </c>
      <c r="J49" s="144">
        <v>17568</v>
      </c>
      <c r="K49" s="144">
        <v>6630</v>
      </c>
      <c r="L49" s="145">
        <v>468</v>
      </c>
    </row>
    <row r="50" spans="1:12" ht="10.35" customHeight="1">
      <c r="A50" s="63">
        <f>IF(F50&lt;&gt;"",COUNTA($F$8:F50),"")</f>
        <v>39</v>
      </c>
      <c r="B50" s="152" t="s">
        <v>20</v>
      </c>
      <c r="C50" s="167" t="s">
        <v>254</v>
      </c>
      <c r="D50" s="166" t="s">
        <v>161</v>
      </c>
      <c r="E50" s="144">
        <v>4948</v>
      </c>
      <c r="F50" s="144">
        <v>71</v>
      </c>
      <c r="G50" s="144">
        <v>391</v>
      </c>
      <c r="H50" s="144">
        <v>991</v>
      </c>
      <c r="I50" s="144">
        <v>1206</v>
      </c>
      <c r="J50" s="144">
        <v>1565</v>
      </c>
      <c r="K50" s="144">
        <v>631</v>
      </c>
      <c r="L50" s="145">
        <v>93</v>
      </c>
    </row>
    <row r="51" spans="1:12" ht="10.35" customHeight="1">
      <c r="A51" s="63">
        <f>IF(F51&lt;&gt;"",COUNTA($F$8:F51),"")</f>
        <v>40</v>
      </c>
      <c r="B51" s="152"/>
      <c r="C51" s="167"/>
      <c r="D51" s="166" t="s">
        <v>164</v>
      </c>
      <c r="E51" s="144">
        <v>40705</v>
      </c>
      <c r="F51" s="144">
        <v>1426</v>
      </c>
      <c r="G51" s="144">
        <v>4474</v>
      </c>
      <c r="H51" s="144">
        <v>8374</v>
      </c>
      <c r="I51" s="144">
        <v>9930</v>
      </c>
      <c r="J51" s="144">
        <v>11672</v>
      </c>
      <c r="K51" s="144">
        <v>4375</v>
      </c>
      <c r="L51" s="145">
        <v>454</v>
      </c>
    </row>
    <row r="52" spans="1:12" ht="10.35" customHeight="1">
      <c r="A52" s="63">
        <f>IF(F52&lt;&gt;"",COUNTA($F$8:F52),"")</f>
        <v>41</v>
      </c>
      <c r="B52" s="152" t="s">
        <v>22</v>
      </c>
      <c r="C52" s="167" t="s">
        <v>255</v>
      </c>
      <c r="D52" s="166" t="s">
        <v>161</v>
      </c>
      <c r="E52" s="144">
        <v>252114</v>
      </c>
      <c r="F52" s="144">
        <v>5090</v>
      </c>
      <c r="G52" s="144">
        <v>28969</v>
      </c>
      <c r="H52" s="144">
        <v>59875</v>
      </c>
      <c r="I52" s="144">
        <v>54111</v>
      </c>
      <c r="J52" s="144">
        <v>72536</v>
      </c>
      <c r="K52" s="144">
        <v>29029</v>
      </c>
      <c r="L52" s="145">
        <v>2504</v>
      </c>
    </row>
    <row r="53" spans="1:12" ht="10.35" customHeight="1">
      <c r="A53" s="63">
        <f>IF(F53&lt;&gt;"",COUNTA($F$8:F53),"")</f>
        <v>42</v>
      </c>
      <c r="B53" s="152"/>
      <c r="C53" s="167"/>
      <c r="D53" s="166" t="s">
        <v>164</v>
      </c>
      <c r="E53" s="144">
        <v>419081</v>
      </c>
      <c r="F53" s="144">
        <v>9750</v>
      </c>
      <c r="G53" s="144">
        <v>52175</v>
      </c>
      <c r="H53" s="144">
        <v>100121</v>
      </c>
      <c r="I53" s="144">
        <v>90262</v>
      </c>
      <c r="J53" s="144">
        <v>114685</v>
      </c>
      <c r="K53" s="144">
        <v>46358</v>
      </c>
      <c r="L53" s="145">
        <v>5730</v>
      </c>
    </row>
    <row r="54" spans="1:12" ht="10.35" customHeight="1">
      <c r="A54" s="63">
        <f>IF(F54&lt;&gt;"",COUNTA($F$8:F54),"")</f>
        <v>43</v>
      </c>
      <c r="B54" s="152" t="s">
        <v>23</v>
      </c>
      <c r="C54" s="167" t="s">
        <v>256</v>
      </c>
      <c r="D54" s="166" t="s">
        <v>161</v>
      </c>
      <c r="E54" s="144">
        <v>63581</v>
      </c>
      <c r="F54" s="144">
        <v>1447</v>
      </c>
      <c r="G54" s="144">
        <v>7128</v>
      </c>
      <c r="H54" s="144">
        <v>14447</v>
      </c>
      <c r="I54" s="144">
        <v>13870</v>
      </c>
      <c r="J54" s="144">
        <v>18900</v>
      </c>
      <c r="K54" s="144">
        <v>7144</v>
      </c>
      <c r="L54" s="145">
        <v>645</v>
      </c>
    </row>
    <row r="55" spans="1:12" ht="10.35" customHeight="1">
      <c r="A55" s="63">
        <f>IF(F55&lt;&gt;"",COUNTA($F$8:F55),"")</f>
        <v>44</v>
      </c>
      <c r="B55" s="152"/>
      <c r="C55" s="167"/>
      <c r="D55" s="166" t="s">
        <v>164</v>
      </c>
      <c r="E55" s="144">
        <v>129744</v>
      </c>
      <c r="F55" s="144">
        <v>3699</v>
      </c>
      <c r="G55" s="144">
        <v>16785</v>
      </c>
      <c r="H55" s="144">
        <v>30254</v>
      </c>
      <c r="I55" s="144">
        <v>27737</v>
      </c>
      <c r="J55" s="144">
        <v>35653</v>
      </c>
      <c r="K55" s="144">
        <v>13753</v>
      </c>
      <c r="L55" s="145">
        <v>1863</v>
      </c>
    </row>
    <row r="56" spans="1:12" ht="10.35" customHeight="1">
      <c r="A56" s="63">
        <f>IF(F56&lt;&gt;"",COUNTA($F$8:F56),"")</f>
        <v>45</v>
      </c>
      <c r="B56" s="152" t="s">
        <v>27</v>
      </c>
      <c r="C56" s="167" t="s">
        <v>257</v>
      </c>
      <c r="D56" s="166" t="s">
        <v>161</v>
      </c>
      <c r="E56" s="144">
        <v>2849</v>
      </c>
      <c r="F56" s="144">
        <v>25</v>
      </c>
      <c r="G56" s="144">
        <v>377</v>
      </c>
      <c r="H56" s="144">
        <v>800</v>
      </c>
      <c r="I56" s="144">
        <v>627</v>
      </c>
      <c r="J56" s="144">
        <v>725</v>
      </c>
      <c r="K56" s="144">
        <v>264</v>
      </c>
      <c r="L56" s="145">
        <v>31</v>
      </c>
    </row>
    <row r="57" spans="1:12" ht="10.35" customHeight="1">
      <c r="A57" s="63">
        <f>IF(F57&lt;&gt;"",COUNTA($F$8:F57),"")</f>
        <v>46</v>
      </c>
      <c r="B57" s="152"/>
      <c r="C57" s="167"/>
      <c r="D57" s="166" t="s">
        <v>164</v>
      </c>
      <c r="E57" s="144">
        <v>8236</v>
      </c>
      <c r="F57" s="144">
        <v>97</v>
      </c>
      <c r="G57" s="144">
        <v>1227</v>
      </c>
      <c r="H57" s="144">
        <v>2425</v>
      </c>
      <c r="I57" s="144">
        <v>1925</v>
      </c>
      <c r="J57" s="144">
        <v>1852</v>
      </c>
      <c r="K57" s="144">
        <v>629</v>
      </c>
      <c r="L57" s="145">
        <v>81</v>
      </c>
    </row>
    <row r="58" spans="1:12" ht="10.35" customHeight="1">
      <c r="A58" s="63">
        <f>IF(F58&lt;&gt;"",COUNTA($F$8:F58),"")</f>
        <v>47</v>
      </c>
      <c r="B58" s="152" t="s">
        <v>30</v>
      </c>
      <c r="C58" s="167" t="s">
        <v>258</v>
      </c>
      <c r="D58" s="166" t="s">
        <v>161</v>
      </c>
      <c r="E58" s="144">
        <v>4944</v>
      </c>
      <c r="F58" s="144">
        <v>55</v>
      </c>
      <c r="G58" s="144">
        <v>505</v>
      </c>
      <c r="H58" s="144">
        <v>928</v>
      </c>
      <c r="I58" s="144">
        <v>1165</v>
      </c>
      <c r="J58" s="144">
        <v>1803</v>
      </c>
      <c r="K58" s="144">
        <v>463</v>
      </c>
      <c r="L58" s="145">
        <v>25</v>
      </c>
    </row>
    <row r="59" spans="1:12" ht="10.35" customHeight="1">
      <c r="A59" s="63">
        <f>IF(F59&lt;&gt;"",COUNTA($F$8:F59),"")</f>
        <v>48</v>
      </c>
      <c r="B59" s="152"/>
      <c r="C59" s="167"/>
      <c r="D59" s="166" t="s">
        <v>164</v>
      </c>
      <c r="E59" s="144">
        <v>7607</v>
      </c>
      <c r="F59" s="144">
        <v>101</v>
      </c>
      <c r="G59" s="144">
        <v>972</v>
      </c>
      <c r="H59" s="144">
        <v>1525</v>
      </c>
      <c r="I59" s="144">
        <v>1809</v>
      </c>
      <c r="J59" s="144">
        <v>2492</v>
      </c>
      <c r="K59" s="144">
        <v>656</v>
      </c>
      <c r="L59" s="145">
        <v>52</v>
      </c>
    </row>
    <row r="60" spans="1:12" ht="10.35" customHeight="1">
      <c r="A60" s="63">
        <f>IF(F60&lt;&gt;"",COUNTA($F$8:F60),"")</f>
        <v>49</v>
      </c>
      <c r="B60" s="152" t="s">
        <v>32</v>
      </c>
      <c r="C60" s="167" t="s">
        <v>259</v>
      </c>
      <c r="D60" s="166" t="s">
        <v>161</v>
      </c>
      <c r="E60" s="144">
        <v>3731</v>
      </c>
      <c r="F60" s="144">
        <v>53</v>
      </c>
      <c r="G60" s="144">
        <v>375</v>
      </c>
      <c r="H60" s="144">
        <v>805</v>
      </c>
      <c r="I60" s="144">
        <v>870</v>
      </c>
      <c r="J60" s="144">
        <v>1101</v>
      </c>
      <c r="K60" s="144">
        <v>475</v>
      </c>
      <c r="L60" s="145">
        <v>52</v>
      </c>
    </row>
    <row r="61" spans="1:12" ht="10.35" customHeight="1">
      <c r="A61" s="63">
        <f>IF(F61&lt;&gt;"",COUNTA($F$8:F61),"")</f>
        <v>50</v>
      </c>
      <c r="B61" s="152"/>
      <c r="C61" s="167"/>
      <c r="D61" s="166" t="s">
        <v>164</v>
      </c>
      <c r="E61" s="144">
        <v>7511</v>
      </c>
      <c r="F61" s="144">
        <v>93</v>
      </c>
      <c r="G61" s="144">
        <v>672</v>
      </c>
      <c r="H61" s="144">
        <v>1458</v>
      </c>
      <c r="I61" s="144">
        <v>1769</v>
      </c>
      <c r="J61" s="144">
        <v>2349</v>
      </c>
      <c r="K61" s="144">
        <v>1023</v>
      </c>
      <c r="L61" s="145">
        <v>147</v>
      </c>
    </row>
    <row r="62" spans="1:12" ht="10.35" customHeight="1">
      <c r="A62" s="63">
        <f>IF(F62&lt;&gt;"",COUNTA($F$8:F62),"")</f>
        <v>51</v>
      </c>
      <c r="B62" s="152" t="s">
        <v>49</v>
      </c>
      <c r="C62" s="167" t="s">
        <v>264</v>
      </c>
      <c r="D62" s="166" t="s">
        <v>161</v>
      </c>
      <c r="E62" s="144">
        <v>31043</v>
      </c>
      <c r="F62" s="144">
        <v>334</v>
      </c>
      <c r="G62" s="144">
        <v>3446</v>
      </c>
      <c r="H62" s="144">
        <v>8116</v>
      </c>
      <c r="I62" s="144">
        <v>7157</v>
      </c>
      <c r="J62" s="144">
        <v>8217</v>
      </c>
      <c r="K62" s="144">
        <v>3410</v>
      </c>
      <c r="L62" s="145">
        <v>363</v>
      </c>
    </row>
    <row r="63" spans="1:12" ht="10.35" customHeight="1">
      <c r="A63" s="63">
        <f>IF(F63&lt;&gt;"",COUNTA($F$8:F63),"")</f>
        <v>52</v>
      </c>
      <c r="B63" s="152"/>
      <c r="C63" s="167" t="s">
        <v>265</v>
      </c>
      <c r="D63" s="166" t="s">
        <v>164</v>
      </c>
      <c r="E63" s="144">
        <v>63007</v>
      </c>
      <c r="F63" s="144">
        <v>814</v>
      </c>
      <c r="G63" s="144">
        <v>8028</v>
      </c>
      <c r="H63" s="144">
        <v>16497</v>
      </c>
      <c r="I63" s="144">
        <v>14229</v>
      </c>
      <c r="J63" s="144">
        <v>15866</v>
      </c>
      <c r="K63" s="144">
        <v>6553</v>
      </c>
      <c r="L63" s="145">
        <v>1020</v>
      </c>
    </row>
    <row r="64" spans="1:12" ht="10.35" customHeight="1">
      <c r="A64" s="63">
        <f>IF(F64&lt;&gt;"",COUNTA($F$8:F64),"")</f>
        <v>53</v>
      </c>
      <c r="B64" s="152" t="s">
        <v>38</v>
      </c>
      <c r="C64" s="167" t="s">
        <v>266</v>
      </c>
      <c r="D64" s="166" t="s">
        <v>161</v>
      </c>
      <c r="E64" s="144">
        <v>133089</v>
      </c>
      <c r="F64" s="144">
        <v>2970</v>
      </c>
      <c r="G64" s="144">
        <v>15924</v>
      </c>
      <c r="H64" s="144">
        <v>31730</v>
      </c>
      <c r="I64" s="144">
        <v>27423</v>
      </c>
      <c r="J64" s="144">
        <v>38075</v>
      </c>
      <c r="K64" s="144">
        <v>15779</v>
      </c>
      <c r="L64" s="145">
        <v>1188</v>
      </c>
    </row>
    <row r="65" spans="1:12" ht="10.35" customHeight="1">
      <c r="A65" s="63">
        <f>IF(F65&lt;&gt;"",COUNTA($F$8:F65),"")</f>
        <v>54</v>
      </c>
      <c r="B65" s="152"/>
      <c r="C65" s="167" t="s">
        <v>267</v>
      </c>
      <c r="D65" s="166" t="s">
        <v>164</v>
      </c>
      <c r="E65" s="144">
        <v>182566</v>
      </c>
      <c r="F65" s="144">
        <v>4563</v>
      </c>
      <c r="G65" s="144">
        <v>22453</v>
      </c>
      <c r="H65" s="144">
        <v>43328</v>
      </c>
      <c r="I65" s="144">
        <v>38134</v>
      </c>
      <c r="J65" s="144">
        <v>50563</v>
      </c>
      <c r="K65" s="144">
        <v>21357</v>
      </c>
      <c r="L65" s="145">
        <v>2168</v>
      </c>
    </row>
    <row r="66" spans="1:12" ht="10.35" customHeight="1">
      <c r="A66" s="63" t="str">
        <f>IF(F66&lt;&gt;"",COUNTA($F$8:F66),"")</f>
        <v/>
      </c>
      <c r="B66" s="152"/>
      <c r="C66" s="167" t="s">
        <v>268</v>
      </c>
      <c r="D66" s="166"/>
      <c r="E66" s="144"/>
      <c r="F66" s="144"/>
      <c r="G66" s="144"/>
      <c r="H66" s="144"/>
      <c r="I66" s="144"/>
      <c r="J66" s="144"/>
      <c r="K66" s="144"/>
      <c r="L66" s="145"/>
    </row>
    <row r="67" spans="1:12" ht="10.35" customHeight="1">
      <c r="A67" s="63">
        <f>IF(F67&lt;&gt;"",COUNTA($F$8:F67),"")</f>
        <v>55</v>
      </c>
      <c r="B67" s="152" t="s">
        <v>43</v>
      </c>
      <c r="C67" s="167" t="s">
        <v>269</v>
      </c>
      <c r="D67" s="166" t="s">
        <v>161</v>
      </c>
      <c r="E67" s="144">
        <v>12877</v>
      </c>
      <c r="F67" s="144">
        <v>206</v>
      </c>
      <c r="G67" s="144">
        <v>1214</v>
      </c>
      <c r="H67" s="144">
        <v>3049</v>
      </c>
      <c r="I67" s="144">
        <v>2999</v>
      </c>
      <c r="J67" s="144">
        <v>3715</v>
      </c>
      <c r="K67" s="144">
        <v>1494</v>
      </c>
      <c r="L67" s="145">
        <v>200</v>
      </c>
    </row>
    <row r="68" spans="1:12" ht="10.35" customHeight="1">
      <c r="A68" s="63">
        <f>IF(F68&lt;&gt;"",COUNTA($F$8:F68),"")</f>
        <v>56</v>
      </c>
      <c r="B68" s="152"/>
      <c r="C68" s="167" t="s">
        <v>270</v>
      </c>
      <c r="D68" s="166" t="s">
        <v>164</v>
      </c>
      <c r="E68" s="144">
        <v>20410</v>
      </c>
      <c r="F68" s="144">
        <v>383</v>
      </c>
      <c r="G68" s="144">
        <v>2038</v>
      </c>
      <c r="H68" s="144">
        <v>4634</v>
      </c>
      <c r="I68" s="144">
        <v>4659</v>
      </c>
      <c r="J68" s="144">
        <v>5910</v>
      </c>
      <c r="K68" s="144">
        <v>2387</v>
      </c>
      <c r="L68" s="145">
        <v>399</v>
      </c>
    </row>
    <row r="69" spans="1:12" ht="10.35" customHeight="1">
      <c r="A69" s="63" t="str">
        <f>IF(F69&lt;&gt;"",COUNTA($F$8:F69),"")</f>
        <v/>
      </c>
      <c r="B69" s="152"/>
      <c r="C69" s="167" t="s">
        <v>271</v>
      </c>
      <c r="D69" s="166"/>
      <c r="E69" s="144"/>
      <c r="F69" s="144"/>
      <c r="G69" s="144"/>
      <c r="H69" s="144"/>
      <c r="I69" s="144"/>
      <c r="J69" s="144"/>
      <c r="K69" s="144"/>
      <c r="L69" s="145"/>
    </row>
  </sheetData>
  <mergeCells count="18">
    <mergeCell ref="J3:J5"/>
    <mergeCell ref="K3:K5"/>
    <mergeCell ref="E39:L39"/>
    <mergeCell ref="E7:L7"/>
    <mergeCell ref="E38:L38"/>
    <mergeCell ref="A1:D1"/>
    <mergeCell ref="E1:L1"/>
    <mergeCell ref="A2:A5"/>
    <mergeCell ref="B2:B5"/>
    <mergeCell ref="C2:C5"/>
    <mergeCell ref="D2:D5"/>
    <mergeCell ref="E2:E5"/>
    <mergeCell ref="F2:L2"/>
    <mergeCell ref="L3:L5"/>
    <mergeCell ref="F3:F5"/>
    <mergeCell ref="G3:G5"/>
    <mergeCell ref="H3:H5"/>
    <mergeCell ref="I3:I5"/>
  </mergeCells>
  <conditionalFormatting sqref="E38 E8:L37">
    <cfRule type="cellIs" dxfId="47" priority="3" stopIfTrue="1" operator="between">
      <formula>0.1</formula>
      <formula>2.9</formula>
    </cfRule>
  </conditionalFormatting>
  <conditionalFormatting sqref="E42:L69">
    <cfRule type="cellIs" dxfId="46" priority="2" stopIfTrue="1" operator="between">
      <formula>0.1</formula>
      <formula>2.9</formula>
    </cfRule>
  </conditionalFormatting>
  <conditionalFormatting sqref="E40:L41">
    <cfRule type="cellIs" dxfId="4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67"/>
  <sheetViews>
    <sheetView zoomScale="140" zoomScaleNormal="140" workbookViewId="0">
      <pane xSplit="3" ySplit="6" topLeftCell="D7" activePane="bottomRight" state="frozen"/>
      <selection pane="topRight"/>
      <selection pane="bottomLeft"/>
      <selection pane="bottomRight" activeCell="D7" sqref="D7:H7"/>
    </sheetView>
  </sheetViews>
  <sheetFormatPr baseColWidth="10" defaultColWidth="10.42578125" defaultRowHeight="11.45" customHeight="1"/>
  <cols>
    <col min="1" max="1" width="3.7109375" style="156" customWidth="1"/>
    <col min="2" max="2" width="5.7109375" style="156" customWidth="1"/>
    <col min="3" max="3" width="38.28515625" style="158" customWidth="1"/>
    <col min="4" max="8" width="8.7109375" style="156" customWidth="1"/>
    <col min="9" max="9" width="11.28515625" style="156" customWidth="1"/>
    <col min="10" max="248" width="11.42578125" style="156" customWidth="1"/>
    <col min="249" max="249" width="6.140625" style="156" customWidth="1"/>
    <col min="250" max="250" width="33.7109375" style="156" customWidth="1"/>
    <col min="251" max="16384" width="10.42578125" style="156"/>
  </cols>
  <sheetData>
    <row r="1" spans="1:15" s="143" customFormat="1" ht="48" customHeight="1">
      <c r="A1" s="309" t="s">
        <v>90</v>
      </c>
      <c r="B1" s="310"/>
      <c r="C1" s="310"/>
      <c r="D1" s="311" t="s">
        <v>376</v>
      </c>
      <c r="E1" s="311"/>
      <c r="F1" s="311"/>
      <c r="G1" s="311"/>
      <c r="H1" s="312"/>
    </row>
    <row r="2" spans="1:15" ht="11.45" customHeight="1">
      <c r="A2" s="313" t="s">
        <v>89</v>
      </c>
      <c r="B2" s="306" t="s">
        <v>91</v>
      </c>
      <c r="C2" s="306" t="s">
        <v>54</v>
      </c>
      <c r="D2" s="306" t="s">
        <v>1</v>
      </c>
      <c r="E2" s="307" t="s">
        <v>206</v>
      </c>
      <c r="F2" s="307"/>
      <c r="G2" s="307"/>
      <c r="H2" s="308"/>
    </row>
    <row r="3" spans="1:15" ht="11.45" customHeight="1">
      <c r="A3" s="313"/>
      <c r="B3" s="306"/>
      <c r="C3" s="306"/>
      <c r="D3" s="306"/>
      <c r="E3" s="306" t="s">
        <v>338</v>
      </c>
      <c r="F3" s="306" t="s">
        <v>334</v>
      </c>
      <c r="G3" s="306" t="s">
        <v>195</v>
      </c>
      <c r="H3" s="322" t="s">
        <v>199</v>
      </c>
    </row>
    <row r="4" spans="1:15" ht="11.45" customHeight="1">
      <c r="A4" s="313"/>
      <c r="B4" s="306"/>
      <c r="C4" s="306"/>
      <c r="D4" s="306"/>
      <c r="E4" s="306"/>
      <c r="F4" s="306"/>
      <c r="G4" s="306"/>
      <c r="H4" s="322"/>
    </row>
    <row r="5" spans="1:15" ht="11.45" customHeight="1">
      <c r="A5" s="313"/>
      <c r="B5" s="306"/>
      <c r="C5" s="306"/>
      <c r="D5" s="306"/>
      <c r="E5" s="306"/>
      <c r="F5" s="306"/>
      <c r="G5" s="306"/>
      <c r="H5" s="322"/>
    </row>
    <row r="6" spans="1:15" s="62" customFormat="1" ht="11.45" customHeight="1">
      <c r="A6" s="58">
        <v>1</v>
      </c>
      <c r="B6" s="59">
        <v>2</v>
      </c>
      <c r="C6" s="60">
        <v>3</v>
      </c>
      <c r="D6" s="59">
        <v>4</v>
      </c>
      <c r="E6" s="59">
        <v>5</v>
      </c>
      <c r="F6" s="59">
        <v>6</v>
      </c>
      <c r="G6" s="60">
        <v>7</v>
      </c>
      <c r="H6" s="61">
        <v>8</v>
      </c>
    </row>
    <row r="7" spans="1:15" ht="20.100000000000001" customHeight="1">
      <c r="A7" s="176"/>
      <c r="B7" s="149"/>
      <c r="C7" s="161"/>
      <c r="D7" s="323" t="s">
        <v>1</v>
      </c>
      <c r="E7" s="319"/>
      <c r="F7" s="319"/>
      <c r="G7" s="319"/>
      <c r="H7" s="319"/>
    </row>
    <row r="8" spans="1:15" ht="11.1" customHeight="1">
      <c r="A8" s="63">
        <f>IF(E8&lt;&gt;"",COUNTA($E8:E$8),"")</f>
        <v>1</v>
      </c>
      <c r="B8" s="170" t="s">
        <v>50</v>
      </c>
      <c r="C8" s="151" t="s">
        <v>332</v>
      </c>
      <c r="D8" s="147">
        <v>584373</v>
      </c>
      <c r="E8" s="147">
        <v>407277</v>
      </c>
      <c r="F8" s="147">
        <v>79486</v>
      </c>
      <c r="G8" s="147">
        <v>49869</v>
      </c>
      <c r="H8" s="147">
        <v>47741</v>
      </c>
    </row>
    <row r="9" spans="1:15" ht="6" customHeight="1">
      <c r="A9" s="63" t="str">
        <f>IF(E9&lt;&gt;"",COUNTA($E$8:E9),"")</f>
        <v/>
      </c>
      <c r="B9" s="167"/>
      <c r="C9" s="155"/>
      <c r="D9" s="171"/>
      <c r="E9" s="171"/>
      <c r="F9" s="171"/>
      <c r="G9" s="171"/>
      <c r="H9" s="171"/>
    </row>
    <row r="10" spans="1:15" ht="10.35" customHeight="1">
      <c r="A10" s="63">
        <f>IF(E10&lt;&gt;"",COUNTA($E$8:E10),"")</f>
        <v>2</v>
      </c>
      <c r="B10" s="155" t="s">
        <v>6</v>
      </c>
      <c r="C10" s="167" t="s">
        <v>248</v>
      </c>
      <c r="D10" s="145">
        <v>14939</v>
      </c>
      <c r="E10" s="145">
        <v>10283</v>
      </c>
      <c r="F10" s="145">
        <v>1170</v>
      </c>
      <c r="G10" s="145">
        <v>1347</v>
      </c>
      <c r="H10" s="145">
        <v>2139</v>
      </c>
      <c r="I10" s="172"/>
      <c r="J10" s="172"/>
      <c r="K10" s="172"/>
      <c r="L10" s="172"/>
      <c r="M10" s="172"/>
      <c r="N10" s="172"/>
      <c r="O10" s="172"/>
    </row>
    <row r="11" spans="1:15" ht="10.35" customHeight="1">
      <c r="A11" s="63">
        <f>IF(E11&lt;&gt;"",COUNTA($E$8:E11),"")</f>
        <v>3</v>
      </c>
      <c r="B11" s="155" t="s">
        <v>7</v>
      </c>
      <c r="C11" s="167" t="s">
        <v>251</v>
      </c>
      <c r="D11" s="145">
        <v>124120</v>
      </c>
      <c r="E11" s="145">
        <v>94416</v>
      </c>
      <c r="F11" s="145">
        <v>10516</v>
      </c>
      <c r="G11" s="145">
        <v>9156</v>
      </c>
      <c r="H11" s="145">
        <v>10032</v>
      </c>
      <c r="I11" s="172"/>
      <c r="J11" s="172"/>
      <c r="K11" s="172"/>
      <c r="L11" s="172"/>
      <c r="M11" s="172"/>
      <c r="N11" s="172"/>
      <c r="O11" s="172"/>
    </row>
    <row r="12" spans="1:15" ht="10.35" customHeight="1">
      <c r="A12" s="63">
        <f>IF(E12&lt;&gt;"",COUNTA($E$8:E12),"")</f>
        <v>4</v>
      </c>
      <c r="B12" s="155" t="s">
        <v>8</v>
      </c>
      <c r="C12" s="167" t="s">
        <v>252</v>
      </c>
      <c r="D12" s="145">
        <v>80980</v>
      </c>
      <c r="E12" s="145">
        <v>61604</v>
      </c>
      <c r="F12" s="145">
        <v>8531</v>
      </c>
      <c r="G12" s="145">
        <v>5515</v>
      </c>
      <c r="H12" s="145">
        <v>5330</v>
      </c>
      <c r="I12" s="172"/>
    </row>
    <row r="13" spans="1:15" ht="10.35" customHeight="1">
      <c r="A13" s="63">
        <f>IF(E13&lt;&gt;"",COUNTA($E$8:E13),"")</f>
        <v>5</v>
      </c>
      <c r="B13" s="155" t="s">
        <v>10</v>
      </c>
      <c r="C13" s="167" t="s">
        <v>253</v>
      </c>
      <c r="D13" s="145">
        <v>68328</v>
      </c>
      <c r="E13" s="145">
        <v>52016</v>
      </c>
      <c r="F13" s="145">
        <v>6587</v>
      </c>
      <c r="G13" s="145">
        <v>4834</v>
      </c>
      <c r="H13" s="145">
        <v>4891</v>
      </c>
      <c r="I13" s="172"/>
    </row>
    <row r="14" spans="1:15" ht="10.35" customHeight="1">
      <c r="A14" s="63">
        <f>IF(E14&lt;&gt;"",COUNTA($E$8:E14),"")</f>
        <v>6</v>
      </c>
      <c r="B14" s="155" t="s">
        <v>20</v>
      </c>
      <c r="C14" s="167" t="s">
        <v>254</v>
      </c>
      <c r="D14" s="145">
        <v>43140</v>
      </c>
      <c r="E14" s="145">
        <v>32812</v>
      </c>
      <c r="F14" s="145">
        <v>1985</v>
      </c>
      <c r="G14" s="145">
        <v>3641</v>
      </c>
      <c r="H14" s="145">
        <v>4702</v>
      </c>
      <c r="I14" s="172"/>
    </row>
    <row r="15" spans="1:15" ht="10.35" customHeight="1">
      <c r="A15" s="63">
        <f>IF(E15&lt;&gt;"",COUNTA($E$8:E15),"")</f>
        <v>7</v>
      </c>
      <c r="B15" s="155" t="s">
        <v>22</v>
      </c>
      <c r="C15" s="167" t="s">
        <v>255</v>
      </c>
      <c r="D15" s="145">
        <v>445308</v>
      </c>
      <c r="E15" s="145">
        <v>302575</v>
      </c>
      <c r="F15" s="145">
        <v>67800</v>
      </c>
      <c r="G15" s="145">
        <v>39365</v>
      </c>
      <c r="H15" s="145">
        <v>35568</v>
      </c>
      <c r="I15" s="172"/>
    </row>
    <row r="16" spans="1:15" ht="10.35" customHeight="1">
      <c r="A16" s="63">
        <f>IF(E16&lt;&gt;"",COUNTA($E$8:E16),"")</f>
        <v>8</v>
      </c>
      <c r="B16" s="155" t="s">
        <v>23</v>
      </c>
      <c r="C16" s="167" t="s">
        <v>256</v>
      </c>
      <c r="D16" s="145">
        <v>143815</v>
      </c>
      <c r="E16" s="145">
        <v>104147</v>
      </c>
      <c r="F16" s="145">
        <v>7578</v>
      </c>
      <c r="G16" s="145">
        <v>13714</v>
      </c>
      <c r="H16" s="145">
        <v>18376</v>
      </c>
      <c r="I16" s="172"/>
    </row>
    <row r="17" spans="1:15" ht="10.35" customHeight="1">
      <c r="A17" s="63">
        <f>IF(E17&lt;&gt;"",COUNTA($E$8:E17),"")</f>
        <v>9</v>
      </c>
      <c r="B17" s="155" t="s">
        <v>27</v>
      </c>
      <c r="C17" s="167" t="s">
        <v>257</v>
      </c>
      <c r="D17" s="145">
        <v>8497</v>
      </c>
      <c r="E17" s="145">
        <v>4421</v>
      </c>
      <c r="F17" s="145">
        <v>2778</v>
      </c>
      <c r="G17" s="145">
        <v>683</v>
      </c>
      <c r="H17" s="145">
        <v>615</v>
      </c>
      <c r="I17" s="172"/>
    </row>
    <row r="18" spans="1:15" ht="10.35" customHeight="1">
      <c r="A18" s="63">
        <f>IF(E18&lt;&gt;"",COUNTA($E$8:E18),"")</f>
        <v>10</v>
      </c>
      <c r="B18" s="155" t="s">
        <v>30</v>
      </c>
      <c r="C18" s="167" t="s">
        <v>258</v>
      </c>
      <c r="D18" s="145">
        <v>7732</v>
      </c>
      <c r="E18" s="145">
        <v>5683</v>
      </c>
      <c r="F18" s="145">
        <v>1259</v>
      </c>
      <c r="G18" s="145">
        <v>445</v>
      </c>
      <c r="H18" s="145">
        <v>345</v>
      </c>
      <c r="I18" s="172"/>
    </row>
    <row r="19" spans="1:15" ht="10.35" customHeight="1">
      <c r="A19" s="63">
        <f>IF(E19&lt;&gt;"",COUNTA($E$8:E19),"")</f>
        <v>11</v>
      </c>
      <c r="B19" s="155" t="s">
        <v>32</v>
      </c>
      <c r="C19" s="167" t="s">
        <v>259</v>
      </c>
      <c r="D19" s="145">
        <v>7873</v>
      </c>
      <c r="E19" s="145">
        <v>5660</v>
      </c>
      <c r="F19" s="145">
        <v>1182</v>
      </c>
      <c r="G19" s="145">
        <v>381</v>
      </c>
      <c r="H19" s="145">
        <v>650</v>
      </c>
      <c r="I19" s="172"/>
    </row>
    <row r="20" spans="1:15" s="173" customFormat="1" ht="20.100000000000001" customHeight="1">
      <c r="A20" s="63">
        <f>IF(E20&lt;&gt;"",COUNTA($E$8:E20),"")</f>
        <v>12</v>
      </c>
      <c r="B20" s="152" t="s">
        <v>49</v>
      </c>
      <c r="C20" s="167" t="s">
        <v>317</v>
      </c>
      <c r="D20" s="145">
        <v>68375</v>
      </c>
      <c r="E20" s="145">
        <v>43853</v>
      </c>
      <c r="F20" s="145">
        <v>11127</v>
      </c>
      <c r="G20" s="145">
        <v>6581</v>
      </c>
      <c r="H20" s="145">
        <v>6814</v>
      </c>
      <c r="I20" s="172"/>
    </row>
    <row r="21" spans="1:15" s="158" customFormat="1" ht="20.100000000000001" customHeight="1">
      <c r="A21" s="63">
        <f>IF(E21&lt;&gt;"",COUNTA($E$8:E21),"")</f>
        <v>13</v>
      </c>
      <c r="B21" s="152" t="s">
        <v>38</v>
      </c>
      <c r="C21" s="167" t="s">
        <v>260</v>
      </c>
      <c r="D21" s="145">
        <v>187067</v>
      </c>
      <c r="E21" s="145">
        <v>124234</v>
      </c>
      <c r="F21" s="145">
        <v>40182</v>
      </c>
      <c r="G21" s="145">
        <v>15938</v>
      </c>
      <c r="H21" s="145">
        <v>6713</v>
      </c>
      <c r="I21" s="172"/>
    </row>
    <row r="22" spans="1:15" s="158" customFormat="1" ht="20.100000000000001" customHeight="1">
      <c r="A22" s="63">
        <f>IF(E22&lt;&gt;"",COUNTA($E$8:E22),"")</f>
        <v>14</v>
      </c>
      <c r="B22" s="152" t="s">
        <v>43</v>
      </c>
      <c r="C22" s="167" t="s">
        <v>318</v>
      </c>
      <c r="D22" s="145">
        <v>21949</v>
      </c>
      <c r="E22" s="145">
        <v>14577</v>
      </c>
      <c r="F22" s="145">
        <v>3694</v>
      </c>
      <c r="G22" s="145">
        <v>1623</v>
      </c>
      <c r="H22" s="145">
        <v>2055</v>
      </c>
      <c r="I22" s="172"/>
    </row>
    <row r="23" spans="1:15" ht="10.35" customHeight="1">
      <c r="A23" s="63" t="str">
        <f>IF(E23&lt;&gt;"",COUNTA($E$8:E23),"")</f>
        <v/>
      </c>
      <c r="B23" s="155"/>
      <c r="C23" s="165"/>
      <c r="D23" s="145"/>
      <c r="E23" s="145"/>
      <c r="F23" s="145"/>
      <c r="G23" s="145"/>
      <c r="H23" s="145"/>
      <c r="I23" s="172"/>
    </row>
    <row r="24" spans="1:15" ht="10.35" customHeight="1">
      <c r="A24" s="63">
        <f>IF(E24&lt;&gt;"",COUNTA($E$8:E24),"")</f>
        <v>15</v>
      </c>
      <c r="B24" s="155"/>
      <c r="C24" s="167" t="s">
        <v>56</v>
      </c>
      <c r="D24" s="145">
        <v>14042</v>
      </c>
      <c r="E24" s="145">
        <v>1294</v>
      </c>
      <c r="F24" s="145">
        <v>23</v>
      </c>
      <c r="G24" s="145">
        <v>11259</v>
      </c>
      <c r="H24" s="145">
        <v>1466</v>
      </c>
      <c r="I24" s="172"/>
      <c r="J24" s="172"/>
      <c r="K24" s="172"/>
      <c r="L24" s="172"/>
      <c r="M24" s="172"/>
      <c r="N24" s="172"/>
      <c r="O24" s="172"/>
    </row>
    <row r="25" spans="1:15" ht="10.35" customHeight="1">
      <c r="A25" s="63">
        <f>IF(E25&lt;&gt;"",COUNTA($E$8:E25),"")</f>
        <v>16</v>
      </c>
      <c r="B25" s="155"/>
      <c r="C25" s="167" t="s">
        <v>57</v>
      </c>
      <c r="D25" s="145">
        <v>38218</v>
      </c>
      <c r="E25" s="145">
        <v>18690</v>
      </c>
      <c r="F25" s="145">
        <v>1231</v>
      </c>
      <c r="G25" s="145">
        <v>14851</v>
      </c>
      <c r="H25" s="145">
        <v>3446</v>
      </c>
      <c r="I25" s="172"/>
    </row>
    <row r="26" spans="1:15" ht="10.35" customHeight="1">
      <c r="A26" s="63">
        <f>IF(E26&lt;&gt;"",COUNTA($E$8:E26),"")</f>
        <v>17</v>
      </c>
      <c r="B26" s="155"/>
      <c r="C26" s="167" t="s">
        <v>58</v>
      </c>
      <c r="D26" s="145">
        <v>38953</v>
      </c>
      <c r="E26" s="145">
        <v>23567</v>
      </c>
      <c r="F26" s="145">
        <v>6310</v>
      </c>
      <c r="G26" s="145">
        <v>6217</v>
      </c>
      <c r="H26" s="145">
        <v>2859</v>
      </c>
      <c r="I26" s="172"/>
    </row>
    <row r="27" spans="1:15" ht="10.35" customHeight="1">
      <c r="A27" s="63">
        <f>IF(E27&lt;&gt;"",COUNTA($E$8:E27),"")</f>
        <v>18</v>
      </c>
      <c r="B27" s="155"/>
      <c r="C27" s="167" t="s">
        <v>59</v>
      </c>
      <c r="D27" s="145">
        <v>65941</v>
      </c>
      <c r="E27" s="145">
        <v>46258</v>
      </c>
      <c r="F27" s="145">
        <v>11205</v>
      </c>
      <c r="G27" s="145">
        <v>4638</v>
      </c>
      <c r="H27" s="145">
        <v>3840</v>
      </c>
      <c r="I27" s="172"/>
    </row>
    <row r="28" spans="1:15" ht="10.35" customHeight="1">
      <c r="A28" s="63">
        <f>IF(E28&lt;&gt;"",COUNTA($E$8:E28),"")</f>
        <v>19</v>
      </c>
      <c r="B28" s="155"/>
      <c r="C28" s="167" t="s">
        <v>60</v>
      </c>
      <c r="D28" s="145">
        <v>75136</v>
      </c>
      <c r="E28" s="145">
        <v>54859</v>
      </c>
      <c r="F28" s="145">
        <v>11679</v>
      </c>
      <c r="G28" s="145">
        <v>3535</v>
      </c>
      <c r="H28" s="145">
        <v>5063</v>
      </c>
      <c r="I28" s="172"/>
    </row>
    <row r="29" spans="1:15" ht="10.35" customHeight="1">
      <c r="A29" s="63">
        <f>IF(E29&lt;&gt;"",COUNTA($E$8:E29),"")</f>
        <v>20</v>
      </c>
      <c r="B29" s="155"/>
      <c r="C29" s="167" t="s">
        <v>61</v>
      </c>
      <c r="D29" s="145">
        <v>71297</v>
      </c>
      <c r="E29" s="145">
        <v>52401</v>
      </c>
      <c r="F29" s="145">
        <v>10295</v>
      </c>
      <c r="G29" s="145">
        <v>2868</v>
      </c>
      <c r="H29" s="145">
        <v>5733</v>
      </c>
      <c r="I29" s="172"/>
    </row>
    <row r="30" spans="1:15" ht="10.35" customHeight="1">
      <c r="A30" s="63">
        <f>IF(E30&lt;&gt;"",COUNTA($E$8:E30),"")</f>
        <v>21</v>
      </c>
      <c r="B30" s="155"/>
      <c r="C30" s="167" t="s">
        <v>62</v>
      </c>
      <c r="D30" s="145">
        <v>55834</v>
      </c>
      <c r="E30" s="145">
        <v>41280</v>
      </c>
      <c r="F30" s="145">
        <v>7468</v>
      </c>
      <c r="G30" s="145">
        <v>1982</v>
      </c>
      <c r="H30" s="145">
        <v>5104</v>
      </c>
      <c r="I30" s="172"/>
    </row>
    <row r="31" spans="1:15" ht="10.35" customHeight="1">
      <c r="A31" s="63">
        <f>IF(E31&lt;&gt;"",COUNTA($E$8:E31),"")</f>
        <v>22</v>
      </c>
      <c r="B31" s="155"/>
      <c r="C31" s="167" t="s">
        <v>63</v>
      </c>
      <c r="D31" s="145">
        <v>70636</v>
      </c>
      <c r="E31" s="145">
        <v>54324</v>
      </c>
      <c r="F31" s="145">
        <v>8363</v>
      </c>
      <c r="G31" s="145">
        <v>1569</v>
      </c>
      <c r="H31" s="145">
        <v>6380</v>
      </c>
      <c r="I31" s="172"/>
    </row>
    <row r="32" spans="1:15" ht="10.35" customHeight="1">
      <c r="A32" s="63">
        <f>IF(E32&lt;&gt;"",COUNTA($E$8:E32),"")</f>
        <v>23</v>
      </c>
      <c r="B32" s="155"/>
      <c r="C32" s="167" t="s">
        <v>64</v>
      </c>
      <c r="D32" s="145">
        <v>85658</v>
      </c>
      <c r="E32" s="145">
        <v>65037</v>
      </c>
      <c r="F32" s="145">
        <v>11718</v>
      </c>
      <c r="G32" s="145">
        <v>1643</v>
      </c>
      <c r="H32" s="145">
        <v>7260</v>
      </c>
      <c r="I32" s="172"/>
    </row>
    <row r="33" spans="1:15" ht="10.35" customHeight="1">
      <c r="A33" s="63">
        <f>IF(E33&lt;&gt;"",COUNTA($E$8:E33),"")</f>
        <v>24</v>
      </c>
      <c r="B33" s="155"/>
      <c r="C33" s="167" t="s">
        <v>52</v>
      </c>
      <c r="D33" s="145">
        <v>61533</v>
      </c>
      <c r="E33" s="145">
        <v>45592</v>
      </c>
      <c r="F33" s="145">
        <v>9183</v>
      </c>
      <c r="G33" s="145">
        <v>1191</v>
      </c>
      <c r="H33" s="145">
        <v>5567</v>
      </c>
      <c r="I33" s="172"/>
    </row>
    <row r="34" spans="1:15" ht="10.35" customHeight="1">
      <c r="A34" s="63">
        <f>IF(E34&lt;&gt;"",COUNTA($E$8:E34),"")</f>
        <v>25</v>
      </c>
      <c r="B34" s="155"/>
      <c r="C34" s="167" t="s">
        <v>53</v>
      </c>
      <c r="D34" s="145">
        <v>7125</v>
      </c>
      <c r="E34" s="145">
        <v>3975</v>
      </c>
      <c r="F34" s="145">
        <v>2011</v>
      </c>
      <c r="G34" s="145">
        <v>116</v>
      </c>
      <c r="H34" s="145">
        <v>1023</v>
      </c>
      <c r="I34" s="172"/>
    </row>
    <row r="35" spans="1:15" ht="15" customHeight="1">
      <c r="A35" s="63" t="str">
        <f>IF(E35&lt;&gt;"",COUNTA($E$8:E35),"")</f>
        <v/>
      </c>
      <c r="B35" s="155"/>
      <c r="C35" s="167"/>
      <c r="D35" s="320" t="s">
        <v>55</v>
      </c>
      <c r="E35" s="321"/>
      <c r="F35" s="321"/>
      <c r="G35" s="321"/>
      <c r="H35" s="321"/>
      <c r="I35" s="172"/>
    </row>
    <row r="36" spans="1:15" ht="15" customHeight="1">
      <c r="A36" s="63" t="str">
        <f>IF(E36&lt;&gt;"",COUNTA($E$8:E36),"")</f>
        <v/>
      </c>
      <c r="B36" s="155"/>
      <c r="C36" s="167"/>
      <c r="D36" s="317" t="s">
        <v>167</v>
      </c>
      <c r="E36" s="324"/>
      <c r="F36" s="324"/>
      <c r="G36" s="324"/>
      <c r="H36" s="324"/>
    </row>
    <row r="37" spans="1:15" ht="11.1" customHeight="1">
      <c r="A37" s="63">
        <f>IF(E37&lt;&gt;"",COUNTA($E$8:E37),"")</f>
        <v>26</v>
      </c>
      <c r="B37" s="170" t="s">
        <v>50</v>
      </c>
      <c r="C37" s="151" t="s">
        <v>332</v>
      </c>
      <c r="D37" s="147">
        <v>294243</v>
      </c>
      <c r="E37" s="147">
        <v>207902</v>
      </c>
      <c r="F37" s="147">
        <v>44279</v>
      </c>
      <c r="G37" s="147">
        <v>20734</v>
      </c>
      <c r="H37" s="147">
        <v>21328</v>
      </c>
    </row>
    <row r="38" spans="1:15" ht="6" customHeight="1">
      <c r="A38" s="63" t="str">
        <f>IF(E38&lt;&gt;"",COUNTA($E$8:E38),"")</f>
        <v/>
      </c>
      <c r="B38" s="155"/>
      <c r="C38" s="167"/>
      <c r="D38" s="174"/>
      <c r="E38" s="174"/>
      <c r="F38" s="174"/>
      <c r="G38" s="174"/>
      <c r="H38" s="174"/>
    </row>
    <row r="39" spans="1:15" ht="10.35" customHeight="1">
      <c r="A39" s="63">
        <f>IF(E39&lt;&gt;"",COUNTA($E$8:E39),"")</f>
        <v>27</v>
      </c>
      <c r="B39" s="155" t="s">
        <v>6</v>
      </c>
      <c r="C39" s="167" t="s">
        <v>248</v>
      </c>
      <c r="D39" s="145">
        <v>3846</v>
      </c>
      <c r="E39" s="145">
        <v>2478</v>
      </c>
      <c r="F39" s="145">
        <v>484</v>
      </c>
      <c r="G39" s="145">
        <v>319</v>
      </c>
      <c r="H39" s="145">
        <v>565</v>
      </c>
      <c r="I39" s="172"/>
      <c r="J39" s="172"/>
      <c r="K39" s="172"/>
      <c r="L39" s="172"/>
      <c r="M39" s="172"/>
      <c r="N39" s="172"/>
      <c r="O39" s="172"/>
    </row>
    <row r="40" spans="1:15" ht="10.35" customHeight="1">
      <c r="A40" s="63">
        <f>IF(E40&lt;&gt;"",COUNTA($E$8:E40),"")</f>
        <v>28</v>
      </c>
      <c r="B40" s="155" t="s">
        <v>7</v>
      </c>
      <c r="C40" s="167" t="s">
        <v>251</v>
      </c>
      <c r="D40" s="145">
        <v>26514</v>
      </c>
      <c r="E40" s="145">
        <v>19496</v>
      </c>
      <c r="F40" s="145">
        <v>3550</v>
      </c>
      <c r="G40" s="145">
        <v>1500</v>
      </c>
      <c r="H40" s="145">
        <v>1968</v>
      </c>
      <c r="I40" s="172"/>
      <c r="J40" s="172"/>
      <c r="K40" s="172"/>
      <c r="L40" s="172"/>
      <c r="M40" s="172"/>
      <c r="N40" s="172"/>
      <c r="O40" s="172"/>
    </row>
    <row r="41" spans="1:15" ht="10.35" customHeight="1">
      <c r="A41" s="63">
        <f>IF(E41&lt;&gt;"",COUNTA($E$8:E41),"")</f>
        <v>29</v>
      </c>
      <c r="B41" s="155" t="s">
        <v>8</v>
      </c>
      <c r="C41" s="167" t="s">
        <v>252</v>
      </c>
      <c r="D41" s="145">
        <v>21436</v>
      </c>
      <c r="E41" s="145">
        <v>15739</v>
      </c>
      <c r="F41" s="145">
        <v>2880</v>
      </c>
      <c r="G41" s="145">
        <v>1265</v>
      </c>
      <c r="H41" s="145">
        <v>1552</v>
      </c>
    </row>
    <row r="42" spans="1:15" ht="10.35" customHeight="1">
      <c r="A42" s="63">
        <f>IF(E42&lt;&gt;"",COUNTA($E$8:E42),"")</f>
        <v>30</v>
      </c>
      <c r="B42" s="155" t="s">
        <v>10</v>
      </c>
      <c r="C42" s="167" t="s">
        <v>253</v>
      </c>
      <c r="D42" s="145">
        <v>18551</v>
      </c>
      <c r="E42" s="145">
        <v>13773</v>
      </c>
      <c r="F42" s="145">
        <v>2119</v>
      </c>
      <c r="G42" s="145">
        <v>1162</v>
      </c>
      <c r="H42" s="145">
        <v>1497</v>
      </c>
    </row>
    <row r="43" spans="1:15" ht="10.35" customHeight="1">
      <c r="A43" s="63">
        <f>IF(E43&lt;&gt;"",COUNTA($E$8:E43),"")</f>
        <v>31</v>
      </c>
      <c r="B43" s="155" t="s">
        <v>20</v>
      </c>
      <c r="C43" s="167" t="s">
        <v>254</v>
      </c>
      <c r="D43" s="145">
        <v>5078</v>
      </c>
      <c r="E43" s="145">
        <v>3757</v>
      </c>
      <c r="F43" s="145">
        <v>670</v>
      </c>
      <c r="G43" s="145">
        <v>235</v>
      </c>
      <c r="H43" s="145">
        <v>416</v>
      </c>
    </row>
    <row r="44" spans="1:15" ht="10.35" customHeight="1">
      <c r="A44" s="63">
        <f>IF(E44&lt;&gt;"",COUNTA($E$8:E44),"")</f>
        <v>32</v>
      </c>
      <c r="B44" s="155" t="s">
        <v>22</v>
      </c>
      <c r="C44" s="167" t="s">
        <v>255</v>
      </c>
      <c r="D44" s="145">
        <v>263881</v>
      </c>
      <c r="E44" s="145">
        <v>185927</v>
      </c>
      <c r="F44" s="145">
        <v>40245</v>
      </c>
      <c r="G44" s="145">
        <v>18915</v>
      </c>
      <c r="H44" s="145">
        <v>18794</v>
      </c>
    </row>
    <row r="45" spans="1:15" ht="10.35" customHeight="1">
      <c r="A45" s="63">
        <f>IF(E45&lt;&gt;"",COUNTA($E$8:E45),"")</f>
        <v>33</v>
      </c>
      <c r="B45" s="155" t="s">
        <v>23</v>
      </c>
      <c r="C45" s="167" t="s">
        <v>256</v>
      </c>
      <c r="D45" s="145">
        <v>69142</v>
      </c>
      <c r="E45" s="145">
        <v>50375</v>
      </c>
      <c r="F45" s="145">
        <v>4039</v>
      </c>
      <c r="G45" s="145">
        <v>5667</v>
      </c>
      <c r="H45" s="145">
        <v>9061</v>
      </c>
    </row>
    <row r="46" spans="1:15" ht="10.35" customHeight="1">
      <c r="A46" s="63">
        <f>IF(E46&lt;&gt;"",COUNTA($E$8:E46),"")</f>
        <v>34</v>
      </c>
      <c r="B46" s="155" t="s">
        <v>27</v>
      </c>
      <c r="C46" s="167" t="s">
        <v>257</v>
      </c>
      <c r="D46" s="145">
        <v>2945</v>
      </c>
      <c r="E46" s="145">
        <v>1576</v>
      </c>
      <c r="F46" s="145">
        <v>934</v>
      </c>
      <c r="G46" s="145">
        <v>192</v>
      </c>
      <c r="H46" s="145">
        <v>243</v>
      </c>
    </row>
    <row r="47" spans="1:15" ht="10.35" customHeight="1">
      <c r="A47" s="63">
        <f>IF(E47&lt;&gt;"",COUNTA($E$8:E47),"")</f>
        <v>35</v>
      </c>
      <c r="B47" s="155" t="s">
        <v>30</v>
      </c>
      <c r="C47" s="167" t="s">
        <v>258</v>
      </c>
      <c r="D47" s="145">
        <v>5020</v>
      </c>
      <c r="E47" s="145">
        <v>3874</v>
      </c>
      <c r="F47" s="145">
        <v>683</v>
      </c>
      <c r="G47" s="145">
        <v>214</v>
      </c>
      <c r="H47" s="145">
        <v>249</v>
      </c>
    </row>
    <row r="48" spans="1:15" ht="10.35" customHeight="1">
      <c r="A48" s="63">
        <f>IF(E48&lt;&gt;"",COUNTA($E$8:E48),"")</f>
        <v>36</v>
      </c>
      <c r="B48" s="155" t="s">
        <v>32</v>
      </c>
      <c r="C48" s="167" t="s">
        <v>259</v>
      </c>
      <c r="D48" s="145">
        <v>3918</v>
      </c>
      <c r="E48" s="145">
        <v>2794</v>
      </c>
      <c r="F48" s="145">
        <v>639</v>
      </c>
      <c r="G48" s="145">
        <v>187</v>
      </c>
      <c r="H48" s="145">
        <v>298</v>
      </c>
    </row>
    <row r="49" spans="1:15" ht="20.100000000000001" customHeight="1">
      <c r="A49" s="63">
        <f>IF(E49&lt;&gt;"",COUNTA($E$8:E49),"")</f>
        <v>37</v>
      </c>
      <c r="B49" s="152" t="s">
        <v>49</v>
      </c>
      <c r="C49" s="167" t="s">
        <v>317</v>
      </c>
      <c r="D49" s="145">
        <v>33257</v>
      </c>
      <c r="E49" s="145">
        <v>21804</v>
      </c>
      <c r="F49" s="145">
        <v>5164</v>
      </c>
      <c r="G49" s="145">
        <v>2551</v>
      </c>
      <c r="H49" s="145">
        <v>3738</v>
      </c>
    </row>
    <row r="50" spans="1:15" ht="20.100000000000001" customHeight="1">
      <c r="A50" s="63">
        <f>IF(E50&lt;&gt;"",COUNTA($E$8:E50),"")</f>
        <v>38</v>
      </c>
      <c r="B50" s="152" t="s">
        <v>38</v>
      </c>
      <c r="C50" s="167" t="s">
        <v>260</v>
      </c>
      <c r="D50" s="145">
        <v>135942</v>
      </c>
      <c r="E50" s="145">
        <v>96023</v>
      </c>
      <c r="F50" s="145">
        <v>26559</v>
      </c>
      <c r="G50" s="145">
        <v>9318</v>
      </c>
      <c r="H50" s="145">
        <v>4042</v>
      </c>
    </row>
    <row r="51" spans="1:15" ht="20.100000000000001" customHeight="1">
      <c r="A51" s="63">
        <f>IF(E51&lt;&gt;"",COUNTA($E$8:E51),"")</f>
        <v>39</v>
      </c>
      <c r="B51" s="152" t="s">
        <v>43</v>
      </c>
      <c r="C51" s="167" t="s">
        <v>318</v>
      </c>
      <c r="D51" s="145">
        <v>13657</v>
      </c>
      <c r="E51" s="145">
        <v>9481</v>
      </c>
      <c r="F51" s="145">
        <v>2227</v>
      </c>
      <c r="G51" s="145">
        <v>786</v>
      </c>
      <c r="H51" s="145">
        <v>1163</v>
      </c>
    </row>
    <row r="52" spans="1:15" ht="10.35" customHeight="1">
      <c r="A52" s="63" t="str">
        <f>IF(E52&lt;&gt;"",COUNTA($E$8:E52),"")</f>
        <v/>
      </c>
      <c r="B52" s="155"/>
      <c r="C52" s="165"/>
      <c r="D52" s="145"/>
      <c r="E52" s="145"/>
      <c r="F52" s="145"/>
      <c r="G52" s="145"/>
      <c r="H52" s="145"/>
    </row>
    <row r="53" spans="1:15" ht="10.35" customHeight="1">
      <c r="A53" s="63">
        <f>IF(E53&lt;&gt;"",COUNTA($E$8:E53),"")</f>
        <v>40</v>
      </c>
      <c r="B53" s="155"/>
      <c r="C53" s="167" t="s">
        <v>56</v>
      </c>
      <c r="D53" s="145">
        <v>5893</v>
      </c>
      <c r="E53" s="145">
        <v>588</v>
      </c>
      <c r="F53" s="145">
        <v>18</v>
      </c>
      <c r="G53" s="145">
        <v>4644</v>
      </c>
      <c r="H53" s="145">
        <v>643</v>
      </c>
      <c r="I53" s="172"/>
      <c r="J53" s="172"/>
      <c r="K53" s="172"/>
      <c r="L53" s="172"/>
      <c r="M53" s="172"/>
      <c r="N53" s="172"/>
      <c r="O53" s="172"/>
    </row>
    <row r="54" spans="1:15" ht="10.35" customHeight="1">
      <c r="A54" s="63">
        <f>IF(E54&lt;&gt;"",COUNTA($E$8:E54),"")</f>
        <v>41</v>
      </c>
      <c r="B54" s="155"/>
      <c r="C54" s="167" t="s">
        <v>57</v>
      </c>
      <c r="D54" s="145">
        <v>17189</v>
      </c>
      <c r="E54" s="145">
        <v>8705</v>
      </c>
      <c r="F54" s="145">
        <v>733</v>
      </c>
      <c r="G54" s="145">
        <v>6308</v>
      </c>
      <c r="H54" s="145">
        <v>1443</v>
      </c>
    </row>
    <row r="55" spans="1:15" ht="10.35" customHeight="1">
      <c r="A55" s="63">
        <f>IF(E55&lt;&gt;"",COUNTA($E$8:E55),"")</f>
        <v>42</v>
      </c>
      <c r="B55" s="155"/>
      <c r="C55" s="167" t="s">
        <v>58</v>
      </c>
      <c r="D55" s="145">
        <v>18454</v>
      </c>
      <c r="E55" s="145">
        <v>11439</v>
      </c>
      <c r="F55" s="145">
        <v>3590</v>
      </c>
      <c r="G55" s="145">
        <v>2400</v>
      </c>
      <c r="H55" s="145">
        <v>1025</v>
      </c>
    </row>
    <row r="56" spans="1:15" ht="10.35" customHeight="1">
      <c r="A56" s="63">
        <f>IF(E56&lt;&gt;"",COUNTA($E$8:E56),"")</f>
        <v>43</v>
      </c>
      <c r="B56" s="155"/>
      <c r="C56" s="167" t="s">
        <v>59</v>
      </c>
      <c r="D56" s="145">
        <v>32677</v>
      </c>
      <c r="E56" s="145">
        <v>23190</v>
      </c>
      <c r="F56" s="145">
        <v>6248</v>
      </c>
      <c r="G56" s="145">
        <v>1786</v>
      </c>
      <c r="H56" s="145">
        <v>1453</v>
      </c>
    </row>
    <row r="57" spans="1:15" ht="10.35" customHeight="1">
      <c r="A57" s="63">
        <f>IF(E57&lt;&gt;"",COUNTA($E$8:E57),"")</f>
        <v>44</v>
      </c>
      <c r="B57" s="155"/>
      <c r="C57" s="167" t="s">
        <v>60</v>
      </c>
      <c r="D57" s="145">
        <v>37374</v>
      </c>
      <c r="E57" s="145">
        <v>27452</v>
      </c>
      <c r="F57" s="145">
        <v>6533</v>
      </c>
      <c r="G57" s="145">
        <v>1382</v>
      </c>
      <c r="H57" s="145">
        <v>2007</v>
      </c>
    </row>
    <row r="58" spans="1:15" ht="10.35" customHeight="1">
      <c r="A58" s="63">
        <f>IF(E58&lt;&gt;"",COUNTA($E$8:E58),"")</f>
        <v>45</v>
      </c>
      <c r="B58" s="155"/>
      <c r="C58" s="167" t="s">
        <v>61</v>
      </c>
      <c r="D58" s="145">
        <v>35601</v>
      </c>
      <c r="E58" s="145">
        <v>26314</v>
      </c>
      <c r="F58" s="145">
        <v>5798</v>
      </c>
      <c r="G58" s="145">
        <v>1142</v>
      </c>
      <c r="H58" s="145">
        <v>2347</v>
      </c>
    </row>
    <row r="59" spans="1:15" ht="10.35" customHeight="1">
      <c r="A59" s="63">
        <f>IF(E59&lt;&gt;"",COUNTA($E$8:E59),"")</f>
        <v>46</v>
      </c>
      <c r="B59" s="155"/>
      <c r="C59" s="167" t="s">
        <v>62</v>
      </c>
      <c r="D59" s="145">
        <v>27970</v>
      </c>
      <c r="E59" s="145">
        <v>20852</v>
      </c>
      <c r="F59" s="145">
        <v>4015</v>
      </c>
      <c r="G59" s="145">
        <v>864</v>
      </c>
      <c r="H59" s="145">
        <v>2239</v>
      </c>
    </row>
    <row r="60" spans="1:15" ht="10.35" customHeight="1">
      <c r="A60" s="63">
        <f>IF(E60&lt;&gt;"",COUNTA($E$8:E60),"")</f>
        <v>47</v>
      </c>
      <c r="B60" s="155"/>
      <c r="C60" s="167" t="s">
        <v>63</v>
      </c>
      <c r="D60" s="145">
        <v>37174</v>
      </c>
      <c r="E60" s="145">
        <v>28591</v>
      </c>
      <c r="F60" s="145">
        <v>4720</v>
      </c>
      <c r="G60" s="145">
        <v>750</v>
      </c>
      <c r="H60" s="145">
        <v>3113</v>
      </c>
    </row>
    <row r="61" spans="1:15" ht="10.35" customHeight="1">
      <c r="A61" s="63">
        <f>IF(E61&lt;&gt;"",COUNTA($E$8:E61),"")</f>
        <v>48</v>
      </c>
      <c r="B61" s="155"/>
      <c r="C61" s="167" t="s">
        <v>64</v>
      </c>
      <c r="D61" s="145">
        <v>46153</v>
      </c>
      <c r="E61" s="145">
        <v>34847</v>
      </c>
      <c r="F61" s="145">
        <v>6754</v>
      </c>
      <c r="G61" s="145">
        <v>825</v>
      </c>
      <c r="H61" s="145">
        <v>3727</v>
      </c>
    </row>
    <row r="62" spans="1:15" ht="10.35" customHeight="1">
      <c r="A62" s="63">
        <f>IF(E62&lt;&gt;"",COUNTA($E$8:E62),"")</f>
        <v>49</v>
      </c>
      <c r="B62" s="155"/>
      <c r="C62" s="167" t="s">
        <v>52</v>
      </c>
      <c r="D62" s="145">
        <v>32924</v>
      </c>
      <c r="E62" s="145">
        <v>24297</v>
      </c>
      <c r="F62" s="145">
        <v>5092</v>
      </c>
      <c r="G62" s="145">
        <v>588</v>
      </c>
      <c r="H62" s="145">
        <v>2947</v>
      </c>
    </row>
    <row r="63" spans="1:15" ht="10.35" customHeight="1">
      <c r="A63" s="63">
        <f>IF(E63&lt;&gt;"",COUNTA($E$8:E63),"")</f>
        <v>50</v>
      </c>
      <c r="B63" s="155"/>
      <c r="C63" s="167" t="s">
        <v>53</v>
      </c>
      <c r="D63" s="145">
        <v>2834</v>
      </c>
      <c r="E63" s="145">
        <v>1627</v>
      </c>
      <c r="F63" s="145">
        <v>778</v>
      </c>
      <c r="G63" s="145">
        <v>45</v>
      </c>
      <c r="H63" s="145">
        <v>384</v>
      </c>
    </row>
    <row r="64" spans="1:15" ht="11.45" customHeight="1">
      <c r="A64" s="175"/>
    </row>
    <row r="65" spans="3:8" ht="11.45" customHeight="1">
      <c r="C65" s="156"/>
      <c r="D65" s="172"/>
      <c r="E65" s="172"/>
      <c r="F65" s="172"/>
      <c r="G65" s="172"/>
      <c r="H65" s="172"/>
    </row>
    <row r="66" spans="3:8" ht="11.45" customHeight="1">
      <c r="C66" s="156"/>
      <c r="D66" s="172"/>
      <c r="E66" s="172"/>
      <c r="F66" s="172"/>
      <c r="G66" s="172"/>
      <c r="H66" s="172"/>
    </row>
    <row r="67" spans="3:8" ht="11.45" customHeight="1">
      <c r="D67" s="172"/>
      <c r="E67" s="172"/>
      <c r="F67" s="172"/>
      <c r="G67" s="172"/>
      <c r="H67" s="172"/>
    </row>
  </sheetData>
  <mergeCells count="14">
    <mergeCell ref="D35:H35"/>
    <mergeCell ref="H3:H5"/>
    <mergeCell ref="D7:H7"/>
    <mergeCell ref="D36:H36"/>
    <mergeCell ref="A1:C1"/>
    <mergeCell ref="D1:H1"/>
    <mergeCell ref="A2:A5"/>
    <mergeCell ref="B2:B5"/>
    <mergeCell ref="C2:C5"/>
    <mergeCell ref="D2:D5"/>
    <mergeCell ref="E2:H2"/>
    <mergeCell ref="E3:E5"/>
    <mergeCell ref="F3:F5"/>
    <mergeCell ref="G3:G5"/>
  </mergeCells>
  <conditionalFormatting sqref="D35 D10:H34 D8:H8 D39:H63 D37:H37">
    <cfRule type="cellIs" dxfId="44"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dimension ref="A1:P55"/>
  <sheetViews>
    <sheetView zoomScale="140" zoomScaleNormal="140" workbookViewId="0">
      <pane xSplit="3" ySplit="7" topLeftCell="D8" activePane="bottomRight" state="frozen"/>
      <selection pane="topRight"/>
      <selection pane="bottomLeft"/>
      <selection pane="bottomRight" activeCell="D8" sqref="D8:I8"/>
    </sheetView>
  </sheetViews>
  <sheetFormatPr baseColWidth="10" defaultColWidth="8.42578125" defaultRowHeight="9.75"/>
  <cols>
    <col min="1" max="1" width="3.140625" style="178" customWidth="1"/>
    <col min="2" max="2" width="5.5703125" style="179" customWidth="1"/>
    <col min="3" max="3" width="39.7109375" style="179" customWidth="1"/>
    <col min="4" max="5" width="7.7109375" style="179" customWidth="1"/>
    <col min="6" max="7" width="6.7109375" style="179" customWidth="1"/>
    <col min="8" max="8" width="7.7109375" style="179" customWidth="1"/>
    <col min="9" max="9" width="6.7109375" style="179" customWidth="1"/>
    <col min="10" max="10" width="11.42578125" style="177" customWidth="1"/>
    <col min="11" max="249" width="11.42578125" style="179" customWidth="1"/>
    <col min="250" max="250" width="6.140625" style="179" customWidth="1"/>
    <col min="251" max="251" width="29.7109375" style="179" customWidth="1"/>
    <col min="252" max="252" width="7" style="179" customWidth="1"/>
    <col min="253" max="253" width="7.28515625" style="179" customWidth="1"/>
    <col min="254" max="254" width="7.7109375" style="179" customWidth="1"/>
    <col min="255" max="16384" width="8.42578125" style="179"/>
  </cols>
  <sheetData>
    <row r="1" spans="1:16" s="190" customFormat="1" ht="48" customHeight="1">
      <c r="A1" s="335" t="s">
        <v>183</v>
      </c>
      <c r="B1" s="335"/>
      <c r="C1" s="309"/>
      <c r="D1" s="336" t="s">
        <v>377</v>
      </c>
      <c r="E1" s="336"/>
      <c r="F1" s="336"/>
      <c r="G1" s="336"/>
      <c r="H1" s="336"/>
      <c r="I1" s="337"/>
      <c r="J1" s="189"/>
    </row>
    <row r="2" spans="1:16" s="178" customFormat="1" ht="11.45" customHeight="1">
      <c r="A2" s="338" t="s">
        <v>86</v>
      </c>
      <c r="B2" s="329" t="s">
        <v>91</v>
      </c>
      <c r="C2" s="341" t="s">
        <v>0</v>
      </c>
      <c r="D2" s="329" t="s">
        <v>340</v>
      </c>
      <c r="E2" s="346" t="s">
        <v>206</v>
      </c>
      <c r="F2" s="347"/>
      <c r="G2" s="347"/>
      <c r="H2" s="347"/>
      <c r="I2" s="347"/>
      <c r="J2" s="177"/>
    </row>
    <row r="3" spans="1:16" ht="11.45" customHeight="1">
      <c r="A3" s="339"/>
      <c r="B3" s="330"/>
      <c r="C3" s="342"/>
      <c r="D3" s="344"/>
      <c r="E3" s="327" t="s">
        <v>192</v>
      </c>
      <c r="F3" s="348"/>
      <c r="G3" s="328"/>
      <c r="H3" s="327" t="s">
        <v>193</v>
      </c>
      <c r="I3" s="348"/>
    </row>
    <row r="4" spans="1:16" ht="11.45" customHeight="1">
      <c r="A4" s="339"/>
      <c r="B4" s="330"/>
      <c r="C4" s="342"/>
      <c r="D4" s="344"/>
      <c r="E4" s="329" t="s">
        <v>341</v>
      </c>
      <c r="F4" s="327" t="s">
        <v>80</v>
      </c>
      <c r="G4" s="328"/>
      <c r="H4" s="329" t="s">
        <v>341</v>
      </c>
      <c r="I4" s="180" t="s">
        <v>80</v>
      </c>
    </row>
    <row r="5" spans="1:16" ht="11.45" customHeight="1">
      <c r="A5" s="339"/>
      <c r="B5" s="330"/>
      <c r="C5" s="342"/>
      <c r="D5" s="344"/>
      <c r="E5" s="330"/>
      <c r="F5" s="329" t="s">
        <v>208</v>
      </c>
      <c r="G5" s="329" t="s">
        <v>93</v>
      </c>
      <c r="H5" s="330"/>
      <c r="I5" s="332" t="s">
        <v>208</v>
      </c>
    </row>
    <row r="6" spans="1:16" ht="11.45" customHeight="1">
      <c r="A6" s="340"/>
      <c r="B6" s="331"/>
      <c r="C6" s="343"/>
      <c r="D6" s="345"/>
      <c r="E6" s="331"/>
      <c r="F6" s="331"/>
      <c r="G6" s="331"/>
      <c r="H6" s="331"/>
      <c r="I6" s="333"/>
    </row>
    <row r="7" spans="1:16" s="85" customFormat="1" ht="11.45" customHeight="1">
      <c r="A7" s="81">
        <v>1</v>
      </c>
      <c r="B7" s="82">
        <v>2</v>
      </c>
      <c r="C7" s="82">
        <v>3</v>
      </c>
      <c r="D7" s="82">
        <v>4</v>
      </c>
      <c r="E7" s="82">
        <v>5</v>
      </c>
      <c r="F7" s="82">
        <v>6</v>
      </c>
      <c r="G7" s="82">
        <v>7</v>
      </c>
      <c r="H7" s="82">
        <v>8</v>
      </c>
      <c r="I7" s="83">
        <v>9</v>
      </c>
      <c r="J7" s="84"/>
    </row>
    <row r="8" spans="1:16" s="178" customFormat="1" ht="20.100000000000001" customHeight="1">
      <c r="A8" s="188"/>
      <c r="B8" s="181"/>
      <c r="C8" s="182"/>
      <c r="D8" s="334" t="s">
        <v>1</v>
      </c>
      <c r="E8" s="334"/>
      <c r="F8" s="334"/>
      <c r="G8" s="334"/>
      <c r="H8" s="334"/>
      <c r="I8" s="334"/>
      <c r="J8" s="177"/>
    </row>
    <row r="9" spans="1:16" s="178" customFormat="1" ht="11.1" customHeight="1">
      <c r="A9" s="63">
        <f>IF(E9&lt;&gt;"",COUNTA($E9:E$9),"")</f>
        <v>1</v>
      </c>
      <c r="B9" s="183" t="s">
        <v>50</v>
      </c>
      <c r="C9" s="151" t="s">
        <v>332</v>
      </c>
      <c r="D9" s="147">
        <v>584373</v>
      </c>
      <c r="E9" s="147">
        <v>399383</v>
      </c>
      <c r="F9" s="147">
        <v>26610</v>
      </c>
      <c r="G9" s="147">
        <v>21224</v>
      </c>
      <c r="H9" s="147">
        <v>184990</v>
      </c>
      <c r="I9" s="147">
        <v>9127</v>
      </c>
      <c r="J9" s="177"/>
    </row>
    <row r="10" spans="1:16" s="178" customFormat="1" ht="6" customHeight="1">
      <c r="A10" s="63" t="str">
        <f>IF(E10&lt;&gt;"",COUNTA($E$9:E10),"")</f>
        <v/>
      </c>
      <c r="B10" s="184"/>
      <c r="C10" s="182"/>
      <c r="D10" s="145"/>
      <c r="E10" s="145"/>
      <c r="F10" s="145"/>
      <c r="G10" s="145"/>
      <c r="H10" s="145"/>
      <c r="I10" s="145"/>
      <c r="J10" s="177"/>
    </row>
    <row r="11" spans="1:16" s="178" customFormat="1" ht="10.35" customHeight="1">
      <c r="A11" s="63">
        <f>IF(E11&lt;&gt;"",COUNTA($E$9:E11),"")</f>
        <v>2</v>
      </c>
      <c r="B11" s="184" t="s">
        <v>6</v>
      </c>
      <c r="C11" s="167" t="s">
        <v>248</v>
      </c>
      <c r="D11" s="145">
        <v>14939</v>
      </c>
      <c r="E11" s="145">
        <v>13201</v>
      </c>
      <c r="F11" s="145">
        <v>1760</v>
      </c>
      <c r="G11" s="145">
        <v>684</v>
      </c>
      <c r="H11" s="145">
        <v>1738</v>
      </c>
      <c r="I11" s="145">
        <v>111</v>
      </c>
      <c r="J11" s="185"/>
      <c r="K11" s="185"/>
      <c r="L11" s="185"/>
      <c r="M11" s="185"/>
      <c r="N11" s="185"/>
      <c r="O11" s="185"/>
      <c r="P11" s="185"/>
    </row>
    <row r="12" spans="1:16" s="178" customFormat="1" ht="10.35" customHeight="1">
      <c r="A12" s="63">
        <f>IF(E12&lt;&gt;"",COUNTA($E$9:E12),"")</f>
        <v>3</v>
      </c>
      <c r="B12" s="184" t="s">
        <v>7</v>
      </c>
      <c r="C12" s="167" t="s">
        <v>251</v>
      </c>
      <c r="D12" s="145">
        <v>124120</v>
      </c>
      <c r="E12" s="145">
        <v>112458</v>
      </c>
      <c r="F12" s="145">
        <v>6997</v>
      </c>
      <c r="G12" s="145">
        <v>5294</v>
      </c>
      <c r="H12" s="145">
        <v>11662</v>
      </c>
      <c r="I12" s="145">
        <v>644</v>
      </c>
      <c r="J12" s="185"/>
      <c r="K12" s="185"/>
      <c r="L12" s="185"/>
      <c r="M12" s="185"/>
      <c r="N12" s="185"/>
      <c r="O12" s="185"/>
      <c r="P12" s="185"/>
    </row>
    <row r="13" spans="1:16" s="178" customFormat="1" ht="10.35" customHeight="1">
      <c r="A13" s="63">
        <f>IF(E13&lt;&gt;"",COUNTA($E$9:E13),"")</f>
        <v>4</v>
      </c>
      <c r="B13" s="184" t="s">
        <v>8</v>
      </c>
      <c r="C13" s="167" t="s">
        <v>252</v>
      </c>
      <c r="D13" s="145">
        <v>80980</v>
      </c>
      <c r="E13" s="145">
        <v>73390</v>
      </c>
      <c r="F13" s="145">
        <v>4888</v>
      </c>
      <c r="G13" s="145">
        <v>2972</v>
      </c>
      <c r="H13" s="145">
        <v>7590</v>
      </c>
      <c r="I13" s="145">
        <v>318</v>
      </c>
    </row>
    <row r="14" spans="1:16" s="178" customFormat="1" ht="10.35" customHeight="1">
      <c r="A14" s="63">
        <f>IF(E14&lt;&gt;"",COUNTA($E$9:E14),"")</f>
        <v>5</v>
      </c>
      <c r="B14" s="184" t="s">
        <v>10</v>
      </c>
      <c r="C14" s="167" t="s">
        <v>253</v>
      </c>
      <c r="D14" s="145">
        <v>68328</v>
      </c>
      <c r="E14" s="145">
        <v>61959</v>
      </c>
      <c r="F14" s="145">
        <v>4709</v>
      </c>
      <c r="G14" s="145">
        <v>2478</v>
      </c>
      <c r="H14" s="145">
        <v>6369</v>
      </c>
      <c r="I14" s="145">
        <v>295</v>
      </c>
    </row>
    <row r="15" spans="1:16" s="178" customFormat="1" ht="10.35" customHeight="1">
      <c r="A15" s="63">
        <f>IF(E15&lt;&gt;"",COUNTA($E$9:E15),"")</f>
        <v>6</v>
      </c>
      <c r="B15" s="184" t="s">
        <v>20</v>
      </c>
      <c r="C15" s="167" t="s">
        <v>254</v>
      </c>
      <c r="D15" s="145">
        <v>43140</v>
      </c>
      <c r="E15" s="145">
        <v>39068</v>
      </c>
      <c r="F15" s="145">
        <v>2109</v>
      </c>
      <c r="G15" s="145">
        <v>2322</v>
      </c>
      <c r="H15" s="145">
        <v>4072</v>
      </c>
      <c r="I15" s="145">
        <v>326</v>
      </c>
    </row>
    <row r="16" spans="1:16" s="178" customFormat="1" ht="10.35" customHeight="1">
      <c r="A16" s="63">
        <f>IF(E16&lt;&gt;"",COUNTA($E$9:E16),"")</f>
        <v>7</v>
      </c>
      <c r="B16" s="184" t="s">
        <v>22</v>
      </c>
      <c r="C16" s="167" t="s">
        <v>255</v>
      </c>
      <c r="D16" s="145">
        <v>445308</v>
      </c>
      <c r="E16" s="145">
        <v>273723</v>
      </c>
      <c r="F16" s="145">
        <v>17853</v>
      </c>
      <c r="G16" s="145">
        <v>15246</v>
      </c>
      <c r="H16" s="145">
        <v>171585</v>
      </c>
      <c r="I16" s="145">
        <v>8372</v>
      </c>
    </row>
    <row r="17" spans="1:16" s="178" customFormat="1" ht="10.35" customHeight="1">
      <c r="A17" s="63">
        <f>IF(E17&lt;&gt;"",COUNTA($E$9:E17),"")</f>
        <v>8</v>
      </c>
      <c r="B17" s="184" t="s">
        <v>23</v>
      </c>
      <c r="C17" s="167" t="s">
        <v>256</v>
      </c>
      <c r="D17" s="145">
        <v>143815</v>
      </c>
      <c r="E17" s="145">
        <v>94530</v>
      </c>
      <c r="F17" s="145">
        <v>10116</v>
      </c>
      <c r="G17" s="145">
        <v>5845</v>
      </c>
      <c r="H17" s="145">
        <v>49285</v>
      </c>
      <c r="I17" s="145">
        <v>3955</v>
      </c>
    </row>
    <row r="18" spans="1:16" s="178" customFormat="1" ht="10.35" customHeight="1">
      <c r="A18" s="63">
        <f>IF(E18&lt;&gt;"",COUNTA($E$9:E18),"")</f>
        <v>9</v>
      </c>
      <c r="B18" s="184" t="s">
        <v>27</v>
      </c>
      <c r="C18" s="167" t="s">
        <v>257</v>
      </c>
      <c r="D18" s="145">
        <v>8497</v>
      </c>
      <c r="E18" s="145">
        <v>6783</v>
      </c>
      <c r="F18" s="145">
        <v>185</v>
      </c>
      <c r="G18" s="145">
        <v>311</v>
      </c>
      <c r="H18" s="145">
        <v>1714</v>
      </c>
      <c r="I18" s="145">
        <v>76</v>
      </c>
    </row>
    <row r="19" spans="1:16" s="178" customFormat="1" ht="10.35" customHeight="1">
      <c r="A19" s="63">
        <f>IF(E19&lt;&gt;"",COUNTA($E$9:E19),"")</f>
        <v>10</v>
      </c>
      <c r="B19" s="184" t="s">
        <v>30</v>
      </c>
      <c r="C19" s="167" t="s">
        <v>258</v>
      </c>
      <c r="D19" s="145">
        <v>7732</v>
      </c>
      <c r="E19" s="145">
        <v>4885</v>
      </c>
      <c r="F19" s="145">
        <v>86</v>
      </c>
      <c r="G19" s="145">
        <v>322</v>
      </c>
      <c r="H19" s="145">
        <v>2847</v>
      </c>
      <c r="I19" s="145">
        <v>39</v>
      </c>
    </row>
    <row r="20" spans="1:16" s="178" customFormat="1" ht="10.35" customHeight="1">
      <c r="A20" s="63">
        <f>IF(E20&lt;&gt;"",COUNTA($E$9:E20),"")</f>
        <v>11</v>
      </c>
      <c r="B20" s="184" t="s">
        <v>32</v>
      </c>
      <c r="C20" s="167" t="s">
        <v>259</v>
      </c>
      <c r="D20" s="145">
        <v>7873</v>
      </c>
      <c r="E20" s="145">
        <v>5827</v>
      </c>
      <c r="F20" s="145">
        <v>238</v>
      </c>
      <c r="G20" s="145">
        <v>184</v>
      </c>
      <c r="H20" s="145">
        <v>2046</v>
      </c>
      <c r="I20" s="145">
        <v>124</v>
      </c>
    </row>
    <row r="21" spans="1:16" s="178" customFormat="1" ht="20.100000000000001" customHeight="1">
      <c r="A21" s="63">
        <f>IF(E21&lt;&gt;"",COUNTA($E$9:E21),"")</f>
        <v>12</v>
      </c>
      <c r="B21" s="184" t="s">
        <v>49</v>
      </c>
      <c r="C21" s="167" t="s">
        <v>317</v>
      </c>
      <c r="D21" s="145">
        <v>68375</v>
      </c>
      <c r="E21" s="145">
        <v>44765</v>
      </c>
      <c r="F21" s="145">
        <v>3572</v>
      </c>
      <c r="G21" s="145">
        <v>1235</v>
      </c>
      <c r="H21" s="145">
        <v>23610</v>
      </c>
      <c r="I21" s="145">
        <v>1796</v>
      </c>
    </row>
    <row r="22" spans="1:16" s="178" customFormat="1" ht="20.100000000000001" customHeight="1">
      <c r="A22" s="63">
        <f>IF(E22&lt;&gt;"",COUNTA($E$9:E22),"")</f>
        <v>13</v>
      </c>
      <c r="B22" s="184" t="s">
        <v>38</v>
      </c>
      <c r="C22" s="167" t="s">
        <v>260</v>
      </c>
      <c r="D22" s="145">
        <v>187067</v>
      </c>
      <c r="E22" s="145">
        <v>104553</v>
      </c>
      <c r="F22" s="145">
        <v>2729</v>
      </c>
      <c r="G22" s="145">
        <v>6875</v>
      </c>
      <c r="H22" s="145">
        <v>82514</v>
      </c>
      <c r="I22" s="145">
        <v>1770</v>
      </c>
    </row>
    <row r="23" spans="1:16" s="178" customFormat="1" ht="20.100000000000001" customHeight="1">
      <c r="A23" s="63">
        <f>IF(E23&lt;&gt;"",COUNTA($E$9:E23),"")</f>
        <v>14</v>
      </c>
      <c r="B23" s="184" t="s">
        <v>43</v>
      </c>
      <c r="C23" s="167" t="s">
        <v>318</v>
      </c>
      <c r="D23" s="145">
        <v>21949</v>
      </c>
      <c r="E23" s="145">
        <v>12380</v>
      </c>
      <c r="F23" s="145">
        <v>927</v>
      </c>
      <c r="G23" s="145">
        <v>474</v>
      </c>
      <c r="H23" s="145">
        <v>9569</v>
      </c>
      <c r="I23" s="145">
        <v>612</v>
      </c>
    </row>
    <row r="24" spans="1:16" s="178" customFormat="1" ht="20.100000000000001" customHeight="1">
      <c r="A24" s="63" t="str">
        <f>IF(E24&lt;&gt;"",COUNTA($E$9:E24),"")</f>
        <v/>
      </c>
      <c r="B24" s="186"/>
      <c r="C24" s="187"/>
      <c r="D24" s="325" t="s">
        <v>166</v>
      </c>
      <c r="E24" s="326"/>
      <c r="F24" s="326"/>
      <c r="G24" s="326"/>
      <c r="H24" s="326"/>
      <c r="I24" s="326"/>
    </row>
    <row r="25" spans="1:16" s="178" customFormat="1" ht="11.1" customHeight="1">
      <c r="A25" s="63">
        <f>IF(E25&lt;&gt;"",COUNTA($E$9:E25),"")</f>
        <v>15</v>
      </c>
      <c r="B25" s="183" t="s">
        <v>50</v>
      </c>
      <c r="C25" s="151" t="s">
        <v>332</v>
      </c>
      <c r="D25" s="147">
        <v>290130</v>
      </c>
      <c r="E25" s="147">
        <v>249074</v>
      </c>
      <c r="F25" s="147">
        <v>17930</v>
      </c>
      <c r="G25" s="147">
        <v>12288</v>
      </c>
      <c r="H25" s="147">
        <v>41056</v>
      </c>
      <c r="I25" s="147">
        <v>3949</v>
      </c>
    </row>
    <row r="26" spans="1:16" s="178" customFormat="1" ht="6" customHeight="1">
      <c r="A26" s="63" t="str">
        <f>IF(E26&lt;&gt;"",COUNTA($E$9:E26),"")</f>
        <v/>
      </c>
      <c r="B26" s="186"/>
      <c r="C26" s="187"/>
      <c r="D26" s="145"/>
      <c r="E26" s="145"/>
      <c r="F26" s="145"/>
      <c r="G26" s="145"/>
      <c r="H26" s="145"/>
      <c r="I26" s="145"/>
    </row>
    <row r="27" spans="1:16" s="178" customFormat="1" ht="10.35" customHeight="1">
      <c r="A27" s="63">
        <f>IF(E27&lt;&gt;"",COUNTA($E$9:E27),"")</f>
        <v>16</v>
      </c>
      <c r="B27" s="184" t="s">
        <v>6</v>
      </c>
      <c r="C27" s="167" t="s">
        <v>248</v>
      </c>
      <c r="D27" s="145">
        <v>11093</v>
      </c>
      <c r="E27" s="145">
        <v>10401</v>
      </c>
      <c r="F27" s="145">
        <v>1344</v>
      </c>
      <c r="G27" s="145">
        <v>515</v>
      </c>
      <c r="H27" s="145">
        <v>692</v>
      </c>
      <c r="I27" s="145">
        <v>72</v>
      </c>
      <c r="J27" s="185"/>
      <c r="K27" s="185"/>
      <c r="L27" s="185"/>
      <c r="M27" s="185"/>
      <c r="N27" s="185"/>
      <c r="O27" s="185"/>
      <c r="P27" s="185"/>
    </row>
    <row r="28" spans="1:16" s="178" customFormat="1" ht="10.35" customHeight="1">
      <c r="A28" s="63">
        <f>IF(E28&lt;&gt;"",COUNTA($E$9:E28),"")</f>
        <v>17</v>
      </c>
      <c r="B28" s="184" t="s">
        <v>7</v>
      </c>
      <c r="C28" s="167" t="s">
        <v>251</v>
      </c>
      <c r="D28" s="145">
        <v>97606</v>
      </c>
      <c r="E28" s="145">
        <v>93419</v>
      </c>
      <c r="F28" s="145">
        <v>5603</v>
      </c>
      <c r="G28" s="145">
        <v>4604</v>
      </c>
      <c r="H28" s="145">
        <v>4187</v>
      </c>
      <c r="I28" s="145">
        <v>400</v>
      </c>
      <c r="J28" s="185"/>
      <c r="K28" s="185"/>
      <c r="L28" s="185"/>
      <c r="M28" s="185"/>
      <c r="N28" s="185"/>
      <c r="O28" s="185"/>
      <c r="P28" s="185"/>
    </row>
    <row r="29" spans="1:16" s="178" customFormat="1" ht="10.35" customHeight="1">
      <c r="A29" s="63">
        <f>IF(E29&lt;&gt;"",COUNTA($E$9:E29),"")</f>
        <v>18</v>
      </c>
      <c r="B29" s="184" t="s">
        <v>8</v>
      </c>
      <c r="C29" s="167" t="s">
        <v>252</v>
      </c>
      <c r="D29" s="145">
        <v>59544</v>
      </c>
      <c r="E29" s="145">
        <v>57412</v>
      </c>
      <c r="F29" s="145">
        <v>3559</v>
      </c>
      <c r="G29" s="145">
        <v>2431</v>
      </c>
      <c r="H29" s="145">
        <v>2132</v>
      </c>
      <c r="I29" s="145">
        <v>139</v>
      </c>
    </row>
    <row r="30" spans="1:16" s="178" customFormat="1" ht="10.35" customHeight="1">
      <c r="A30" s="63">
        <f>IF(E30&lt;&gt;"",COUNTA($E$9:E30),"")</f>
        <v>19</v>
      </c>
      <c r="B30" s="184" t="s">
        <v>10</v>
      </c>
      <c r="C30" s="167" t="s">
        <v>253</v>
      </c>
      <c r="D30" s="145">
        <v>49777</v>
      </c>
      <c r="E30" s="145">
        <v>48138</v>
      </c>
      <c r="F30" s="145">
        <v>3404</v>
      </c>
      <c r="G30" s="145">
        <v>2025</v>
      </c>
      <c r="H30" s="145">
        <v>1639</v>
      </c>
      <c r="I30" s="145">
        <v>129</v>
      </c>
    </row>
    <row r="31" spans="1:16" s="178" customFormat="1" ht="10.35" customHeight="1">
      <c r="A31" s="63">
        <f>IF(E31&lt;&gt;"",COUNTA($E$9:E31),"")</f>
        <v>20</v>
      </c>
      <c r="B31" s="184" t="s">
        <v>20</v>
      </c>
      <c r="C31" s="167" t="s">
        <v>254</v>
      </c>
      <c r="D31" s="145">
        <v>38062</v>
      </c>
      <c r="E31" s="145">
        <v>36007</v>
      </c>
      <c r="F31" s="145">
        <v>2044</v>
      </c>
      <c r="G31" s="145">
        <v>2173</v>
      </c>
      <c r="H31" s="145">
        <v>2055</v>
      </c>
      <c r="I31" s="145">
        <v>261</v>
      </c>
    </row>
    <row r="32" spans="1:16" s="178" customFormat="1" ht="10.35" customHeight="1">
      <c r="A32" s="63">
        <f>IF(E32&lt;&gt;"",COUNTA($E$9:E32),"")</f>
        <v>21</v>
      </c>
      <c r="B32" s="184" t="s">
        <v>22</v>
      </c>
      <c r="C32" s="167" t="s">
        <v>255</v>
      </c>
      <c r="D32" s="145">
        <v>181427</v>
      </c>
      <c r="E32" s="145">
        <v>145253</v>
      </c>
      <c r="F32" s="145">
        <v>10983</v>
      </c>
      <c r="G32" s="145">
        <v>7169</v>
      </c>
      <c r="H32" s="145">
        <v>36174</v>
      </c>
      <c r="I32" s="145">
        <v>3477</v>
      </c>
    </row>
    <row r="33" spans="1:16" s="178" customFormat="1" ht="10.35" customHeight="1">
      <c r="A33" s="63">
        <f>IF(E33&lt;&gt;"",COUNTA($E$9:E33),"")</f>
        <v>22</v>
      </c>
      <c r="B33" s="184" t="s">
        <v>23</v>
      </c>
      <c r="C33" s="167" t="s">
        <v>256</v>
      </c>
      <c r="D33" s="145">
        <v>74673</v>
      </c>
      <c r="E33" s="145">
        <v>62131</v>
      </c>
      <c r="F33" s="145">
        <v>6539</v>
      </c>
      <c r="G33" s="145">
        <v>3709</v>
      </c>
      <c r="H33" s="145">
        <v>12542</v>
      </c>
      <c r="I33" s="145">
        <v>1971</v>
      </c>
    </row>
    <row r="34" spans="1:16" s="178" customFormat="1" ht="10.35" customHeight="1">
      <c r="A34" s="63">
        <f>IF(E34&lt;&gt;"",COUNTA($E$9:E34),"")</f>
        <v>23</v>
      </c>
      <c r="B34" s="184" t="s">
        <v>27</v>
      </c>
      <c r="C34" s="167" t="s">
        <v>257</v>
      </c>
      <c r="D34" s="145">
        <v>5552</v>
      </c>
      <c r="E34" s="145">
        <v>4917</v>
      </c>
      <c r="F34" s="145">
        <v>132</v>
      </c>
      <c r="G34" s="145">
        <v>244</v>
      </c>
      <c r="H34" s="145">
        <v>635</v>
      </c>
      <c r="I34" s="145">
        <v>33</v>
      </c>
    </row>
    <row r="35" spans="1:16" s="178" customFormat="1" ht="10.35" customHeight="1">
      <c r="A35" s="63">
        <f>IF(E35&lt;&gt;"",COUNTA($E$9:E35),"")</f>
        <v>24</v>
      </c>
      <c r="B35" s="184" t="s">
        <v>30</v>
      </c>
      <c r="C35" s="167" t="s">
        <v>258</v>
      </c>
      <c r="D35" s="145">
        <v>2712</v>
      </c>
      <c r="E35" s="145">
        <v>2303</v>
      </c>
      <c r="F35" s="145">
        <v>37</v>
      </c>
      <c r="G35" s="145">
        <v>170</v>
      </c>
      <c r="H35" s="145">
        <v>409</v>
      </c>
      <c r="I35" s="145">
        <v>12</v>
      </c>
    </row>
    <row r="36" spans="1:16" s="178" customFormat="1" ht="10.35" customHeight="1">
      <c r="A36" s="63">
        <f>IF(E36&lt;&gt;"",COUNTA($E$9:E36),"")</f>
        <v>25</v>
      </c>
      <c r="B36" s="184" t="s">
        <v>32</v>
      </c>
      <c r="C36" s="167" t="s">
        <v>259</v>
      </c>
      <c r="D36" s="145">
        <v>3955</v>
      </c>
      <c r="E36" s="145">
        <v>3325</v>
      </c>
      <c r="F36" s="145">
        <v>138</v>
      </c>
      <c r="G36" s="145">
        <v>80</v>
      </c>
      <c r="H36" s="145">
        <v>630</v>
      </c>
      <c r="I36" s="145">
        <v>37</v>
      </c>
    </row>
    <row r="37" spans="1:16" s="178" customFormat="1" ht="20.100000000000001" customHeight="1">
      <c r="A37" s="63">
        <f>IF(E37&lt;&gt;"",COUNTA($E$9:E37),"")</f>
        <v>26</v>
      </c>
      <c r="B37" s="184" t="s">
        <v>49</v>
      </c>
      <c r="C37" s="167" t="s">
        <v>317</v>
      </c>
      <c r="D37" s="145">
        <v>35118</v>
      </c>
      <c r="E37" s="145">
        <v>28153</v>
      </c>
      <c r="F37" s="145">
        <v>2428</v>
      </c>
      <c r="G37" s="145">
        <v>653</v>
      </c>
      <c r="H37" s="145">
        <v>6965</v>
      </c>
      <c r="I37" s="145">
        <v>726</v>
      </c>
    </row>
    <row r="38" spans="1:16" s="178" customFormat="1" ht="20.100000000000001" customHeight="1">
      <c r="A38" s="63">
        <f>IF(E38&lt;&gt;"",COUNTA($E$9:E38),"")</f>
        <v>27</v>
      </c>
      <c r="B38" s="184" t="s">
        <v>38</v>
      </c>
      <c r="C38" s="167" t="s">
        <v>260</v>
      </c>
      <c r="D38" s="145">
        <v>51125</v>
      </c>
      <c r="E38" s="145">
        <v>38493</v>
      </c>
      <c r="F38" s="145">
        <v>1203</v>
      </c>
      <c r="G38" s="145">
        <v>2107</v>
      </c>
      <c r="H38" s="145">
        <v>12632</v>
      </c>
      <c r="I38" s="145">
        <v>445</v>
      </c>
    </row>
    <row r="39" spans="1:16" s="178" customFormat="1" ht="20.100000000000001" customHeight="1">
      <c r="A39" s="63">
        <f>IF(E39&lt;&gt;"",COUNTA($E$9:E39),"")</f>
        <v>28</v>
      </c>
      <c r="B39" s="184" t="s">
        <v>43</v>
      </c>
      <c r="C39" s="167" t="s">
        <v>318</v>
      </c>
      <c r="D39" s="145">
        <v>8292</v>
      </c>
      <c r="E39" s="145">
        <v>5931</v>
      </c>
      <c r="F39" s="145">
        <v>506</v>
      </c>
      <c r="G39" s="145">
        <v>206</v>
      </c>
      <c r="H39" s="145">
        <v>2361</v>
      </c>
      <c r="I39" s="145">
        <v>253</v>
      </c>
    </row>
    <row r="40" spans="1:16" ht="20.100000000000001" customHeight="1">
      <c r="A40" s="63" t="str">
        <f>IF(E40&lt;&gt;"",COUNTA($E$9:E40),"")</f>
        <v/>
      </c>
      <c r="B40" s="186"/>
      <c r="C40" s="187"/>
      <c r="D40" s="325" t="s">
        <v>167</v>
      </c>
      <c r="E40" s="326"/>
      <c r="F40" s="326"/>
      <c r="G40" s="326"/>
      <c r="H40" s="326"/>
      <c r="I40" s="326"/>
      <c r="J40" s="179"/>
    </row>
    <row r="41" spans="1:16" ht="11.1" customHeight="1">
      <c r="A41" s="63">
        <f>IF(E41&lt;&gt;"",COUNTA($E$9:E41),"")</f>
        <v>29</v>
      </c>
      <c r="B41" s="183" t="s">
        <v>50</v>
      </c>
      <c r="C41" s="151" t="s">
        <v>332</v>
      </c>
      <c r="D41" s="147">
        <v>294243</v>
      </c>
      <c r="E41" s="147">
        <v>150309</v>
      </c>
      <c r="F41" s="147">
        <v>8680</v>
      </c>
      <c r="G41" s="147">
        <v>8936</v>
      </c>
      <c r="H41" s="147">
        <v>143934</v>
      </c>
      <c r="I41" s="147">
        <v>5178</v>
      </c>
      <c r="J41" s="179"/>
    </row>
    <row r="42" spans="1:16" ht="6" customHeight="1">
      <c r="A42" s="63" t="str">
        <f>IF(E42&lt;&gt;"",COUNTA($E$9:E42),"")</f>
        <v/>
      </c>
      <c r="B42" s="186"/>
      <c r="C42" s="187"/>
      <c r="D42" s="145"/>
      <c r="E42" s="145"/>
      <c r="F42" s="145"/>
      <c r="G42" s="145"/>
      <c r="H42" s="145"/>
      <c r="I42" s="145"/>
      <c r="J42" s="179"/>
    </row>
    <row r="43" spans="1:16" s="178" customFormat="1" ht="10.35" customHeight="1">
      <c r="A43" s="63">
        <f>IF(E43&lt;&gt;"",COUNTA($E$9:E43),"")</f>
        <v>30</v>
      </c>
      <c r="B43" s="184" t="s">
        <v>6</v>
      </c>
      <c r="C43" s="167" t="s">
        <v>248</v>
      </c>
      <c r="D43" s="145">
        <v>3846</v>
      </c>
      <c r="E43" s="145">
        <v>2800</v>
      </c>
      <c r="F43" s="145">
        <v>416</v>
      </c>
      <c r="G43" s="145">
        <v>169</v>
      </c>
      <c r="H43" s="145">
        <v>1046</v>
      </c>
      <c r="I43" s="145">
        <v>39</v>
      </c>
      <c r="J43" s="185"/>
      <c r="K43" s="185"/>
      <c r="L43" s="185"/>
      <c r="M43" s="185"/>
      <c r="N43" s="185"/>
      <c r="O43" s="185"/>
      <c r="P43" s="185"/>
    </row>
    <row r="44" spans="1:16" s="178" customFormat="1" ht="10.35" customHeight="1">
      <c r="A44" s="63">
        <f>IF(E44&lt;&gt;"",COUNTA($E$9:E44),"")</f>
        <v>31</v>
      </c>
      <c r="B44" s="184" t="s">
        <v>7</v>
      </c>
      <c r="C44" s="167" t="s">
        <v>251</v>
      </c>
      <c r="D44" s="145">
        <v>26514</v>
      </c>
      <c r="E44" s="145">
        <v>19039</v>
      </c>
      <c r="F44" s="145">
        <v>1394</v>
      </c>
      <c r="G44" s="145">
        <v>690</v>
      </c>
      <c r="H44" s="145">
        <v>7475</v>
      </c>
      <c r="I44" s="145">
        <v>244</v>
      </c>
      <c r="J44" s="185"/>
      <c r="K44" s="185"/>
      <c r="L44" s="185"/>
      <c r="M44" s="185"/>
      <c r="N44" s="185"/>
      <c r="O44" s="185"/>
      <c r="P44" s="185"/>
    </row>
    <row r="45" spans="1:16" s="178" customFormat="1" ht="10.35" customHeight="1">
      <c r="A45" s="63">
        <f>IF(E45&lt;&gt;"",COUNTA($E$9:E45),"")</f>
        <v>32</v>
      </c>
      <c r="B45" s="184" t="s">
        <v>8</v>
      </c>
      <c r="C45" s="167" t="s">
        <v>252</v>
      </c>
      <c r="D45" s="145">
        <v>21436</v>
      </c>
      <c r="E45" s="145">
        <v>15978</v>
      </c>
      <c r="F45" s="145">
        <v>1329</v>
      </c>
      <c r="G45" s="145">
        <v>541</v>
      </c>
      <c r="H45" s="145">
        <v>5458</v>
      </c>
      <c r="I45" s="145">
        <v>179</v>
      </c>
    </row>
    <row r="46" spans="1:16" s="178" customFormat="1" ht="10.35" customHeight="1">
      <c r="A46" s="63">
        <f>IF(E46&lt;&gt;"",COUNTA($E$9:E46),"")</f>
        <v>33</v>
      </c>
      <c r="B46" s="184" t="s">
        <v>10</v>
      </c>
      <c r="C46" s="167" t="s">
        <v>253</v>
      </c>
      <c r="D46" s="145">
        <v>18551</v>
      </c>
      <c r="E46" s="145">
        <v>13821</v>
      </c>
      <c r="F46" s="145">
        <v>1305</v>
      </c>
      <c r="G46" s="145">
        <v>453</v>
      </c>
      <c r="H46" s="145">
        <v>4730</v>
      </c>
      <c r="I46" s="145">
        <v>166</v>
      </c>
    </row>
    <row r="47" spans="1:16" s="178" customFormat="1" ht="10.35" customHeight="1">
      <c r="A47" s="63">
        <f>IF(E47&lt;&gt;"",COUNTA($E$9:E47),"")</f>
        <v>34</v>
      </c>
      <c r="B47" s="184" t="s">
        <v>20</v>
      </c>
      <c r="C47" s="167" t="s">
        <v>254</v>
      </c>
      <c r="D47" s="145">
        <v>5078</v>
      </c>
      <c r="E47" s="145">
        <v>3061</v>
      </c>
      <c r="F47" s="145">
        <v>65</v>
      </c>
      <c r="G47" s="145">
        <v>149</v>
      </c>
      <c r="H47" s="145">
        <v>2017</v>
      </c>
      <c r="I47" s="145">
        <v>65</v>
      </c>
      <c r="J47" s="156"/>
    </row>
    <row r="48" spans="1:16" s="178" customFormat="1" ht="10.35" customHeight="1">
      <c r="A48" s="63">
        <f>IF(E48&lt;&gt;"",COUNTA($E$9:E48),"")</f>
        <v>35</v>
      </c>
      <c r="B48" s="184" t="s">
        <v>22</v>
      </c>
      <c r="C48" s="167" t="s">
        <v>255</v>
      </c>
      <c r="D48" s="145">
        <v>263881</v>
      </c>
      <c r="E48" s="145">
        <v>128470</v>
      </c>
      <c r="F48" s="145">
        <v>6870</v>
      </c>
      <c r="G48" s="145">
        <v>8077</v>
      </c>
      <c r="H48" s="145">
        <v>135411</v>
      </c>
      <c r="I48" s="145">
        <v>4895</v>
      </c>
      <c r="J48" s="156"/>
    </row>
    <row r="49" spans="1:10" s="178" customFormat="1" ht="10.35" customHeight="1">
      <c r="A49" s="63">
        <f>IF(E49&lt;&gt;"",COUNTA($E$9:E49),"")</f>
        <v>36</v>
      </c>
      <c r="B49" s="184" t="s">
        <v>23</v>
      </c>
      <c r="C49" s="167" t="s">
        <v>256</v>
      </c>
      <c r="D49" s="145">
        <v>69142</v>
      </c>
      <c r="E49" s="145">
        <v>32399</v>
      </c>
      <c r="F49" s="145">
        <v>3577</v>
      </c>
      <c r="G49" s="145">
        <v>2136</v>
      </c>
      <c r="H49" s="145">
        <v>36743</v>
      </c>
      <c r="I49" s="145">
        <v>1984</v>
      </c>
      <c r="J49" s="156"/>
    </row>
    <row r="50" spans="1:10" s="178" customFormat="1" ht="10.35" customHeight="1">
      <c r="A50" s="63">
        <f>IF(E50&lt;&gt;"",COUNTA($E$9:E50),"")</f>
        <v>37</v>
      </c>
      <c r="B50" s="184" t="s">
        <v>27</v>
      </c>
      <c r="C50" s="167" t="s">
        <v>257</v>
      </c>
      <c r="D50" s="145">
        <v>2945</v>
      </c>
      <c r="E50" s="145">
        <v>1866</v>
      </c>
      <c r="F50" s="145">
        <v>53</v>
      </c>
      <c r="G50" s="145">
        <v>67</v>
      </c>
      <c r="H50" s="145">
        <v>1079</v>
      </c>
      <c r="I50" s="145">
        <v>43</v>
      </c>
      <c r="J50" s="156"/>
    </row>
    <row r="51" spans="1:10" s="178" customFormat="1" ht="10.35" customHeight="1">
      <c r="A51" s="63">
        <f>IF(E51&lt;&gt;"",COUNTA($E$9:E51),"")</f>
        <v>38</v>
      </c>
      <c r="B51" s="184" t="s">
        <v>30</v>
      </c>
      <c r="C51" s="167" t="s">
        <v>258</v>
      </c>
      <c r="D51" s="145">
        <v>5020</v>
      </c>
      <c r="E51" s="145">
        <v>2582</v>
      </c>
      <c r="F51" s="145">
        <v>49</v>
      </c>
      <c r="G51" s="145">
        <v>152</v>
      </c>
      <c r="H51" s="145">
        <v>2438</v>
      </c>
      <c r="I51" s="145">
        <v>27</v>
      </c>
      <c r="J51" s="156"/>
    </row>
    <row r="52" spans="1:10" s="178" customFormat="1" ht="10.35" customHeight="1">
      <c r="A52" s="63">
        <f>IF(E52&lt;&gt;"",COUNTA($E$9:E52),"")</f>
        <v>39</v>
      </c>
      <c r="B52" s="184" t="s">
        <v>32</v>
      </c>
      <c r="C52" s="167" t="s">
        <v>259</v>
      </c>
      <c r="D52" s="145">
        <v>3918</v>
      </c>
      <c r="E52" s="145">
        <v>2502</v>
      </c>
      <c r="F52" s="145">
        <v>100</v>
      </c>
      <c r="G52" s="145">
        <v>104</v>
      </c>
      <c r="H52" s="145">
        <v>1416</v>
      </c>
      <c r="I52" s="145">
        <v>87</v>
      </c>
      <c r="J52" s="156"/>
    </row>
    <row r="53" spans="1:10" s="178" customFormat="1" ht="20.100000000000001" customHeight="1">
      <c r="A53" s="63">
        <f>IF(E53&lt;&gt;"",COUNTA($E$9:E53),"")</f>
        <v>40</v>
      </c>
      <c r="B53" s="184" t="s">
        <v>49</v>
      </c>
      <c r="C53" s="167" t="s">
        <v>317</v>
      </c>
      <c r="D53" s="145">
        <v>33257</v>
      </c>
      <c r="E53" s="145">
        <v>16612</v>
      </c>
      <c r="F53" s="145">
        <v>1144</v>
      </c>
      <c r="G53" s="145">
        <v>582</v>
      </c>
      <c r="H53" s="145">
        <v>16645</v>
      </c>
      <c r="I53" s="145">
        <v>1070</v>
      </c>
      <c r="J53" s="156"/>
    </row>
    <row r="54" spans="1:10" s="178" customFormat="1" ht="20.100000000000001" customHeight="1">
      <c r="A54" s="63">
        <f>IF(E54&lt;&gt;"",COUNTA($E$9:E54),"")</f>
        <v>41</v>
      </c>
      <c r="B54" s="184" t="s">
        <v>38</v>
      </c>
      <c r="C54" s="167" t="s">
        <v>260</v>
      </c>
      <c r="D54" s="145">
        <v>135942</v>
      </c>
      <c r="E54" s="145">
        <v>66060</v>
      </c>
      <c r="F54" s="145">
        <v>1526</v>
      </c>
      <c r="G54" s="145">
        <v>4768</v>
      </c>
      <c r="H54" s="145">
        <v>69882</v>
      </c>
      <c r="I54" s="145">
        <v>1325</v>
      </c>
    </row>
    <row r="55" spans="1:10" s="178" customFormat="1" ht="20.100000000000001" customHeight="1">
      <c r="A55" s="63">
        <f>IF(E55&lt;&gt;"",COUNTA($E$9:E55),"")</f>
        <v>42</v>
      </c>
      <c r="B55" s="184" t="s">
        <v>43</v>
      </c>
      <c r="C55" s="167" t="s">
        <v>318</v>
      </c>
      <c r="D55" s="145">
        <v>13657</v>
      </c>
      <c r="E55" s="145">
        <v>6449</v>
      </c>
      <c r="F55" s="145">
        <v>421</v>
      </c>
      <c r="G55" s="145">
        <v>268</v>
      </c>
      <c r="H55" s="145">
        <v>7208</v>
      </c>
      <c r="I55" s="145">
        <v>359</v>
      </c>
    </row>
  </sheetData>
  <mergeCells count="18">
    <mergeCell ref="A1:C1"/>
    <mergeCell ref="D1:I1"/>
    <mergeCell ref="A2:A6"/>
    <mergeCell ref="B2:B6"/>
    <mergeCell ref="C2:C6"/>
    <mergeCell ref="D2:D6"/>
    <mergeCell ref="E2:I2"/>
    <mergeCell ref="E3:G3"/>
    <mergeCell ref="H3:I3"/>
    <mergeCell ref="E4:E6"/>
    <mergeCell ref="D24:I24"/>
    <mergeCell ref="D40:I40"/>
    <mergeCell ref="F4:G4"/>
    <mergeCell ref="H4:H6"/>
    <mergeCell ref="F5:F6"/>
    <mergeCell ref="G5:G6"/>
    <mergeCell ref="I5:I6"/>
    <mergeCell ref="D8:I8"/>
  </mergeCells>
  <conditionalFormatting sqref="D24:I24 D40:I40">
    <cfRule type="cellIs" dxfId="43" priority="5" stopIfTrue="1" operator="between">
      <formula>0.1</formula>
      <formula>2.9</formula>
    </cfRule>
  </conditionalFormatting>
  <conditionalFormatting sqref="D9:I23">
    <cfRule type="cellIs" dxfId="42" priority="3" stopIfTrue="1" operator="between">
      <formula>0.1</formula>
      <formula>2.9</formula>
    </cfRule>
  </conditionalFormatting>
  <conditionalFormatting sqref="D25:I39">
    <cfRule type="cellIs" dxfId="41" priority="2" stopIfTrue="1" operator="between">
      <formula>0.1</formula>
      <formula>2.9</formula>
    </cfRule>
  </conditionalFormatting>
  <conditionalFormatting sqref="D41:I55">
    <cfRule type="cellIs" dxfId="4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K53"/>
  <sheetViews>
    <sheetView zoomScale="140" zoomScaleNormal="140" workbookViewId="0">
      <pane xSplit="3" ySplit="5" topLeftCell="D6" activePane="bottomRight" state="frozen"/>
      <selection pane="topRight"/>
      <selection pane="bottomLeft"/>
      <selection pane="bottomRight" activeCell="D6" sqref="D6"/>
    </sheetView>
  </sheetViews>
  <sheetFormatPr baseColWidth="10" defaultColWidth="36.42578125" defaultRowHeight="10.7" customHeight="1"/>
  <cols>
    <col min="1" max="1" width="3.28515625" style="198" customWidth="1"/>
    <col min="2" max="2" width="5.7109375" style="198" customWidth="1"/>
    <col min="3" max="3" width="39.7109375" style="198" customWidth="1"/>
    <col min="4" max="4" width="8.7109375" style="198" customWidth="1"/>
    <col min="5" max="6" width="6.7109375" style="198" customWidth="1"/>
    <col min="7" max="7" width="7.7109375" style="198" customWidth="1"/>
    <col min="8" max="9" width="6.7109375" style="198" customWidth="1"/>
    <col min="10" max="10" width="7.7109375" style="198" customWidth="1"/>
    <col min="11" max="255" width="11.42578125" style="198" customWidth="1"/>
    <col min="256" max="16384" width="36.42578125" style="198"/>
  </cols>
  <sheetData>
    <row r="1" spans="1:11" s="143" customFormat="1" ht="48" customHeight="1">
      <c r="A1" s="349" t="s">
        <v>133</v>
      </c>
      <c r="B1" s="349"/>
      <c r="C1" s="350"/>
      <c r="D1" s="311" t="s">
        <v>378</v>
      </c>
      <c r="E1" s="311"/>
      <c r="F1" s="311"/>
      <c r="G1" s="311"/>
      <c r="H1" s="311"/>
      <c r="I1" s="312"/>
      <c r="J1" s="203"/>
    </row>
    <row r="2" spans="1:11" s="156" customFormat="1" ht="11.45" customHeight="1">
      <c r="A2" s="313" t="s">
        <v>86</v>
      </c>
      <c r="B2" s="306" t="s">
        <v>91</v>
      </c>
      <c r="C2" s="306" t="s">
        <v>94</v>
      </c>
      <c r="D2" s="351" t="s">
        <v>337</v>
      </c>
      <c r="E2" s="306" t="s">
        <v>2</v>
      </c>
      <c r="F2" s="306"/>
      <c r="G2" s="306"/>
      <c r="H2" s="306"/>
      <c r="I2" s="322"/>
    </row>
    <row r="3" spans="1:11" s="156" customFormat="1" ht="11.45" customHeight="1">
      <c r="A3" s="313"/>
      <c r="B3" s="306"/>
      <c r="C3" s="306"/>
      <c r="D3" s="316"/>
      <c r="E3" s="351" t="s">
        <v>3</v>
      </c>
      <c r="F3" s="351" t="s">
        <v>4</v>
      </c>
      <c r="G3" s="351" t="s">
        <v>165</v>
      </c>
      <c r="H3" s="306" t="s">
        <v>208</v>
      </c>
      <c r="I3" s="322" t="s">
        <v>93</v>
      </c>
    </row>
    <row r="4" spans="1:11" s="156" customFormat="1" ht="11.45" customHeight="1">
      <c r="A4" s="313"/>
      <c r="B4" s="306"/>
      <c r="C4" s="306"/>
      <c r="D4" s="316"/>
      <c r="E4" s="351"/>
      <c r="F4" s="351"/>
      <c r="G4" s="351"/>
      <c r="H4" s="306"/>
      <c r="I4" s="322"/>
    </row>
    <row r="5" spans="1:11" s="62" customFormat="1" ht="11.45" customHeight="1">
      <c r="A5" s="69">
        <v>1</v>
      </c>
      <c r="B5" s="59">
        <v>2</v>
      </c>
      <c r="C5" s="59">
        <v>3</v>
      </c>
      <c r="D5" s="59">
        <v>4</v>
      </c>
      <c r="E5" s="59">
        <v>5</v>
      </c>
      <c r="F5" s="59">
        <v>6</v>
      </c>
      <c r="G5" s="59">
        <v>7</v>
      </c>
      <c r="H5" s="59">
        <v>8</v>
      </c>
      <c r="I5" s="66">
        <v>9</v>
      </c>
      <c r="J5" s="70"/>
    </row>
    <row r="6" spans="1:11" s="156" customFormat="1" ht="6" customHeight="1">
      <c r="A6" s="204"/>
      <c r="B6" s="162"/>
      <c r="C6" s="192"/>
      <c r="D6" s="145"/>
      <c r="E6" s="145"/>
      <c r="F6" s="145"/>
      <c r="G6" s="145"/>
      <c r="H6" s="145"/>
      <c r="I6" s="145"/>
      <c r="J6" s="191"/>
    </row>
    <row r="7" spans="1:11" s="156" customFormat="1" ht="11.1" customHeight="1">
      <c r="A7" s="63">
        <f>IF(E7&lt;&gt;"",COUNTA($E7:E$7),"")</f>
        <v>1</v>
      </c>
      <c r="B7" s="193"/>
      <c r="C7" s="194" t="s">
        <v>336</v>
      </c>
      <c r="D7" s="147">
        <v>584373</v>
      </c>
      <c r="E7" s="147">
        <v>290130</v>
      </c>
      <c r="F7" s="147">
        <v>294243</v>
      </c>
      <c r="G7" s="147">
        <v>184990</v>
      </c>
      <c r="H7" s="147">
        <v>35737</v>
      </c>
      <c r="I7" s="147">
        <v>21771</v>
      </c>
      <c r="J7" s="191"/>
    </row>
    <row r="8" spans="1:11" s="156" customFormat="1" ht="9.9499999999999993" customHeight="1">
      <c r="A8" s="63" t="str">
        <f>IF(E8&lt;&gt;"",COUNTA($E$7:E8),"")</f>
        <v/>
      </c>
      <c r="B8" s="195"/>
      <c r="C8" s="192"/>
      <c r="D8" s="145"/>
      <c r="E8" s="145"/>
      <c r="F8" s="145"/>
      <c r="G8" s="145"/>
      <c r="H8" s="145"/>
      <c r="I8" s="145"/>
      <c r="J8" s="191"/>
    </row>
    <row r="9" spans="1:11" ht="10.7" customHeight="1">
      <c r="A9" s="63">
        <f>IF(E9&lt;&gt;"",COUNTA($E$7:E9),"")</f>
        <v>2</v>
      </c>
      <c r="B9" s="199">
        <v>11</v>
      </c>
      <c r="C9" s="200" t="s">
        <v>392</v>
      </c>
      <c r="D9" s="145">
        <v>13909</v>
      </c>
      <c r="E9" s="145">
        <v>10753</v>
      </c>
      <c r="F9" s="145">
        <v>3156</v>
      </c>
      <c r="G9" s="145">
        <v>1432</v>
      </c>
      <c r="H9" s="145">
        <v>1638</v>
      </c>
      <c r="I9" s="145">
        <v>827</v>
      </c>
      <c r="J9" s="196"/>
      <c r="K9" s="197"/>
    </row>
    <row r="10" spans="1:11" ht="10.7" customHeight="1">
      <c r="A10" s="63">
        <f>IF(E10&lt;&gt;"",COUNTA($E$7:E10),"")</f>
        <v>3</v>
      </c>
      <c r="B10" s="199">
        <v>12</v>
      </c>
      <c r="C10" s="200" t="s">
        <v>393</v>
      </c>
      <c r="D10" s="145">
        <v>5857</v>
      </c>
      <c r="E10" s="145">
        <v>4025</v>
      </c>
      <c r="F10" s="145">
        <v>1832</v>
      </c>
      <c r="G10" s="145">
        <v>1557</v>
      </c>
      <c r="H10" s="145">
        <v>212</v>
      </c>
      <c r="I10" s="145">
        <v>174</v>
      </c>
      <c r="J10" s="196"/>
      <c r="K10" s="197"/>
    </row>
    <row r="11" spans="1:11" s="156" customFormat="1" ht="9.9499999999999993" customHeight="1">
      <c r="A11" s="63" t="str">
        <f>IF(E11&lt;&gt;"",COUNTA($E$7:E11),"")</f>
        <v/>
      </c>
      <c r="B11" s="193"/>
      <c r="C11" s="200"/>
      <c r="D11" s="145"/>
      <c r="E11" s="145"/>
      <c r="F11" s="145"/>
      <c r="G11" s="145"/>
      <c r="H11" s="145"/>
      <c r="I11" s="145"/>
      <c r="J11" s="196"/>
      <c r="K11" s="197"/>
    </row>
    <row r="12" spans="1:11" ht="20.100000000000001" customHeight="1">
      <c r="A12" s="63">
        <f>IF(E12&lt;&gt;"",COUNTA($E$7:E12),"")</f>
        <v>4</v>
      </c>
      <c r="B12" s="199">
        <v>21</v>
      </c>
      <c r="C12" s="200" t="s">
        <v>394</v>
      </c>
      <c r="D12" s="145">
        <v>1486</v>
      </c>
      <c r="E12" s="145">
        <v>1377</v>
      </c>
      <c r="F12" s="145">
        <v>109</v>
      </c>
      <c r="G12" s="145">
        <v>73</v>
      </c>
      <c r="H12" s="145">
        <v>65</v>
      </c>
      <c r="I12" s="145" t="s">
        <v>136</v>
      </c>
      <c r="J12" s="196"/>
      <c r="K12" s="197"/>
    </row>
    <row r="13" spans="1:11" ht="20.100000000000001" customHeight="1">
      <c r="A13" s="63">
        <f>IF(E13&lt;&gt;"",COUNTA($E$7:E13),"")</f>
        <v>5</v>
      </c>
      <c r="B13" s="193">
        <v>22</v>
      </c>
      <c r="C13" s="201" t="s">
        <v>395</v>
      </c>
      <c r="D13" s="145">
        <v>7626</v>
      </c>
      <c r="E13" s="145">
        <v>6859</v>
      </c>
      <c r="F13" s="145">
        <v>767</v>
      </c>
      <c r="G13" s="145">
        <v>351</v>
      </c>
      <c r="H13" s="145">
        <v>563</v>
      </c>
      <c r="I13" s="145">
        <v>450</v>
      </c>
      <c r="J13" s="196"/>
      <c r="K13" s="197"/>
    </row>
    <row r="14" spans="1:11" ht="10.7" customHeight="1">
      <c r="A14" s="63">
        <f>IF(E14&lt;&gt;"",COUNTA($E$7:E14),"")</f>
        <v>6</v>
      </c>
      <c r="B14" s="199">
        <v>23</v>
      </c>
      <c r="C14" s="200" t="s">
        <v>396</v>
      </c>
      <c r="D14" s="145">
        <v>2466</v>
      </c>
      <c r="E14" s="145">
        <v>1489</v>
      </c>
      <c r="F14" s="145">
        <v>977</v>
      </c>
      <c r="G14" s="145">
        <v>387</v>
      </c>
      <c r="H14" s="145">
        <v>83</v>
      </c>
      <c r="I14" s="145">
        <v>84</v>
      </c>
      <c r="J14" s="196"/>
      <c r="K14" s="197"/>
    </row>
    <row r="15" spans="1:11" ht="10.7" customHeight="1">
      <c r="A15" s="63">
        <f>IF(E15&lt;&gt;"",COUNTA($E$7:E15),"")</f>
        <v>7</v>
      </c>
      <c r="B15" s="199">
        <v>24</v>
      </c>
      <c r="C15" s="200" t="s">
        <v>397</v>
      </c>
      <c r="D15" s="145">
        <v>13539</v>
      </c>
      <c r="E15" s="145">
        <v>12979</v>
      </c>
      <c r="F15" s="145">
        <v>560</v>
      </c>
      <c r="G15" s="145">
        <v>399</v>
      </c>
      <c r="H15" s="145">
        <v>855</v>
      </c>
      <c r="I15" s="145">
        <v>612</v>
      </c>
      <c r="J15" s="196"/>
      <c r="K15" s="197"/>
    </row>
    <row r="16" spans="1:11" ht="10.7" customHeight="1">
      <c r="A16" s="63">
        <f>IF(E16&lt;&gt;"",COUNTA($E$7:E16),"")</f>
        <v>8</v>
      </c>
      <c r="B16" s="199">
        <v>25</v>
      </c>
      <c r="C16" s="200" t="s">
        <v>398</v>
      </c>
      <c r="D16" s="145">
        <v>23783</v>
      </c>
      <c r="E16" s="145">
        <v>22151</v>
      </c>
      <c r="F16" s="145">
        <v>1632</v>
      </c>
      <c r="G16" s="145">
        <v>1161</v>
      </c>
      <c r="H16" s="145">
        <v>1157</v>
      </c>
      <c r="I16" s="145">
        <v>1590</v>
      </c>
      <c r="J16" s="196"/>
      <c r="K16" s="197"/>
    </row>
    <row r="17" spans="1:11" ht="10.7" customHeight="1">
      <c r="A17" s="63">
        <f>IF(E17&lt;&gt;"",COUNTA($E$7:E17),"")</f>
        <v>9</v>
      </c>
      <c r="B17" s="199">
        <v>26</v>
      </c>
      <c r="C17" s="200" t="s">
        <v>399</v>
      </c>
      <c r="D17" s="145">
        <v>14128</v>
      </c>
      <c r="E17" s="145">
        <v>13152</v>
      </c>
      <c r="F17" s="145">
        <v>976</v>
      </c>
      <c r="G17" s="145">
        <v>670</v>
      </c>
      <c r="H17" s="145">
        <v>603</v>
      </c>
      <c r="I17" s="145">
        <v>1218</v>
      </c>
      <c r="J17" s="196"/>
      <c r="K17" s="197"/>
    </row>
    <row r="18" spans="1:11" ht="20.100000000000001" customHeight="1">
      <c r="A18" s="63">
        <f>IF(E18&lt;&gt;"",COUNTA($E$7:E18),"")</f>
        <v>10</v>
      </c>
      <c r="B18" s="199">
        <v>27</v>
      </c>
      <c r="C18" s="200" t="s">
        <v>400</v>
      </c>
      <c r="D18" s="145">
        <v>9957</v>
      </c>
      <c r="E18" s="145">
        <v>7070</v>
      </c>
      <c r="F18" s="145">
        <v>2887</v>
      </c>
      <c r="G18" s="145">
        <v>1068</v>
      </c>
      <c r="H18" s="145">
        <v>369</v>
      </c>
      <c r="I18" s="145">
        <v>98</v>
      </c>
      <c r="J18" s="196"/>
      <c r="K18" s="197"/>
    </row>
    <row r="19" spans="1:11" ht="10.7" customHeight="1">
      <c r="A19" s="63">
        <f>IF(E19&lt;&gt;"",COUNTA($E$7:E19),"")</f>
        <v>11</v>
      </c>
      <c r="B19" s="199">
        <v>28</v>
      </c>
      <c r="C19" s="200" t="s">
        <v>401</v>
      </c>
      <c r="D19" s="145">
        <v>1286</v>
      </c>
      <c r="E19" s="145">
        <v>560</v>
      </c>
      <c r="F19" s="145">
        <v>726</v>
      </c>
      <c r="G19" s="145">
        <v>268</v>
      </c>
      <c r="H19" s="145">
        <v>136</v>
      </c>
      <c r="I19" s="145">
        <v>43</v>
      </c>
      <c r="J19" s="196"/>
      <c r="K19" s="197"/>
    </row>
    <row r="20" spans="1:11" ht="10.7" customHeight="1">
      <c r="A20" s="63">
        <f>IF(E20&lt;&gt;"",COUNTA($E$7:E20),"")</f>
        <v>12</v>
      </c>
      <c r="B20" s="199">
        <v>29</v>
      </c>
      <c r="C20" s="200" t="s">
        <v>402</v>
      </c>
      <c r="D20" s="145">
        <v>22703</v>
      </c>
      <c r="E20" s="145">
        <v>13016</v>
      </c>
      <c r="F20" s="145">
        <v>9687</v>
      </c>
      <c r="G20" s="145">
        <v>5817</v>
      </c>
      <c r="H20" s="145">
        <v>4739</v>
      </c>
      <c r="I20" s="145">
        <v>822</v>
      </c>
      <c r="J20" s="196"/>
      <c r="K20" s="197"/>
    </row>
    <row r="21" spans="1:11" s="156" customFormat="1" ht="9.9499999999999993" customHeight="1">
      <c r="A21" s="63" t="str">
        <f>IF(E21&lt;&gt;"",COUNTA($E$7:E21),"")</f>
        <v/>
      </c>
      <c r="B21" s="193"/>
      <c r="C21" s="200"/>
      <c r="D21" s="145"/>
      <c r="E21" s="145"/>
      <c r="F21" s="145"/>
      <c r="G21" s="145"/>
      <c r="H21" s="145"/>
      <c r="I21" s="145"/>
      <c r="J21" s="196"/>
      <c r="K21" s="197"/>
    </row>
    <row r="22" spans="1:11" ht="10.7" customHeight="1">
      <c r="A22" s="63">
        <f>IF(E22&lt;&gt;"",COUNTA($E$7:E22),"")</f>
        <v>13</v>
      </c>
      <c r="B22" s="199">
        <v>31</v>
      </c>
      <c r="C22" s="200" t="s">
        <v>403</v>
      </c>
      <c r="D22" s="145">
        <v>4274</v>
      </c>
      <c r="E22" s="145">
        <v>3204</v>
      </c>
      <c r="F22" s="145">
        <v>1070</v>
      </c>
      <c r="G22" s="145">
        <v>583</v>
      </c>
      <c r="H22" s="145">
        <v>170</v>
      </c>
      <c r="I22" s="145">
        <v>112</v>
      </c>
      <c r="J22" s="196"/>
      <c r="K22" s="197"/>
    </row>
    <row r="23" spans="1:11" ht="10.7" customHeight="1">
      <c r="A23" s="63">
        <f>IF(E23&lt;&gt;"",COUNTA($E$7:E23),"")</f>
        <v>14</v>
      </c>
      <c r="B23" s="199">
        <v>32</v>
      </c>
      <c r="C23" s="200" t="s">
        <v>404</v>
      </c>
      <c r="D23" s="145">
        <v>15142</v>
      </c>
      <c r="E23" s="145">
        <v>14886</v>
      </c>
      <c r="F23" s="145">
        <v>256</v>
      </c>
      <c r="G23" s="145">
        <v>863</v>
      </c>
      <c r="H23" s="145">
        <v>1143</v>
      </c>
      <c r="I23" s="145">
        <v>744</v>
      </c>
      <c r="J23" s="196"/>
      <c r="K23" s="197"/>
    </row>
    <row r="24" spans="1:11" ht="10.7" customHeight="1">
      <c r="A24" s="63">
        <f>IF(E24&lt;&gt;"",COUNTA($E$7:E24),"")</f>
        <v>15</v>
      </c>
      <c r="B24" s="199">
        <v>33</v>
      </c>
      <c r="C24" s="200" t="s">
        <v>405</v>
      </c>
      <c r="D24" s="145">
        <v>8936</v>
      </c>
      <c r="E24" s="145">
        <v>8647</v>
      </c>
      <c r="F24" s="145">
        <v>289</v>
      </c>
      <c r="G24" s="145">
        <v>595</v>
      </c>
      <c r="H24" s="145">
        <v>495</v>
      </c>
      <c r="I24" s="145">
        <v>543</v>
      </c>
      <c r="J24" s="196"/>
      <c r="K24" s="197"/>
    </row>
    <row r="25" spans="1:11" ht="10.7" customHeight="1">
      <c r="A25" s="63">
        <f>IF(E25&lt;&gt;"",COUNTA($E$7:E25),"")</f>
        <v>16</v>
      </c>
      <c r="B25" s="199">
        <v>34</v>
      </c>
      <c r="C25" s="200" t="s">
        <v>406</v>
      </c>
      <c r="D25" s="145">
        <v>19093</v>
      </c>
      <c r="E25" s="145">
        <v>18441</v>
      </c>
      <c r="F25" s="145">
        <v>652</v>
      </c>
      <c r="G25" s="145">
        <v>3540</v>
      </c>
      <c r="H25" s="145">
        <v>645</v>
      </c>
      <c r="I25" s="145">
        <v>688</v>
      </c>
      <c r="J25" s="196"/>
      <c r="K25" s="197"/>
    </row>
    <row r="26" spans="1:11" s="156" customFormat="1" ht="9.9499999999999993" customHeight="1">
      <c r="A26" s="63" t="str">
        <f>IF(E26&lt;&gt;"",COUNTA($E$7:E26),"")</f>
        <v/>
      </c>
      <c r="B26" s="193"/>
      <c r="C26" s="200"/>
      <c r="D26" s="145"/>
      <c r="E26" s="145"/>
      <c r="F26" s="145"/>
      <c r="G26" s="145"/>
      <c r="H26" s="145"/>
      <c r="I26" s="145"/>
      <c r="J26" s="196"/>
      <c r="K26" s="197"/>
    </row>
    <row r="27" spans="1:11" ht="10.7" customHeight="1">
      <c r="A27" s="63">
        <f>IF(E27&lt;&gt;"",COUNTA($E$7:E27),"")</f>
        <v>17</v>
      </c>
      <c r="B27" s="199" t="s">
        <v>100</v>
      </c>
      <c r="C27" s="200" t="s">
        <v>407</v>
      </c>
      <c r="D27" s="145">
        <v>4701</v>
      </c>
      <c r="E27" s="145">
        <v>2059</v>
      </c>
      <c r="F27" s="145">
        <v>2642</v>
      </c>
      <c r="G27" s="145">
        <v>887</v>
      </c>
      <c r="H27" s="145">
        <v>402</v>
      </c>
      <c r="I27" s="145">
        <v>121</v>
      </c>
      <c r="J27" s="196"/>
      <c r="K27" s="197"/>
    </row>
    <row r="28" spans="1:11" ht="10.7" customHeight="1">
      <c r="A28" s="63">
        <f>IF(E28&lt;&gt;"",COUNTA($E$7:E28),"")</f>
        <v>18</v>
      </c>
      <c r="B28" s="199" t="s">
        <v>105</v>
      </c>
      <c r="C28" s="200" t="s">
        <v>408</v>
      </c>
      <c r="D28" s="145">
        <v>749</v>
      </c>
      <c r="E28" s="145">
        <v>540</v>
      </c>
      <c r="F28" s="145">
        <v>209</v>
      </c>
      <c r="G28" s="145">
        <v>109</v>
      </c>
      <c r="H28" s="145">
        <v>24</v>
      </c>
      <c r="I28" s="145">
        <v>35</v>
      </c>
      <c r="J28" s="196"/>
      <c r="K28" s="197"/>
    </row>
    <row r="29" spans="1:11" ht="20.100000000000001" customHeight="1">
      <c r="A29" s="63">
        <f>IF(E29&lt;&gt;"",COUNTA($E$7:E29),"")</f>
        <v>19</v>
      </c>
      <c r="B29" s="199" t="s">
        <v>111</v>
      </c>
      <c r="C29" s="200" t="s">
        <v>409</v>
      </c>
      <c r="D29" s="145">
        <v>6290</v>
      </c>
      <c r="E29" s="145">
        <v>5295</v>
      </c>
      <c r="F29" s="145">
        <v>995</v>
      </c>
      <c r="G29" s="145">
        <v>775</v>
      </c>
      <c r="H29" s="145">
        <v>252</v>
      </c>
      <c r="I29" s="145">
        <v>332</v>
      </c>
      <c r="J29" s="196"/>
      <c r="K29" s="197"/>
    </row>
    <row r="30" spans="1:11" s="156" customFormat="1" ht="9.9499999999999993" customHeight="1">
      <c r="A30" s="63" t="str">
        <f>IF(E30&lt;&gt;"",COUNTA($E$7:E30),"")</f>
        <v/>
      </c>
      <c r="B30" s="193"/>
      <c r="C30" s="200"/>
      <c r="D30" s="145"/>
      <c r="E30" s="145"/>
      <c r="F30" s="145"/>
      <c r="G30" s="145"/>
      <c r="H30" s="145"/>
      <c r="I30" s="145"/>
      <c r="J30" s="196"/>
      <c r="K30" s="197"/>
    </row>
    <row r="31" spans="1:11" ht="10.7" customHeight="1">
      <c r="A31" s="63">
        <f>IF(E31&lt;&gt;"",COUNTA($E$7:E31),"")</f>
        <v>20</v>
      </c>
      <c r="B31" s="199" t="s">
        <v>101</v>
      </c>
      <c r="C31" s="200" t="s">
        <v>410</v>
      </c>
      <c r="D31" s="145">
        <v>30463</v>
      </c>
      <c r="E31" s="145">
        <v>22132</v>
      </c>
      <c r="F31" s="145">
        <v>8331</v>
      </c>
      <c r="G31" s="145">
        <v>6501</v>
      </c>
      <c r="H31" s="145">
        <v>2640</v>
      </c>
      <c r="I31" s="145">
        <v>823</v>
      </c>
      <c r="J31" s="196"/>
      <c r="K31" s="197"/>
    </row>
    <row r="32" spans="1:11" ht="10.7" customHeight="1">
      <c r="A32" s="63">
        <f>IF(E32&lt;&gt;"",COUNTA($E$7:E32),"")</f>
        <v>21</v>
      </c>
      <c r="B32" s="199" t="s">
        <v>106</v>
      </c>
      <c r="C32" s="200" t="s">
        <v>411</v>
      </c>
      <c r="D32" s="145">
        <v>24112</v>
      </c>
      <c r="E32" s="145">
        <v>23086</v>
      </c>
      <c r="F32" s="145">
        <v>1026</v>
      </c>
      <c r="G32" s="145">
        <v>2810</v>
      </c>
      <c r="H32" s="145">
        <v>2165</v>
      </c>
      <c r="I32" s="145">
        <v>216</v>
      </c>
      <c r="J32" s="196"/>
      <c r="K32" s="197"/>
    </row>
    <row r="33" spans="1:11" ht="10.7" customHeight="1">
      <c r="A33" s="63">
        <f>IF(E33&lt;&gt;"",COUNTA($E$7:E33),"")</f>
        <v>22</v>
      </c>
      <c r="B33" s="199" t="s">
        <v>112</v>
      </c>
      <c r="C33" s="200" t="s">
        <v>412</v>
      </c>
      <c r="D33" s="145">
        <v>6524</v>
      </c>
      <c r="E33" s="145">
        <v>4858</v>
      </c>
      <c r="F33" s="145">
        <v>1666</v>
      </c>
      <c r="G33" s="145">
        <v>1345</v>
      </c>
      <c r="H33" s="145">
        <v>170</v>
      </c>
      <c r="I33" s="145">
        <v>40</v>
      </c>
      <c r="J33" s="196"/>
      <c r="K33" s="197"/>
    </row>
    <row r="34" spans="1:11" ht="10.7" customHeight="1">
      <c r="A34" s="63">
        <f>IF(E34&lt;&gt;"",COUNTA($E$7:E34),"")</f>
        <v>23</v>
      </c>
      <c r="B34" s="199" t="s">
        <v>117</v>
      </c>
      <c r="C34" s="200" t="s">
        <v>413</v>
      </c>
      <c r="D34" s="145">
        <v>18455</v>
      </c>
      <c r="E34" s="145">
        <v>5056</v>
      </c>
      <c r="F34" s="145">
        <v>13399</v>
      </c>
      <c r="G34" s="145">
        <v>12164</v>
      </c>
      <c r="H34" s="145">
        <v>2741</v>
      </c>
      <c r="I34" s="145">
        <v>50</v>
      </c>
      <c r="J34" s="196"/>
      <c r="K34" s="197"/>
    </row>
    <row r="35" spans="1:11" s="156" customFormat="1" ht="5.0999999999999996" customHeight="1">
      <c r="A35" s="63" t="str">
        <f>IF(E35&lt;&gt;"",COUNTA($E$7:E35),"")</f>
        <v/>
      </c>
      <c r="B35" s="193"/>
      <c r="C35" s="200"/>
      <c r="D35" s="145"/>
      <c r="E35" s="145"/>
      <c r="F35" s="145"/>
      <c r="G35" s="145"/>
      <c r="H35" s="145"/>
      <c r="I35" s="145"/>
      <c r="J35" s="196"/>
      <c r="K35" s="197"/>
    </row>
    <row r="36" spans="1:11" ht="10.7" customHeight="1">
      <c r="A36" s="63">
        <f>IF(E36&lt;&gt;"",COUNTA($E$7:E36),"")</f>
        <v>24</v>
      </c>
      <c r="B36" s="199" t="s">
        <v>102</v>
      </c>
      <c r="C36" s="200" t="s">
        <v>414</v>
      </c>
      <c r="D36" s="145">
        <v>10694</v>
      </c>
      <c r="E36" s="145">
        <v>6069</v>
      </c>
      <c r="F36" s="145">
        <v>4625</v>
      </c>
      <c r="G36" s="145">
        <v>1548</v>
      </c>
      <c r="H36" s="145">
        <v>246</v>
      </c>
      <c r="I36" s="145">
        <v>469</v>
      </c>
      <c r="J36" s="196"/>
      <c r="K36" s="197"/>
    </row>
    <row r="37" spans="1:11" ht="10.7" customHeight="1">
      <c r="A37" s="63">
        <f>IF(E37&lt;&gt;"",COUNTA($E$7:E37),"")</f>
        <v>25</v>
      </c>
      <c r="B37" s="199" t="s">
        <v>107</v>
      </c>
      <c r="C37" s="200" t="s">
        <v>415</v>
      </c>
      <c r="D37" s="145">
        <v>42615</v>
      </c>
      <c r="E37" s="145">
        <v>10750</v>
      </c>
      <c r="F37" s="145">
        <v>31865</v>
      </c>
      <c r="G37" s="145">
        <v>25382</v>
      </c>
      <c r="H37" s="145">
        <v>1366</v>
      </c>
      <c r="I37" s="145">
        <v>1737</v>
      </c>
      <c r="J37" s="196"/>
      <c r="K37" s="197"/>
    </row>
    <row r="38" spans="1:11" ht="10.7" customHeight="1">
      <c r="A38" s="63">
        <f>IF(E38&lt;&gt;"",COUNTA($E$7:E38),"")</f>
        <v>26</v>
      </c>
      <c r="B38" s="199" t="s">
        <v>113</v>
      </c>
      <c r="C38" s="200" t="s">
        <v>416</v>
      </c>
      <c r="D38" s="145">
        <v>24486</v>
      </c>
      <c r="E38" s="145">
        <v>7604</v>
      </c>
      <c r="F38" s="145">
        <v>16882</v>
      </c>
      <c r="G38" s="145">
        <v>8514</v>
      </c>
      <c r="H38" s="145">
        <v>5695</v>
      </c>
      <c r="I38" s="145">
        <v>1329</v>
      </c>
      <c r="J38" s="196"/>
      <c r="K38" s="197"/>
    </row>
    <row r="39" spans="1:11" s="156" customFormat="1" ht="9.9499999999999993" customHeight="1">
      <c r="A39" s="63" t="str">
        <f>IF(E39&lt;&gt;"",COUNTA($E$7:E39),"")</f>
        <v/>
      </c>
      <c r="B39" s="193"/>
      <c r="C39" s="200"/>
      <c r="D39" s="145"/>
      <c r="E39" s="145"/>
      <c r="F39" s="145"/>
      <c r="G39" s="145"/>
      <c r="H39" s="145"/>
      <c r="I39" s="145"/>
      <c r="J39" s="196"/>
      <c r="K39" s="197"/>
    </row>
    <row r="40" spans="1:11" ht="10.7" customHeight="1">
      <c r="A40" s="63">
        <f>IF(E40&lt;&gt;"",COUNTA($E$7:E40),"")</f>
        <v>27</v>
      </c>
      <c r="B40" s="199" t="s">
        <v>103</v>
      </c>
      <c r="C40" s="200" t="s">
        <v>417</v>
      </c>
      <c r="D40" s="145">
        <v>57069</v>
      </c>
      <c r="E40" s="145">
        <v>17275</v>
      </c>
      <c r="F40" s="145">
        <v>39794</v>
      </c>
      <c r="G40" s="145">
        <v>18764</v>
      </c>
      <c r="H40" s="145">
        <v>1184</v>
      </c>
      <c r="I40" s="145">
        <v>1132</v>
      </c>
      <c r="J40" s="196"/>
      <c r="K40" s="197"/>
    </row>
    <row r="41" spans="1:11" ht="20.100000000000001" customHeight="1">
      <c r="A41" s="63">
        <f>IF(E41&lt;&gt;"",COUNTA($E$7:E41),"")</f>
        <v>28</v>
      </c>
      <c r="B41" s="199" t="s">
        <v>108</v>
      </c>
      <c r="C41" s="200" t="s">
        <v>418</v>
      </c>
      <c r="D41" s="145">
        <v>15479</v>
      </c>
      <c r="E41" s="145">
        <v>4066</v>
      </c>
      <c r="F41" s="145">
        <v>11413</v>
      </c>
      <c r="G41" s="145">
        <v>4840</v>
      </c>
      <c r="H41" s="145">
        <v>231</v>
      </c>
      <c r="I41" s="145">
        <v>538</v>
      </c>
      <c r="J41" s="196"/>
      <c r="K41" s="197"/>
    </row>
    <row r="42" spans="1:11" ht="10.7" customHeight="1">
      <c r="A42" s="63">
        <f>IF(E42&lt;&gt;"",COUNTA($E$7:E42),"")</f>
        <v>29</v>
      </c>
      <c r="B42" s="199" t="s">
        <v>114</v>
      </c>
      <c r="C42" s="200" t="s">
        <v>419</v>
      </c>
      <c r="D42" s="145">
        <v>23679</v>
      </c>
      <c r="E42" s="145">
        <v>5266</v>
      </c>
      <c r="F42" s="145">
        <v>18413</v>
      </c>
      <c r="G42" s="145">
        <v>7504</v>
      </c>
      <c r="H42" s="145">
        <v>173</v>
      </c>
      <c r="I42" s="145">
        <v>1009</v>
      </c>
      <c r="J42" s="196"/>
      <c r="K42" s="197"/>
    </row>
    <row r="43" spans="1:11" s="156" customFormat="1" ht="9.9499999999999993" customHeight="1">
      <c r="A43" s="63" t="str">
        <f>IF(E43&lt;&gt;"",COUNTA($E$7:E43),"")</f>
        <v/>
      </c>
      <c r="B43" s="193"/>
      <c r="C43" s="200"/>
      <c r="D43" s="145"/>
      <c r="E43" s="145"/>
      <c r="F43" s="145"/>
      <c r="G43" s="145"/>
      <c r="H43" s="145"/>
      <c r="I43" s="145"/>
      <c r="J43" s="196"/>
      <c r="K43" s="197"/>
    </row>
    <row r="44" spans="1:11" ht="10.7" customHeight="1">
      <c r="A44" s="63">
        <f>IF(E44&lt;&gt;"",COUNTA($E$7:E44),"")</f>
        <v>30</v>
      </c>
      <c r="B44" s="199">
        <v>81</v>
      </c>
      <c r="C44" s="200" t="s">
        <v>420</v>
      </c>
      <c r="D44" s="145">
        <v>56228</v>
      </c>
      <c r="E44" s="145">
        <v>10824</v>
      </c>
      <c r="F44" s="145">
        <v>45404</v>
      </c>
      <c r="G44" s="145">
        <v>23349</v>
      </c>
      <c r="H44" s="145">
        <v>2196</v>
      </c>
      <c r="I44" s="145">
        <v>3738</v>
      </c>
      <c r="J44" s="196"/>
      <c r="K44" s="197"/>
    </row>
    <row r="45" spans="1:11" ht="20.100000000000001" customHeight="1">
      <c r="A45" s="63">
        <f>IF(E45&lt;&gt;"",COUNTA($E$7:E45),"")</f>
        <v>31</v>
      </c>
      <c r="B45" s="199" t="s">
        <v>109</v>
      </c>
      <c r="C45" s="200" t="s">
        <v>421</v>
      </c>
      <c r="D45" s="145">
        <v>22794</v>
      </c>
      <c r="E45" s="145">
        <v>4066</v>
      </c>
      <c r="F45" s="145">
        <v>18728</v>
      </c>
      <c r="G45" s="145">
        <v>13749</v>
      </c>
      <c r="H45" s="145">
        <v>872</v>
      </c>
      <c r="I45" s="145">
        <v>1299</v>
      </c>
      <c r="J45" s="196"/>
      <c r="K45" s="197"/>
    </row>
    <row r="46" spans="1:11" ht="10.7" customHeight="1">
      <c r="A46" s="63">
        <f>IF(E46&lt;&gt;"",COUNTA($E$7:E46),"")</f>
        <v>32</v>
      </c>
      <c r="B46" s="199" t="s">
        <v>115</v>
      </c>
      <c r="C46" s="200" t="s">
        <v>422</v>
      </c>
      <c r="D46" s="145">
        <v>35864</v>
      </c>
      <c r="E46" s="145">
        <v>6016</v>
      </c>
      <c r="F46" s="145">
        <v>29848</v>
      </c>
      <c r="G46" s="145">
        <v>23384</v>
      </c>
      <c r="H46" s="145">
        <v>845</v>
      </c>
      <c r="I46" s="145">
        <v>551</v>
      </c>
      <c r="J46" s="196"/>
      <c r="K46" s="197"/>
    </row>
    <row r="47" spans="1:11" ht="10.7" customHeight="1">
      <c r="A47" s="63">
        <f>IF(E47&lt;&gt;"",COUNTA($E$7:E47),"")</f>
        <v>33</v>
      </c>
      <c r="B47" s="199" t="s">
        <v>118</v>
      </c>
      <c r="C47" s="200" t="s">
        <v>423</v>
      </c>
      <c r="D47" s="145">
        <v>18827</v>
      </c>
      <c r="E47" s="145">
        <v>6707</v>
      </c>
      <c r="F47" s="145">
        <v>12120</v>
      </c>
      <c r="G47" s="145">
        <v>7465</v>
      </c>
      <c r="H47" s="145">
        <v>1080</v>
      </c>
      <c r="I47" s="145">
        <v>97</v>
      </c>
      <c r="J47" s="196"/>
      <c r="K47" s="197"/>
    </row>
    <row r="48" spans="1:11" s="156" customFormat="1" ht="9.9499999999999993" customHeight="1">
      <c r="A48" s="63" t="str">
        <f>IF(E48&lt;&gt;"",COUNTA($E$7:E48),"")</f>
        <v/>
      </c>
      <c r="B48" s="193"/>
      <c r="C48" s="200"/>
      <c r="D48" s="145"/>
      <c r="E48" s="145"/>
      <c r="F48" s="145"/>
      <c r="G48" s="145"/>
      <c r="H48" s="145"/>
      <c r="I48" s="145"/>
      <c r="J48" s="196"/>
      <c r="K48" s="197"/>
    </row>
    <row r="49" spans="1:11" ht="20.100000000000001" customHeight="1">
      <c r="A49" s="63">
        <f>IF(E49&lt;&gt;"",COUNTA($E$7:E49),"")</f>
        <v>34</v>
      </c>
      <c r="B49" s="199" t="s">
        <v>104</v>
      </c>
      <c r="C49" s="200" t="s">
        <v>424</v>
      </c>
      <c r="D49" s="145">
        <v>1190</v>
      </c>
      <c r="E49" s="145">
        <v>428</v>
      </c>
      <c r="F49" s="145">
        <v>762</v>
      </c>
      <c r="G49" s="145">
        <v>580</v>
      </c>
      <c r="H49" s="145">
        <v>38</v>
      </c>
      <c r="I49" s="145" t="s">
        <v>136</v>
      </c>
      <c r="J49" s="196"/>
      <c r="K49" s="197"/>
    </row>
    <row r="50" spans="1:11" ht="20.100000000000001" customHeight="1">
      <c r="A50" s="63">
        <f>IF(E50&lt;&gt;"",COUNTA($E$7:E50),"")</f>
        <v>35</v>
      </c>
      <c r="B50" s="199" t="s">
        <v>110</v>
      </c>
      <c r="C50" s="200" t="s">
        <v>425</v>
      </c>
      <c r="D50" s="145">
        <v>11894</v>
      </c>
      <c r="E50" s="145">
        <v>4448</v>
      </c>
      <c r="F50" s="145">
        <v>7446</v>
      </c>
      <c r="G50" s="145">
        <v>4970</v>
      </c>
      <c r="H50" s="145">
        <v>199</v>
      </c>
      <c r="I50" s="145">
        <v>75</v>
      </c>
      <c r="J50" s="196"/>
      <c r="K50" s="197"/>
    </row>
    <row r="51" spans="1:11" ht="20.100000000000001" customHeight="1">
      <c r="A51" s="63">
        <f>IF(E51&lt;&gt;"",COUNTA($E$7:E51),"")</f>
        <v>36</v>
      </c>
      <c r="B51" s="199" t="s">
        <v>116</v>
      </c>
      <c r="C51" s="200" t="s">
        <v>426</v>
      </c>
      <c r="D51" s="145">
        <v>657</v>
      </c>
      <c r="E51" s="145">
        <v>337</v>
      </c>
      <c r="F51" s="145">
        <v>320</v>
      </c>
      <c r="G51" s="145">
        <v>177</v>
      </c>
      <c r="H51" s="145">
        <v>26</v>
      </c>
      <c r="I51" s="145">
        <v>50</v>
      </c>
      <c r="J51" s="196"/>
      <c r="K51" s="197"/>
    </row>
    <row r="52" spans="1:11" ht="10.7" customHeight="1">
      <c r="A52" s="63">
        <f>IF(E52&lt;&gt;"",COUNTA($E$7:E52),"")</f>
        <v>37</v>
      </c>
      <c r="B52" s="199" t="s">
        <v>119</v>
      </c>
      <c r="C52" s="200" t="s">
        <v>427</v>
      </c>
      <c r="D52" s="145">
        <v>2115</v>
      </c>
      <c r="E52" s="145">
        <v>1361</v>
      </c>
      <c r="F52" s="145">
        <v>754</v>
      </c>
      <c r="G52" s="145">
        <v>509</v>
      </c>
      <c r="H52" s="145">
        <v>288</v>
      </c>
      <c r="I52" s="145">
        <v>100</v>
      </c>
      <c r="J52" s="196"/>
      <c r="K52" s="197"/>
    </row>
    <row r="53" spans="1:11" ht="10.7" customHeight="1">
      <c r="D53" s="202"/>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52">
    <cfRule type="cellIs" dxfId="39" priority="2" stopIfTrue="1" operator="between">
      <formula>0.1</formula>
      <formula>2.9</formula>
    </cfRule>
  </conditionalFormatting>
  <conditionalFormatting sqref="D7:I7">
    <cfRule type="cellIs" dxfId="3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42&amp;R&amp;"-,Standard"&amp;7&amp;P</oddFooter>
    <evenFooter>&amp;L&amp;"-,Standard"&amp;7&amp;P&amp;R&amp;"-,Standard"&amp;7StatA MV, Statistischer Bericht A653 2022 42</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4</vt:i4>
      </vt:variant>
    </vt:vector>
  </HeadingPairs>
  <TitlesOfParts>
    <vt:vector size="28" baseType="lpstr">
      <vt:lpstr>Deckblatt</vt:lpstr>
      <vt:lpstr>Inhalt</vt:lpstr>
      <vt:lpstr>Vorbemerkungen</vt:lpstr>
      <vt:lpstr>Grafiken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Von der Meldung zur Statistik</vt:lpstr>
      <vt:lpstr>Fußnotenerläuterungen</vt:lpstr>
      <vt:lpstr>'18'!Drucktitel</vt:lpstr>
      <vt:lpstr>'9'!Drucktitel</vt:lpstr>
      <vt:lpstr>'18'!Print_Titles</vt:lpstr>
      <vt:lpstr>'9'!Print_Titles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A653 Sozialversicherungspflichtig Beschäftigte 30.06.2022</dc:title>
  <dc:subject>Erwerbstätigkeit</dc:subject>
  <dc:creator>FB 420</dc:creator>
  <cp:keywords/>
  <cp:lastModifiedBy> </cp:lastModifiedBy>
  <cp:lastPrinted>2023-02-20T05:59:23Z</cp:lastPrinted>
  <dcterms:created xsi:type="dcterms:W3CDTF">2020-02-06T11:06:15Z</dcterms:created>
  <dcterms:modified xsi:type="dcterms:W3CDTF">2023-02-20T06:15:27Z</dcterms:modified>
</cp:coreProperties>
</file>