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820" tabRatio="794"/>
  </bookViews>
  <sheets>
    <sheet name="Deckblatt" sheetId="114" r:id="rId1"/>
    <sheet name="Inhalt" sheetId="144" r:id="rId2"/>
    <sheet name="Vorbemerkungen" sheetId="145" r:id="rId3"/>
    <sheet name="Von der Meldung zur Statistik" sheetId="135" r:id="rId4"/>
    <sheet name="Grafiken" sheetId="39" r:id="rId5"/>
    <sheet name="1" sheetId="116" r:id="rId6"/>
    <sheet name="2" sheetId="117" r:id="rId7"/>
    <sheet name="3" sheetId="118" r:id="rId8"/>
    <sheet name="4" sheetId="119" r:id="rId9"/>
    <sheet name="5" sheetId="120" r:id="rId10"/>
    <sheet name="6" sheetId="136" r:id="rId11"/>
    <sheet name="7" sheetId="122" r:id="rId12"/>
    <sheet name="8" sheetId="138" r:id="rId13"/>
    <sheet name="9" sheetId="139" r:id="rId14"/>
    <sheet name="10" sheetId="140" r:id="rId15"/>
    <sheet name="11" sheetId="126" r:id="rId16"/>
    <sheet name="12" sheetId="127" r:id="rId17"/>
    <sheet name="13" sheetId="141" r:id="rId18"/>
    <sheet name="Fußnotenerläuterungen" sheetId="142" r:id="rId19"/>
  </sheets>
  <definedNames>
    <definedName name="_xlnm._FilterDatabase" localSheetId="5" hidden="1">'1'!$B$6:$B$65</definedName>
    <definedName name="_xlnm._FilterDatabase" localSheetId="12" hidden="1">'8'!$B$6:$B$65</definedName>
    <definedName name="_GoBack" localSheetId="2">Vorbemerkungen!$A$1</definedName>
    <definedName name="_Toc194992340" localSheetId="2">Vorbemerkungen!$A$5</definedName>
    <definedName name="_Toc194992341" localSheetId="2">Vorbemerkungen!$A$27</definedName>
    <definedName name="_Toc194992342" localSheetId="2">Vorbemerkungen!$A$46</definedName>
    <definedName name="_Toc276123388" localSheetId="2">Vorbemerkungen!$A$1</definedName>
    <definedName name="_xlnm.Print_Area" localSheetId="4">Grafiken!$A$1:$B$57</definedName>
    <definedName name="_xlnm.Print_Titles" localSheetId="17">'13'!$A:$C,'13'!$1:$6</definedName>
    <definedName name="_xlnm.Print_Titles" localSheetId="10">'6'!$A:$C,'6'!$1:$6</definedName>
  </definedNames>
  <calcPr calcId="162913"/>
</workbook>
</file>

<file path=xl/calcChain.xml><?xml version="1.0" encoding="utf-8"?>
<calcChain xmlns="http://schemas.openxmlformats.org/spreadsheetml/2006/main">
  <c r="D9" i="39" l="1"/>
  <c r="D8" i="39"/>
  <c r="D12" i="39"/>
  <c r="D11" i="39"/>
  <c r="D10" i="39"/>
  <c r="D7" i="39"/>
  <c r="D13" i="39" l="1"/>
  <c r="A44" i="122"/>
  <c r="A21" i="122"/>
  <c r="A22" i="122"/>
  <c r="A23" i="122"/>
  <c r="A46" i="141" l="1"/>
  <c r="A29" i="141"/>
  <c r="A38" i="136"/>
  <c r="A31" i="136"/>
  <c r="A54" i="122"/>
  <c r="A53" i="122"/>
  <c r="A52" i="122"/>
  <c r="A51" i="122"/>
  <c r="A50" i="122"/>
  <c r="A31" i="122"/>
  <c r="A30" i="122"/>
  <c r="A29" i="122"/>
  <c r="A28" i="122"/>
  <c r="A27" i="122"/>
  <c r="A42" i="122"/>
  <c r="A19" i="122"/>
  <c r="A9" i="141"/>
  <c r="A10" i="141"/>
  <c r="A11" i="141"/>
  <c r="A12" i="141"/>
  <c r="A13" i="141"/>
  <c r="A14" i="141"/>
  <c r="A15" i="141"/>
  <c r="A16" i="141"/>
  <c r="A17" i="141"/>
  <c r="A18" i="141"/>
  <c r="A19" i="141"/>
  <c r="A20" i="141"/>
  <c r="A21" i="141"/>
  <c r="A22" i="141"/>
  <c r="A23" i="141"/>
  <c r="A24" i="141"/>
  <c r="A25" i="141"/>
  <c r="A26" i="141"/>
  <c r="A27" i="141"/>
  <c r="A28" i="141"/>
  <c r="A30" i="141"/>
  <c r="A31" i="141"/>
  <c r="A32" i="141"/>
  <c r="A33" i="141"/>
  <c r="A34" i="141"/>
  <c r="A35" i="141"/>
  <c r="A36" i="141"/>
  <c r="A42" i="141"/>
  <c r="A43" i="141"/>
  <c r="A44" i="141"/>
  <c r="A48" i="141"/>
  <c r="A51" i="141"/>
  <c r="A52" i="141"/>
  <c r="A53" i="141"/>
  <c r="A59" i="141"/>
  <c r="A9" i="116"/>
  <c r="A10" i="116"/>
  <c r="A11" i="116"/>
  <c r="A12" i="116"/>
  <c r="A13" i="116"/>
  <c r="A14" i="116"/>
  <c r="A15" i="116"/>
  <c r="A16" i="116"/>
  <c r="A17" i="116"/>
  <c r="A18" i="116"/>
  <c r="A19" i="116"/>
  <c r="A20" i="116"/>
  <c r="A21" i="116"/>
  <c r="A22" i="116"/>
  <c r="A23" i="116"/>
  <c r="A24" i="116"/>
  <c r="A25" i="116"/>
  <c r="A26" i="116"/>
  <c r="A27" i="116"/>
  <c r="A28" i="116"/>
  <c r="A29" i="116"/>
  <c r="A30" i="116"/>
  <c r="A31" i="116"/>
  <c r="A32" i="116"/>
  <c r="A33" i="116"/>
  <c r="A34" i="116"/>
  <c r="A35" i="116"/>
  <c r="A36" i="116"/>
  <c r="A37" i="116"/>
  <c r="A38" i="116"/>
  <c r="A39" i="116"/>
  <c r="A40" i="116"/>
  <c r="A41" i="116"/>
  <c r="A42" i="116"/>
  <c r="A43" i="116"/>
  <c r="A44" i="116"/>
  <c r="A45" i="116"/>
  <c r="A46" i="116"/>
  <c r="A47" i="116"/>
  <c r="A48" i="116"/>
  <c r="A49" i="116"/>
  <c r="A50" i="116"/>
  <c r="A51" i="116"/>
  <c r="A52" i="116"/>
  <c r="A53" i="116"/>
  <c r="A54" i="116"/>
  <c r="A55" i="116"/>
  <c r="A56" i="116"/>
  <c r="A57" i="116"/>
  <c r="A58" i="116"/>
  <c r="A59" i="116"/>
  <c r="A60" i="116"/>
  <c r="A61" i="116"/>
  <c r="A62" i="116"/>
  <c r="A63" i="116"/>
  <c r="A64" i="116"/>
  <c r="A65" i="116"/>
  <c r="A8" i="116"/>
  <c r="A9" i="117"/>
  <c r="A10" i="117"/>
  <c r="A11" i="117"/>
  <c r="A12" i="117"/>
  <c r="A13" i="117"/>
  <c r="A14" i="117"/>
  <c r="A15" i="117"/>
  <c r="A16" i="117"/>
  <c r="A17" i="117"/>
  <c r="A18" i="117"/>
  <c r="A19" i="117"/>
  <c r="A20" i="117"/>
  <c r="A21" i="117"/>
  <c r="A22" i="117"/>
  <c r="A23" i="117"/>
  <c r="A24" i="117"/>
  <c r="A25" i="117"/>
  <c r="A26" i="117"/>
  <c r="A27" i="117"/>
  <c r="A28" i="117"/>
  <c r="A29" i="117"/>
  <c r="A30" i="117"/>
  <c r="A31" i="117"/>
  <c r="A32" i="117"/>
  <c r="A33" i="117"/>
  <c r="A34" i="117"/>
  <c r="A35" i="117"/>
  <c r="A36" i="117"/>
  <c r="A37" i="117"/>
  <c r="A38" i="117"/>
  <c r="A39" i="117"/>
  <c r="A40" i="117"/>
  <c r="A41" i="117"/>
  <c r="A42" i="117"/>
  <c r="A43" i="117"/>
  <c r="A44" i="117"/>
  <c r="A45" i="117"/>
  <c r="A46" i="117"/>
  <c r="A47" i="117"/>
  <c r="A48" i="117"/>
  <c r="A49" i="117"/>
  <c r="A50" i="117"/>
  <c r="A51" i="117"/>
  <c r="A52" i="117"/>
  <c r="A53" i="117"/>
  <c r="A54" i="117"/>
  <c r="A55" i="117"/>
  <c r="A56" i="117"/>
  <c r="A57" i="117"/>
  <c r="A58" i="117"/>
  <c r="A59" i="117"/>
  <c r="A60" i="117"/>
  <c r="A61" i="117"/>
  <c r="A62" i="117"/>
  <c r="A63" i="117"/>
  <c r="A64" i="117"/>
  <c r="A65" i="117"/>
  <c r="A66" i="117"/>
  <c r="A67" i="117"/>
  <c r="A68" i="117"/>
  <c r="A69" i="117"/>
  <c r="A8" i="117"/>
  <c r="A9" i="118"/>
  <c r="A10" i="118"/>
  <c r="A11" i="118"/>
  <c r="A12" i="118"/>
  <c r="A13" i="118"/>
  <c r="A14" i="118"/>
  <c r="A15" i="118"/>
  <c r="A16" i="118"/>
  <c r="A17" i="118"/>
  <c r="A18" i="118"/>
  <c r="A19" i="118"/>
  <c r="A20" i="118"/>
  <c r="A21" i="118"/>
  <c r="A22" i="118"/>
  <c r="A23" i="118"/>
  <c r="A24" i="118"/>
  <c r="A25" i="118"/>
  <c r="A26" i="118"/>
  <c r="A27" i="118"/>
  <c r="A28" i="118"/>
  <c r="A29" i="118"/>
  <c r="A30" i="118"/>
  <c r="A31" i="118"/>
  <c r="A32" i="118"/>
  <c r="A33" i="118"/>
  <c r="A34" i="118"/>
  <c r="A35" i="118"/>
  <c r="A36" i="118"/>
  <c r="A37" i="118"/>
  <c r="A38" i="118"/>
  <c r="A39" i="118"/>
  <c r="A40" i="118"/>
  <c r="A41" i="118"/>
  <c r="A42" i="118"/>
  <c r="A43" i="118"/>
  <c r="A44" i="118"/>
  <c r="A45" i="118"/>
  <c r="A46" i="118"/>
  <c r="A47" i="118"/>
  <c r="A48" i="118"/>
  <c r="A49" i="118"/>
  <c r="A50" i="118"/>
  <c r="A51" i="118"/>
  <c r="A52" i="118"/>
  <c r="A53" i="118"/>
  <c r="A54" i="118"/>
  <c r="A55" i="118"/>
  <c r="A56" i="118"/>
  <c r="A57" i="118"/>
  <c r="A58" i="118"/>
  <c r="A59" i="118"/>
  <c r="A60" i="118"/>
  <c r="A61" i="118"/>
  <c r="A62" i="118"/>
  <c r="A63" i="118"/>
  <c r="A8" i="118"/>
  <c r="A9" i="136"/>
  <c r="A10" i="136"/>
  <c r="A11" i="136"/>
  <c r="A12" i="136"/>
  <c r="A13" i="136"/>
  <c r="A14" i="136"/>
  <c r="A15" i="136"/>
  <c r="A16" i="136"/>
  <c r="A17" i="136"/>
  <c r="A18" i="136"/>
  <c r="A19" i="136"/>
  <c r="A20" i="136"/>
  <c r="A21" i="136"/>
  <c r="A22" i="136"/>
  <c r="A23" i="136"/>
  <c r="A24" i="136"/>
  <c r="A25" i="136"/>
  <c r="A26" i="136"/>
  <c r="A27" i="136"/>
  <c r="A28" i="136"/>
  <c r="A30" i="136"/>
  <c r="A33" i="136"/>
  <c r="A34" i="136"/>
  <c r="A36" i="136"/>
  <c r="A46" i="136"/>
  <c r="A48" i="136"/>
  <c r="A8" i="136"/>
  <c r="A9" i="138"/>
  <c r="A10" i="138"/>
  <c r="A11" i="138"/>
  <c r="A12" i="138"/>
  <c r="A13" i="138"/>
  <c r="A14" i="138"/>
  <c r="A15" i="138"/>
  <c r="A16" i="138"/>
  <c r="A17" i="138"/>
  <c r="A18" i="138"/>
  <c r="A19" i="138"/>
  <c r="A20" i="138"/>
  <c r="A21" i="138"/>
  <c r="A22" i="138"/>
  <c r="A23" i="138"/>
  <c r="A24" i="138"/>
  <c r="A25" i="138"/>
  <c r="A26" i="138"/>
  <c r="A27" i="138"/>
  <c r="A28" i="138"/>
  <c r="A29" i="138"/>
  <c r="A30" i="138"/>
  <c r="A31" i="138"/>
  <c r="A32" i="138"/>
  <c r="A33" i="138"/>
  <c r="A34" i="138"/>
  <c r="A35" i="138"/>
  <c r="A36" i="138"/>
  <c r="A37" i="138"/>
  <c r="A38" i="138"/>
  <c r="A39" i="138"/>
  <c r="A40" i="138"/>
  <c r="A41" i="138"/>
  <c r="A42" i="138"/>
  <c r="A43" i="138"/>
  <c r="A44" i="138"/>
  <c r="A45" i="138"/>
  <c r="A46" i="138"/>
  <c r="A47" i="138"/>
  <c r="A48" i="138"/>
  <c r="A49" i="138"/>
  <c r="A50" i="138"/>
  <c r="A51" i="138"/>
  <c r="A52" i="138"/>
  <c r="A53" i="138"/>
  <c r="A54" i="138"/>
  <c r="A55" i="138"/>
  <c r="A56" i="138"/>
  <c r="A57" i="138"/>
  <c r="A58" i="138"/>
  <c r="A59" i="138"/>
  <c r="A60" i="138"/>
  <c r="A61" i="138"/>
  <c r="A62" i="138"/>
  <c r="A63" i="138"/>
  <c r="A64" i="138"/>
  <c r="A65" i="138"/>
  <c r="A8" i="138"/>
  <c r="A9" i="140"/>
  <c r="A10" i="140"/>
  <c r="A11" i="140"/>
  <c r="A12" i="140"/>
  <c r="A13" i="140"/>
  <c r="A14" i="140"/>
  <c r="A15" i="140"/>
  <c r="A16" i="140"/>
  <c r="A17" i="140"/>
  <c r="A18" i="140"/>
  <c r="A19" i="140"/>
  <c r="A20" i="140"/>
  <c r="A21" i="140"/>
  <c r="A22" i="140"/>
  <c r="A23" i="140"/>
  <c r="A24" i="140"/>
  <c r="A25" i="140"/>
  <c r="A26" i="140"/>
  <c r="A27" i="140"/>
  <c r="A28" i="140"/>
  <c r="A29" i="140"/>
  <c r="A30" i="140"/>
  <c r="A31" i="140"/>
  <c r="A32" i="140"/>
  <c r="A33" i="140"/>
  <c r="A34" i="140"/>
  <c r="A35" i="140"/>
  <c r="A36" i="140"/>
  <c r="A37" i="140"/>
  <c r="A38" i="140"/>
  <c r="A39" i="140"/>
  <c r="A40" i="140"/>
  <c r="A41" i="140"/>
  <c r="A42" i="140"/>
  <c r="A43" i="140"/>
  <c r="A44" i="140"/>
  <c r="A45" i="140"/>
  <c r="A46" i="140"/>
  <c r="A47" i="140"/>
  <c r="A48" i="140"/>
  <c r="A49" i="140"/>
  <c r="A50" i="140"/>
  <c r="A51" i="140"/>
  <c r="A52" i="140"/>
  <c r="A53" i="140"/>
  <c r="A54" i="140"/>
  <c r="A55" i="140"/>
  <c r="A56" i="140"/>
  <c r="A57" i="140"/>
  <c r="A58" i="140"/>
  <c r="A59" i="140"/>
  <c r="A60" i="140"/>
  <c r="A61" i="140"/>
  <c r="A62" i="140"/>
  <c r="A63" i="140"/>
  <c r="A8" i="126"/>
  <c r="A9" i="126"/>
  <c r="A10" i="126"/>
  <c r="A11" i="126"/>
  <c r="A12" i="126"/>
  <c r="A13" i="126"/>
  <c r="A14" i="126"/>
  <c r="A15" i="126"/>
  <c r="A16" i="126"/>
  <c r="A17" i="126"/>
  <c r="A18" i="126"/>
  <c r="A19" i="126"/>
  <c r="A20" i="126"/>
  <c r="A21" i="126"/>
  <c r="A22" i="126"/>
  <c r="A23" i="126"/>
  <c r="A24" i="126"/>
  <c r="A25" i="126"/>
  <c r="A26" i="126"/>
  <c r="A27" i="126"/>
  <c r="A28" i="126"/>
  <c r="A29" i="126"/>
  <c r="A30" i="126"/>
  <c r="A31" i="126"/>
  <c r="A32" i="126"/>
  <c r="A33" i="126"/>
  <c r="A34" i="126"/>
  <c r="A35" i="126"/>
  <c r="A36" i="126"/>
  <c r="A37" i="126"/>
  <c r="A38" i="126"/>
  <c r="A39" i="126"/>
  <c r="A40" i="126"/>
  <c r="A41" i="126"/>
  <c r="A42" i="126"/>
  <c r="A43" i="126"/>
  <c r="A44" i="126"/>
  <c r="A45" i="126"/>
  <c r="A46" i="126"/>
  <c r="A47" i="126"/>
  <c r="A48" i="126"/>
  <c r="A49" i="126"/>
  <c r="A50" i="126"/>
  <c r="A51" i="126"/>
  <c r="A52" i="126"/>
  <c r="A53" i="126"/>
  <c r="A54" i="126"/>
  <c r="A55" i="126"/>
  <c r="A56" i="126"/>
  <c r="A57" i="126"/>
  <c r="A58" i="126"/>
  <c r="A59" i="126"/>
  <c r="A60" i="126"/>
  <c r="A61" i="126"/>
  <c r="A62" i="126"/>
  <c r="A63" i="126"/>
  <c r="A7" i="126"/>
  <c r="A8" i="119"/>
  <c r="A9" i="119"/>
  <c r="A10" i="119"/>
  <c r="A11" i="119"/>
  <c r="A12" i="119"/>
  <c r="A13" i="119"/>
  <c r="A14" i="119"/>
  <c r="A15" i="119"/>
  <c r="A16" i="119"/>
  <c r="A17" i="119"/>
  <c r="A18" i="119"/>
  <c r="A19" i="119"/>
  <c r="A20" i="119"/>
  <c r="A21" i="119"/>
  <c r="A22" i="119"/>
  <c r="A23" i="119"/>
  <c r="A24" i="119"/>
  <c r="A25" i="119"/>
  <c r="A26" i="119"/>
  <c r="A27" i="119"/>
  <c r="A28" i="119"/>
  <c r="A29" i="119"/>
  <c r="A30" i="119"/>
  <c r="A31" i="119"/>
  <c r="A32" i="119"/>
  <c r="A33" i="119"/>
  <c r="A34" i="119"/>
  <c r="A35" i="119"/>
  <c r="A36" i="119"/>
  <c r="A37" i="119"/>
  <c r="A38" i="119"/>
  <c r="A39" i="119"/>
  <c r="A40" i="119"/>
  <c r="A41" i="119"/>
  <c r="A42" i="119"/>
  <c r="A43" i="119"/>
  <c r="A44" i="119"/>
  <c r="A45" i="119"/>
  <c r="A46" i="119"/>
  <c r="A47" i="119"/>
  <c r="A48" i="119"/>
  <c r="A49" i="119"/>
  <c r="A50" i="119"/>
  <c r="A51" i="119"/>
  <c r="A52" i="119"/>
  <c r="A53" i="119"/>
  <c r="A54" i="119"/>
  <c r="A55" i="119"/>
  <c r="A56" i="119"/>
  <c r="A57" i="119"/>
  <c r="A58" i="119"/>
  <c r="A59" i="119"/>
  <c r="A60" i="119"/>
  <c r="A61" i="119"/>
  <c r="A62" i="119"/>
  <c r="A63" i="119"/>
  <c r="A7" i="119"/>
  <c r="A9" i="139"/>
  <c r="A10" i="139"/>
  <c r="A11" i="139"/>
  <c r="A12" i="139"/>
  <c r="A13" i="139"/>
  <c r="A14" i="139"/>
  <c r="A15" i="139"/>
  <c r="A16" i="139"/>
  <c r="A17" i="139"/>
  <c r="A18" i="139"/>
  <c r="A19" i="139"/>
  <c r="A20" i="139"/>
  <c r="A21" i="139"/>
  <c r="A22" i="139"/>
  <c r="A23" i="139"/>
  <c r="A24" i="139"/>
  <c r="A25" i="139"/>
  <c r="A26" i="139"/>
  <c r="A27" i="139"/>
  <c r="A28" i="139"/>
  <c r="A29" i="139"/>
  <c r="A30" i="139"/>
  <c r="A31" i="139"/>
  <c r="A32" i="139"/>
  <c r="A33" i="139"/>
  <c r="A34" i="139"/>
  <c r="A35" i="139"/>
  <c r="A36" i="139"/>
  <c r="A37" i="139"/>
  <c r="A38" i="139"/>
  <c r="A39" i="139"/>
  <c r="A40" i="139"/>
  <c r="A41" i="139"/>
  <c r="A42" i="139"/>
  <c r="A43" i="139"/>
  <c r="A44" i="139"/>
  <c r="A45" i="139"/>
  <c r="A46" i="139"/>
  <c r="A47" i="139"/>
  <c r="A48" i="139"/>
  <c r="A49" i="139"/>
  <c r="A50" i="139"/>
  <c r="A51" i="139"/>
  <c r="A52" i="139"/>
  <c r="A53" i="139"/>
  <c r="A54" i="139"/>
  <c r="A55" i="139"/>
  <c r="A56" i="139"/>
  <c r="A57" i="139"/>
  <c r="A58" i="139"/>
  <c r="A59" i="139"/>
  <c r="A60" i="139"/>
  <c r="A61" i="139"/>
  <c r="A62" i="139"/>
  <c r="A63" i="139"/>
  <c r="A64" i="139"/>
  <c r="A65" i="139"/>
  <c r="A66" i="139"/>
  <c r="A67" i="139"/>
  <c r="A68" i="139"/>
  <c r="A69" i="139"/>
  <c r="A8" i="139"/>
  <c r="A8" i="140"/>
  <c r="A8" i="141"/>
  <c r="A9" i="127"/>
  <c r="A10" i="127"/>
  <c r="A11" i="127"/>
  <c r="A12" i="127"/>
  <c r="A13" i="127"/>
  <c r="A14" i="127"/>
  <c r="A15" i="127"/>
  <c r="A16" i="127"/>
  <c r="A17" i="127"/>
  <c r="A18" i="127"/>
  <c r="A19" i="127"/>
  <c r="A20" i="127"/>
  <c r="A21" i="127"/>
  <c r="A22" i="127"/>
  <c r="A23" i="127"/>
  <c r="A24" i="127"/>
  <c r="A25" i="127"/>
  <c r="A26" i="127"/>
  <c r="A27" i="127"/>
  <c r="A28" i="127"/>
  <c r="A29" i="127"/>
  <c r="A30" i="127"/>
  <c r="A31" i="127"/>
  <c r="A32" i="127"/>
  <c r="A33" i="127"/>
  <c r="A34" i="127"/>
  <c r="A35" i="127"/>
  <c r="A36" i="127"/>
  <c r="A37" i="127"/>
  <c r="A38" i="127"/>
  <c r="A39" i="127"/>
  <c r="A40" i="127"/>
  <c r="A41" i="127"/>
  <c r="A42" i="127"/>
  <c r="A43" i="127"/>
  <c r="A44" i="127"/>
  <c r="A45" i="127"/>
  <c r="A46" i="127"/>
  <c r="A47" i="127"/>
  <c r="A48" i="127"/>
  <c r="A49" i="127"/>
  <c r="A50" i="127"/>
  <c r="A51" i="127"/>
  <c r="A52" i="127"/>
  <c r="A53" i="127"/>
  <c r="A54" i="127"/>
  <c r="A8" i="127"/>
  <c r="A9" i="120"/>
  <c r="A10" i="120"/>
  <c r="A11" i="120"/>
  <c r="A12" i="120"/>
  <c r="A13" i="120"/>
  <c r="A14" i="120"/>
  <c r="A15" i="120"/>
  <c r="A16" i="120"/>
  <c r="A17" i="120"/>
  <c r="A18" i="120"/>
  <c r="A19" i="120"/>
  <c r="A20" i="120"/>
  <c r="A21" i="120"/>
  <c r="A22" i="120"/>
  <c r="A23" i="120"/>
  <c r="A24" i="120"/>
  <c r="A25" i="120"/>
  <c r="A26" i="120"/>
  <c r="A27" i="120"/>
  <c r="A28" i="120"/>
  <c r="A29" i="120"/>
  <c r="A30" i="120"/>
  <c r="A31" i="120"/>
  <c r="A32" i="120"/>
  <c r="A33" i="120"/>
  <c r="A34" i="120"/>
  <c r="A35" i="120"/>
  <c r="A36" i="120"/>
  <c r="A37" i="120"/>
  <c r="A38" i="120"/>
  <c r="A39" i="120"/>
  <c r="A40" i="120"/>
  <c r="A41" i="120"/>
  <c r="A42" i="120"/>
  <c r="A43" i="120"/>
  <c r="A44" i="120"/>
  <c r="A45" i="120"/>
  <c r="A46" i="120"/>
  <c r="A47" i="120"/>
  <c r="A48" i="120"/>
  <c r="A49" i="120"/>
  <c r="A50" i="120"/>
  <c r="A51" i="120"/>
  <c r="A52" i="120"/>
  <c r="A53" i="120"/>
  <c r="A54" i="120"/>
  <c r="A8" i="120"/>
  <c r="A41" i="122"/>
  <c r="A18" i="122"/>
  <c r="A40" i="122"/>
  <c r="A17" i="122"/>
  <c r="A11" i="122"/>
  <c r="A12" i="122"/>
  <c r="A13" i="122"/>
  <c r="A14" i="122"/>
  <c r="A15" i="122"/>
  <c r="A16" i="122"/>
  <c r="A20" i="122"/>
  <c r="A24" i="122"/>
  <c r="A25" i="122"/>
  <c r="A26" i="122"/>
  <c r="A32" i="122"/>
  <c r="A33" i="122"/>
  <c r="A34" i="122"/>
  <c r="A35" i="122"/>
  <c r="A36" i="122"/>
  <c r="A37" i="122"/>
  <c r="A38" i="122"/>
  <c r="A39" i="122"/>
  <c r="A43" i="122"/>
  <c r="A45" i="122"/>
  <c r="A46" i="122"/>
  <c r="A47" i="122"/>
  <c r="A48" i="122"/>
  <c r="A49" i="122"/>
  <c r="A10" i="122"/>
  <c r="A41" i="141"/>
  <c r="A57" i="141"/>
  <c r="A49" i="141"/>
  <c r="A40" i="141"/>
  <c r="A58" i="141"/>
  <c r="A56" i="141"/>
  <c r="A39" i="141"/>
  <c r="A50" i="141"/>
  <c r="A55" i="141"/>
  <c r="A47" i="141"/>
  <c r="A38" i="141"/>
  <c r="A54" i="141"/>
  <c r="A45" i="141"/>
  <c r="A37" i="141"/>
  <c r="A54" i="136"/>
  <c r="A53" i="136"/>
  <c r="A45" i="136"/>
  <c r="A37" i="136"/>
  <c r="A29" i="136"/>
  <c r="A52" i="136"/>
  <c r="A44" i="136"/>
  <c r="A43" i="136"/>
  <c r="A58" i="136"/>
  <c r="A42" i="136"/>
  <c r="A57" i="136"/>
  <c r="A49" i="136"/>
  <c r="A41" i="136"/>
  <c r="A59" i="136"/>
  <c r="A51" i="136"/>
  <c r="A50" i="136"/>
  <c r="A32" i="136"/>
  <c r="A35" i="136"/>
  <c r="A56" i="136"/>
  <c r="A40" i="136"/>
  <c r="A55" i="136"/>
  <c r="A47" i="136"/>
  <c r="A39" i="136"/>
</calcChain>
</file>

<file path=xl/comments1.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8" authorId="0" shapeId="0">
      <text>
        <r>
          <rPr>
            <sz val="7"/>
            <color indexed="81"/>
            <rFont val="Calibri"/>
            <family val="2"/>
            <scheme val="minor"/>
          </rPr>
          <t>Einschließlich Fälle ohne Angabe zur Wirtschaftsgliederung.</t>
        </r>
      </text>
    </comment>
  </commentList>
</comments>
</file>

<file path=xl/comments10.xml><?xml version="1.0" encoding="utf-8"?>
<comments xmlns="http://schemas.openxmlformats.org/spreadsheetml/2006/main">
  <authors>
    <author>S. Beck</author>
    <author>Angelika Etzien</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1" shapeId="0">
      <text>
        <r>
          <rPr>
            <sz val="7"/>
            <color indexed="81"/>
            <rFont val="Calibri"/>
            <family val="2"/>
            <scheme val="minor"/>
          </rPr>
          <t>Bachelor, Diplom, Magister, Master, Staatsexamen oder Promotion.</t>
        </r>
      </text>
    </comment>
    <comment ref="C8" authorId="1" shapeId="0">
      <text>
        <r>
          <rPr>
            <sz val="7"/>
            <color indexed="81"/>
            <rFont val="Calibri"/>
            <family val="2"/>
            <scheme val="minor"/>
          </rPr>
          <t>Einschließlich Fälle ohne Angabe zur Wirtschaftsgliederung.</t>
        </r>
      </text>
    </comment>
    <comment ref="C37" authorId="1" shapeId="0">
      <text>
        <r>
          <rPr>
            <sz val="7"/>
            <color indexed="81"/>
            <rFont val="Calibri"/>
            <family val="2"/>
            <scheme val="minor"/>
          </rPr>
          <t>Einschließlich Fälle ohne Angabe zur Wirtschaftsgliederung.</t>
        </r>
      </text>
    </comment>
  </commentList>
</comments>
</file>

<file path=xl/comments11.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7" authorId="0" shapeId="0">
      <text>
        <r>
          <rPr>
            <sz val="7"/>
            <color indexed="81"/>
            <rFont val="Calibri"/>
            <family val="2"/>
            <scheme val="minor"/>
          </rPr>
          <t>Einschließlich Fälle ohne Angabe zur beruflichen Gliederung.</t>
        </r>
      </text>
    </comment>
  </commentList>
</comments>
</file>

<file path=xl/comments12.xml><?xml version="1.0" encoding="utf-8"?>
<comments xmlns="http://schemas.openxmlformats.org/spreadsheetml/2006/main">
  <authors>
    <author>Angelika Etzien</author>
  </authors>
  <commentList>
    <comment ref="C2" authorId="0" shapeId="0">
      <text>
        <r>
          <rPr>
            <sz val="7"/>
            <color indexed="81"/>
            <rFont val="Calibri"/>
            <family val="2"/>
            <scheme val="minor"/>
          </rPr>
          <t>Einschließlich Fälle ohne Angabe zur Arbeitszeit.
Einschließlich Fälle mit fehlender Information zur Staatsangehörigkeit.</t>
        </r>
      </text>
    </comment>
  </commentList>
</comments>
</file>

<file path=xl/comments13.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35" authorId="0" shapeId="0">
      <text>
        <r>
          <rPr>
            <sz val="7"/>
            <color indexed="81"/>
            <rFont val="Calibri"/>
            <family val="2"/>
            <scheme val="minor"/>
          </rPr>
          <t>Einschließlich Fälle ohne Angabe zur Wirtschaftsgliederung.</t>
        </r>
      </text>
    </comment>
  </commentList>
</comments>
</file>

<file path=xl/comments2.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40" authorId="0" shapeId="0">
      <text>
        <r>
          <rPr>
            <sz val="7"/>
            <color indexed="81"/>
            <rFont val="Calibri"/>
            <family val="2"/>
            <scheme val="minor"/>
          </rPr>
          <t>Einschließlich Fälle ohne Angabe zur Wirtschaftsgliederung.</t>
        </r>
      </text>
    </comment>
  </commentList>
</comments>
</file>

<file path=xl/comments3.xml><?xml version="1.0" encoding="utf-8"?>
<comments xmlns="http://schemas.openxmlformats.org/spreadsheetml/2006/main">
  <authors>
    <author>S. Beck</author>
    <author>Angelika Etzien</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1" shapeId="0">
      <text>
        <r>
          <rPr>
            <sz val="7"/>
            <color indexed="81"/>
            <rFont val="Calibri"/>
            <family val="2"/>
            <scheme val="minor"/>
          </rPr>
          <t>Bachelor, Diplom, Magister, Master, Staatsexamen oder Promotion.</t>
        </r>
      </text>
    </comment>
    <comment ref="C8" authorId="1" shapeId="0">
      <text>
        <r>
          <rPr>
            <sz val="7"/>
            <color indexed="81"/>
            <rFont val="Calibri"/>
            <family val="2"/>
            <scheme val="minor"/>
          </rPr>
          <t>Einschließlich Fälle ohne Angabe zur Wirtschaftsgliederung.</t>
        </r>
      </text>
    </comment>
    <comment ref="C37" authorId="1" shapeId="0">
      <text>
        <r>
          <rPr>
            <sz val="7"/>
            <color indexed="81"/>
            <rFont val="Calibri"/>
            <family val="2"/>
            <scheme val="minor"/>
          </rPr>
          <t>Einschließlich Fälle ohne Angabe zur Wirtschaftsgliederung.</t>
        </r>
      </text>
    </comment>
  </commentList>
</comments>
</file>

<file path=xl/comments4.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7" authorId="0" shapeId="0">
      <text>
        <r>
          <rPr>
            <sz val="7"/>
            <color indexed="81"/>
            <rFont val="Calibri"/>
            <family val="2"/>
            <scheme val="minor"/>
          </rPr>
          <t>Einschließlich Fälle ohne Angabe zur beruflichen Gliederung.</t>
        </r>
      </text>
    </comment>
  </commentList>
</comments>
</file>

<file path=xl/comments5.xml><?xml version="1.0" encoding="utf-8"?>
<comments xmlns="http://schemas.openxmlformats.org/spreadsheetml/2006/main">
  <authors>
    <author>Angelika Etzien</author>
  </authors>
  <commentList>
    <comment ref="C2" authorId="0" shapeId="0">
      <text>
        <r>
          <rPr>
            <sz val="7"/>
            <color indexed="81"/>
            <rFont val="Calibri"/>
            <family val="2"/>
            <scheme val="minor"/>
          </rPr>
          <t>Einschließlich Fälle ohne Angabe zur Arbeitszeit.
Einschließlich Fälle mit fehlender Information zur Staatsangehörigkeit.</t>
        </r>
      </text>
    </comment>
  </commentList>
</comments>
</file>

<file path=xl/comments6.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35" authorId="0" shapeId="0">
      <text>
        <r>
          <rPr>
            <sz val="7"/>
            <color indexed="81"/>
            <rFont val="Calibri"/>
            <family val="2"/>
            <scheme val="minor"/>
          </rPr>
          <t>Einschließlich Fälle ohne Angabe zur Wirtschaftsgliederung.</t>
        </r>
      </text>
    </comment>
  </commentList>
</comments>
</file>

<file path=xl/comments7.xml><?xml version="1.0" encoding="utf-8"?>
<comments xmlns="http://schemas.openxmlformats.org/spreadsheetml/2006/main">
  <authors>
    <author>Angelika Etzien</author>
  </authors>
  <commentList>
    <comment ref="C2" authorId="0" shapeId="0">
      <text>
        <r>
          <rPr>
            <sz val="7"/>
            <color indexed="81"/>
            <rFont val="Calibri"/>
            <family val="2"/>
            <scheme val="minor"/>
          </rPr>
          <t xml:space="preserve">Einschließlich Fälle ohne Angabe zur Arbeitszeit.
Einschließlich Fälle mit fehlender Information zur Staatsangehörigkeit.
Einschließlich Fälle ohne Angabe zur Wirtschaftsgliederung.
</t>
        </r>
      </text>
    </comment>
  </commentList>
</comments>
</file>

<file path=xl/comments8.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8" authorId="0" shapeId="0">
      <text>
        <r>
          <rPr>
            <sz val="7"/>
            <color indexed="81"/>
            <rFont val="Calibri"/>
            <family val="2"/>
            <scheme val="minor"/>
          </rPr>
          <t>Einschließlich Fälle ohne Angabe zur Wirtschaftsgliederung.</t>
        </r>
      </text>
    </comment>
  </commentList>
</comments>
</file>

<file path=xl/comments9.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40" authorId="0" shapeId="0">
      <text>
        <r>
          <rPr>
            <sz val="7"/>
            <color indexed="81"/>
            <rFont val="Calibri"/>
            <family val="2"/>
            <scheme val="minor"/>
          </rPr>
          <t>Einschließlich Fälle ohne Angabe zur Wirtschaftsgliederung.</t>
        </r>
      </text>
    </comment>
  </commentList>
</comments>
</file>

<file path=xl/sharedStrings.xml><?xml version="1.0" encoding="utf-8"?>
<sst xmlns="http://schemas.openxmlformats.org/spreadsheetml/2006/main" count="1389" uniqueCount="419">
  <si>
    <t>Wirtschaftsgliederung nach WZ 2008</t>
  </si>
  <si>
    <t>Insgesamt</t>
  </si>
  <si>
    <t>Und zwar</t>
  </si>
  <si>
    <t>männlich</t>
  </si>
  <si>
    <t>weiblich</t>
  </si>
  <si>
    <t>Auszubildende</t>
  </si>
  <si>
    <t>A</t>
  </si>
  <si>
    <t>B-F</t>
  </si>
  <si>
    <t>B-E</t>
  </si>
  <si>
    <t>B</t>
  </si>
  <si>
    <t>C</t>
  </si>
  <si>
    <t xml:space="preserve">10-12 </t>
  </si>
  <si>
    <t>13-15</t>
  </si>
  <si>
    <t xml:space="preserve">16-18 </t>
  </si>
  <si>
    <t xml:space="preserve">22-23 </t>
  </si>
  <si>
    <t>24-25</t>
  </si>
  <si>
    <t xml:space="preserve">29-30 </t>
  </si>
  <si>
    <t xml:space="preserve">31-33 </t>
  </si>
  <si>
    <t>D</t>
  </si>
  <si>
    <t>E</t>
  </si>
  <si>
    <t>F</t>
  </si>
  <si>
    <t>41-42</t>
  </si>
  <si>
    <t>G-U</t>
  </si>
  <si>
    <t>G-I</t>
  </si>
  <si>
    <t>G</t>
  </si>
  <si>
    <t>H</t>
  </si>
  <si>
    <t>I</t>
  </si>
  <si>
    <t>J</t>
  </si>
  <si>
    <t xml:space="preserve">58-60 </t>
  </si>
  <si>
    <t>62-63</t>
  </si>
  <si>
    <t>K</t>
  </si>
  <si>
    <t>65-66</t>
  </si>
  <si>
    <t>L</t>
  </si>
  <si>
    <t>M</t>
  </si>
  <si>
    <t xml:space="preserve">69-71 </t>
  </si>
  <si>
    <t xml:space="preserve">73-75 </t>
  </si>
  <si>
    <t>N</t>
  </si>
  <si>
    <t>78.2, 78.3</t>
  </si>
  <si>
    <t>O-Q</t>
  </si>
  <si>
    <t>O</t>
  </si>
  <si>
    <t>P</t>
  </si>
  <si>
    <t>Q</t>
  </si>
  <si>
    <t xml:space="preserve">87-88 </t>
  </si>
  <si>
    <t>R-U</t>
  </si>
  <si>
    <t>R</t>
  </si>
  <si>
    <t>S</t>
  </si>
  <si>
    <t>T</t>
  </si>
  <si>
    <t>U</t>
  </si>
  <si>
    <t>______</t>
  </si>
  <si>
    <t>M-N</t>
  </si>
  <si>
    <t>A-U</t>
  </si>
  <si>
    <t>Davon im Alter von … bis unter … Jahren</t>
  </si>
  <si>
    <t>60 - 65</t>
  </si>
  <si>
    <t>65 und mehr</t>
  </si>
  <si>
    <t>Wirtschaftsgliederung nach WZ 2008
Altersgruppen
(von … bis unter … Jahren)</t>
  </si>
  <si>
    <t>Darunter</t>
  </si>
  <si>
    <t>Unter 20</t>
  </si>
  <si>
    <t xml:space="preserve">20 - 25 </t>
  </si>
  <si>
    <t>25 - 30</t>
  </si>
  <si>
    <t xml:space="preserve">30 - 35 </t>
  </si>
  <si>
    <t xml:space="preserve">35 - 40 </t>
  </si>
  <si>
    <t xml:space="preserve">40 - 45 </t>
  </si>
  <si>
    <t xml:space="preserve">45 - 50 </t>
  </si>
  <si>
    <t xml:space="preserve">50 - 55 </t>
  </si>
  <si>
    <t>55 - 60</t>
  </si>
  <si>
    <t>Rostock</t>
  </si>
  <si>
    <t>Schwerin</t>
  </si>
  <si>
    <t>Mecklenburg-Vorpommern</t>
  </si>
  <si>
    <t>Vorbemerkungen</t>
  </si>
  <si>
    <t>Von der Meldung des Arbeitgebers zur Statistik</t>
  </si>
  <si>
    <t>Integriertes Meldeverfahren zur Sozialversicherung</t>
  </si>
  <si>
    <t>Betriebe</t>
  </si>
  <si>
    <t>Annahmestellen</t>
  </si>
  <si>
    <t>nach § 282a SGB III</t>
  </si>
  <si>
    <t>- Untersuchungen des Instituts für 
   Arbeitsmarkt- und Berufsforschung 
   der Bundesagentur für Arbeit (IAB)</t>
  </si>
  <si>
    <t>Statistisches Bundesamt</t>
  </si>
  <si>
    <t>Statistische Nutzung der Versichertenkonten</t>
  </si>
  <si>
    <t>darunter</t>
  </si>
  <si>
    <t>Inhaltsverzeichnis</t>
  </si>
  <si>
    <t>Seite</t>
  </si>
  <si>
    <t>Grafiken</t>
  </si>
  <si>
    <t>Stralsund</t>
  </si>
  <si>
    <t>Wismar</t>
  </si>
  <si>
    <t>Lfd.
Nr.</t>
  </si>
  <si>
    <t>Tabelle 1</t>
  </si>
  <si>
    <t>Tabelle 2</t>
  </si>
  <si>
    <t>Lfd. 
Nr.</t>
  </si>
  <si>
    <t>Tabelle 3</t>
  </si>
  <si>
    <t>Nr. der 
Klassi-
fikation</t>
  </si>
  <si>
    <t>Teilzeit-
beschäf-
tigte</t>
  </si>
  <si>
    <t>Auszu-
bildende</t>
  </si>
  <si>
    <t>Klassifikation der Berufe
(Ausgabe 2010)</t>
  </si>
  <si>
    <t>Tabelle 9</t>
  </si>
  <si>
    <t>Teilzeitbe-
schäftigte</t>
  </si>
  <si>
    <t>Tabelle 10</t>
  </si>
  <si>
    <t>deutsche 
Beschäftigte</t>
  </si>
  <si>
    <t>Vollzeitbe-
schäftigte</t>
  </si>
  <si>
    <t>41</t>
  </si>
  <si>
    <t>51</t>
  </si>
  <si>
    <t>61</t>
  </si>
  <si>
    <t>71</t>
  </si>
  <si>
    <t>91</t>
  </si>
  <si>
    <t>42</t>
  </si>
  <si>
    <t>52</t>
  </si>
  <si>
    <t>62</t>
  </si>
  <si>
    <t>72</t>
  </si>
  <si>
    <t>82</t>
  </si>
  <si>
    <t>92</t>
  </si>
  <si>
    <t>43</t>
  </si>
  <si>
    <t>53</t>
  </si>
  <si>
    <t>63</t>
  </si>
  <si>
    <t>73</t>
  </si>
  <si>
    <t>83</t>
  </si>
  <si>
    <t>93</t>
  </si>
  <si>
    <t>54</t>
  </si>
  <si>
    <t>84</t>
  </si>
  <si>
    <t>94</t>
  </si>
  <si>
    <t>Landkreis 
Rostock</t>
  </si>
  <si>
    <t>Tabelle 11</t>
  </si>
  <si>
    <t>Fußnotenerläuterungen</t>
  </si>
  <si>
    <t>Jahr</t>
  </si>
  <si>
    <t>Land- und 
Forst-
wirtschaft, 
Fischerei 
(A)</t>
  </si>
  <si>
    <t>Handel, 
Verkehr,
Gast-
gewerbe
(G-I)</t>
  </si>
  <si>
    <t>Tabelle 12</t>
  </si>
  <si>
    <t>Tabelle 13</t>
  </si>
  <si>
    <t xml:space="preserve">1)  </t>
  </si>
  <si>
    <t xml:space="preserve">2)  </t>
  </si>
  <si>
    <t xml:space="preserve">4)  </t>
  </si>
  <si>
    <t xml:space="preserve">5)  </t>
  </si>
  <si>
    <t xml:space="preserve">6)  </t>
  </si>
  <si>
    <t>Tabelle 5</t>
  </si>
  <si>
    <t>Tabelle 7</t>
  </si>
  <si>
    <t>-</t>
  </si>
  <si>
    <t>.</t>
  </si>
  <si>
    <t>Statistische Berichte</t>
  </si>
  <si>
    <t>Herausgabe:</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</si>
  <si>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</si>
  <si>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</si>
  <si>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</si>
  <si>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</si>
  <si>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</si>
  <si>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</si>
  <si>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</si>
  <si>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</si>
  <si>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</si>
  <si>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</si>
  <si>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</si>
  <si>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</si>
  <si>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Erwerbstätigkeit</t>
  </si>
  <si>
    <t>A VI - vj</t>
  </si>
  <si>
    <t>Sozialversicherungspflichtig Beschäftigte</t>
  </si>
  <si>
    <t>in Mecklenburg-Vorpommern</t>
  </si>
  <si>
    <t>Nr.
der
Klassi-
fikation</t>
  </si>
  <si>
    <t>ins-
gesamt</t>
  </si>
  <si>
    <t xml:space="preserve">   Produzierendes Gewerbe ohne Baugewerbe</t>
  </si>
  <si>
    <t xml:space="preserve">      Verarbeitendes Gewerbe</t>
  </si>
  <si>
    <t xml:space="preserve">   Handel, Verkehr und Gastgewerbe</t>
  </si>
  <si>
    <t>weibl.</t>
  </si>
  <si>
    <t>Ge-
schl.</t>
  </si>
  <si>
    <t>65
und 
mehr</t>
  </si>
  <si>
    <t>insg.</t>
  </si>
  <si>
    <t xml:space="preserve">Teilzeitbe-
schäftigte </t>
  </si>
  <si>
    <t>Männlich</t>
  </si>
  <si>
    <t>Weiblich</t>
  </si>
  <si>
    <t>Neubran-
denburg</t>
  </si>
  <si>
    <t>Vor-
pommern-
Rügen</t>
  </si>
  <si>
    <t>Nordwest-
mecklen-
burg</t>
  </si>
  <si>
    <t>Ludwigs-
lust-
Parchim</t>
  </si>
  <si>
    <t>unter
20</t>
  </si>
  <si>
    <t xml:space="preserve">   Baugewerbe</t>
  </si>
  <si>
    <t xml:space="preserve">   Information und Kommunikation</t>
  </si>
  <si>
    <t xml:space="preserve">   Grundstücks- und Wohnungswesen</t>
  </si>
  <si>
    <t>Grafik 1</t>
  </si>
  <si>
    <t>Grafik 2</t>
  </si>
  <si>
    <t>20 - 30</t>
  </si>
  <si>
    <t>30 - 40</t>
  </si>
  <si>
    <t>40 - 50</t>
  </si>
  <si>
    <t>50 - 60</t>
  </si>
  <si>
    <t>Veränderungen zum Vorjahresquartal in Prozent</t>
  </si>
  <si>
    <t>Tabelle 4</t>
  </si>
  <si>
    <t>Tabelle 6</t>
  </si>
  <si>
    <t>Tabelle 8</t>
  </si>
  <si>
    <t xml:space="preserve">3)  </t>
  </si>
  <si>
    <t>ohne 
berufliche
Ausbildung</t>
  </si>
  <si>
    <t>unbekannte 
berufliche 
Ausbildung</t>
  </si>
  <si>
    <t>Bundesagentur für Arbeit (BA)
Prüfung der Daten / Führung der
Versichertendatei (nebst Hilfsdateien)</t>
  </si>
  <si>
    <t>Auszählung der Versichertenkonten für statistische Zwecke und
Speicherung im Data-Warehouse der Bundesagentur für Arbeit</t>
  </si>
  <si>
    <t>Auswertung / Veröffentlichung
der Bundesagentur für Arbeit für</t>
  </si>
  <si>
    <t>- Zwecke der Arbeitsmarktbeobachtung
   (u. a. für Bezirke der Arbeitsagenturen)</t>
  </si>
  <si>
    <t xml:space="preserve"> - nach ca. 7,5 Monaten: sozialversicherungs-
    pflichtig beschäftigte Personen zum
    Quartalsende</t>
  </si>
  <si>
    <t>Quelle: Statistisches Bundesamt</t>
  </si>
  <si>
    <t>Davon</t>
  </si>
  <si>
    <t>Aus-
länder</t>
  </si>
  <si>
    <t>Ausländer</t>
  </si>
  <si>
    <t>Wirtschaftsgliederung nach WZ 2008
(H. v. = Herstellung von)</t>
  </si>
  <si>
    <t xml:space="preserve">   Finanz- und Versicherungsdienstleistungen</t>
  </si>
  <si>
    <t xml:space="preserve">   öffentliche Verwaltung, Verteidigung, Sozialversicherung; 
      Erziehung und Unterricht; Gesundheits- und Sozialwesen</t>
  </si>
  <si>
    <t>Nr.
der 
Klas-
sifika-
tion</t>
  </si>
  <si>
    <t>Nr. der 
Klas-
sifika-
tion</t>
  </si>
  <si>
    <t>Unter-
nehmens-
dienst-
leistungen
(J-N)</t>
  </si>
  <si>
    <t>Öffentliche 
und private 
Dienst-
leistungen
(O-U)</t>
  </si>
  <si>
    <t>Produ-
zierendes 
Gewerbe
(B-F)</t>
  </si>
  <si>
    <t xml:space="preserve">   freiberufliche, wissenschaftliche, technische Dienstleistungen;
      sonstige wirtschaftliche Dienstleistungen</t>
  </si>
  <si>
    <t xml:space="preserve">   Kunst, Unterhaltung und Erholung; sonstige Dienstleistungen;
      private Haushalte; exterritoriale Organisationen</t>
  </si>
  <si>
    <t>Insgesamt nach Wirtschaftsbereichen der WZ 2008</t>
  </si>
  <si>
    <t>Kennziffer:</t>
  </si>
  <si>
    <t xml:space="preserve">     Auszugsweise Vervielfältigung und Verbreitung mit Quellenangabe gestattet.</t>
  </si>
  <si>
    <t>Nichts vorhanden</t>
  </si>
  <si>
    <t>Weniger als die Hälfte von 1 in der letzten besetzten Stelle, jedoch mehr als nichts</t>
  </si>
  <si>
    <t>Berichtigte Zahl</t>
  </si>
  <si>
    <t>Keine Angabe, da Zahlenwert nicht ausreichend genau oder nicht repräsentativ</t>
  </si>
  <si>
    <t>Einschließlich Fälle ohne Angabe zur Arbeitszeit.</t>
  </si>
  <si>
    <t>Einschließlich Fälle ohne Angabe zur Wirtschaftsgliederung.</t>
  </si>
  <si>
    <t>Umfasst Personen mit anerkannter Berufsausbildung sowie Meister-/Techniker- oder gleichwertigem
Fachschulabschluss.</t>
  </si>
  <si>
    <t>Bachelor, Diplom, Magister, Master, Staatsexamen oder Promotion.</t>
  </si>
  <si>
    <t>Einschließlich Fälle ohne Angabe zur beruflichen Gliederung.</t>
  </si>
  <si>
    <t>Deutsche Beschäftigte</t>
  </si>
  <si>
    <t xml:space="preserve">   Rostock</t>
  </si>
  <si>
    <t xml:space="preserve">   Schwerin</t>
  </si>
  <si>
    <t xml:space="preserve">   Mecklenburgische Seenplatte</t>
  </si>
  <si>
    <t xml:space="preserve">      darunter Neubrandenburg</t>
  </si>
  <si>
    <t xml:space="preserve">   Landkreis Rostock</t>
  </si>
  <si>
    <t xml:space="preserve">   Vorpommern-Rügen</t>
  </si>
  <si>
    <t xml:space="preserve">      darunter Stralsund</t>
  </si>
  <si>
    <t xml:space="preserve">   Nordwestmecklenburg</t>
  </si>
  <si>
    <t xml:space="preserve">      darunter Wismar</t>
  </si>
  <si>
    <t xml:space="preserve">   Vorpommern-Greifswald</t>
  </si>
  <si>
    <t xml:space="preserve">      darunter Greifswald</t>
  </si>
  <si>
    <t xml:space="preserve">   Ludwigslust-Parchim</t>
  </si>
  <si>
    <t xml:space="preserve">Weiblich </t>
  </si>
  <si>
    <t>Sozialversicherungspflichtig Beschäftigte mit Arbeitsort in Mecklenburg-Vorpommern im Zeitvergleich
nach Geschlecht, Teilzeitbeschäftigten sowie Ausländern, Auszubildenden 
und Wirtschaftsbereichen</t>
  </si>
  <si>
    <t xml:space="preserve">   Land- und Forstwirtschaft, Fischerei</t>
  </si>
  <si>
    <t xml:space="preserve">   Freiberufliche, wissenschaftliche, technische Dienstleistungen;
      sonstige wirtschaftliche Dienstleistungen</t>
  </si>
  <si>
    <t xml:space="preserve">   Öffentliche Verwaltung, Verteidigung, Sozialversicherung; 
      Erziehung und Unterricht; Gesundheits- und Sozialwesen</t>
  </si>
  <si>
    <t xml:space="preserve">   Produzierendes Gewerbe</t>
  </si>
  <si>
    <t xml:space="preserve">      Produzierendes Gewerbe ohne Baugewerbe</t>
  </si>
  <si>
    <t xml:space="preserve">         Verarbeitendes Gewerbe</t>
  </si>
  <si>
    <t xml:space="preserve">      Baugewerbe</t>
  </si>
  <si>
    <t xml:space="preserve">   Dienstleistungsbereiche</t>
  </si>
  <si>
    <t xml:space="preserve">      Handel, Verkehr und Gastgewerbe</t>
  </si>
  <si>
    <t xml:space="preserve">      Information und Kommunikation</t>
  </si>
  <si>
    <t xml:space="preserve">      Finanz- und Versicherungsdienstleistungen</t>
  </si>
  <si>
    <t xml:space="preserve">      Grundstücks- und Wohnungswesen</t>
  </si>
  <si>
    <t xml:space="preserve">      öffentliche Verwaltung, Verteidigung, Sozialversicherung; 
         Erziehung und Unterricht; Gesundheits- und Sozialwesen</t>
  </si>
  <si>
    <t xml:space="preserve">      Öffentliche Verwaltung, Verteidigung, Sozialversicherung; 
         Erziehung und Unterricht; Gesundheits- und Sozialwesen</t>
  </si>
  <si>
    <t xml:space="preserve">      Freiberufliche, wissenschaftliche, technische Dienstleistun-
         gen; sonstige wirtschaftliche Dienstleistungen</t>
  </si>
  <si>
    <t xml:space="preserve">      freiberufliche, wissenschaftliche, technische Dienstleistun-
         gen; sonstige wirtschaftliche Dienstleistungen</t>
  </si>
  <si>
    <t xml:space="preserve">      freiberufliche, wissenschaftliche, technische Dienst-</t>
  </si>
  <si>
    <t xml:space="preserve">         leistungen; sonstige wirtschaftl. Dienstleistungen</t>
  </si>
  <si>
    <t xml:space="preserve">      öffentliche Verwaltung; Verteidigung, Sozialver-</t>
  </si>
  <si>
    <t xml:space="preserve">         sicherung; Erziehung und Unterricht; Gesund-</t>
  </si>
  <si>
    <t xml:space="preserve">         heits- und Sozialwesen</t>
  </si>
  <si>
    <t xml:space="preserve">      Kunst, Unterhaltung und Erholung; sonstige Dienst-</t>
  </si>
  <si>
    <t xml:space="preserve">         leistungen; private Haushalte; exterritoriale</t>
  </si>
  <si>
    <t xml:space="preserve">         Organisationen</t>
  </si>
  <si>
    <t xml:space="preserve">         Bergbau und Gewinnung von Steinen und Erden</t>
  </si>
  <si>
    <t xml:space="preserve">            H. v. Nahrungs- und Genussmitteln, Getränken und 
               Tabakerzeugnissen</t>
  </si>
  <si>
    <t xml:space="preserve">            H. v. Textilien, Bekleidung, Leder, Lederwaren und Schuhen</t>
  </si>
  <si>
    <t xml:space="preserve">            H. v. Holz-, Flecht-, Korb- und Korkwaren - ohne Möbel; 
               Papier, Pappe und Druckerzeugnissen</t>
  </si>
  <si>
    <t xml:space="preserve">            Kokerei und Mineralölverarbeitung</t>
  </si>
  <si>
    <t xml:space="preserve">            H. v. chemischen Erzeugnissen</t>
  </si>
  <si>
    <t xml:space="preserve">            H. v. pharmazeutischen Erzeugnissen</t>
  </si>
  <si>
    <t xml:space="preserve">            H. v. Gummi- und Kunststoffwaren, Glas und Glaswaren,
               Keramik, Verarbeitung von Steinen und Erden</t>
  </si>
  <si>
    <t xml:space="preserve">            Metallerzeugung und -bearbeitung, H. v. Metallerzeugnissen</t>
  </si>
  <si>
    <t xml:space="preserve">            H. v. DV-Geräten, elektronischen u. optischen Erzeugnissen</t>
  </si>
  <si>
    <t xml:space="preserve">            H. v. elektrischen Ausrüstungen</t>
  </si>
  <si>
    <t xml:space="preserve">            Maschinenbau</t>
  </si>
  <si>
    <t xml:space="preserve">            Fahrzeugbau</t>
  </si>
  <si>
    <t xml:space="preserve">            H. v. Möbeln und sonstigen Waren, Reparatur und Installa-
               tion von Maschinen und Ausrüstungen</t>
  </si>
  <si>
    <t xml:space="preserve">         Energieversorgung</t>
  </si>
  <si>
    <t xml:space="preserve">         Wasserversorgung; Abwasser- und Abfallentsorgung, 
            Beseitigung von Umweltverschmutzungen</t>
  </si>
  <si>
    <t xml:space="preserve">         Hoch- und Tiefbau</t>
  </si>
  <si>
    <t xml:space="preserve">         vorbereitende Baustellenarbeiten, Bauinstallation und
            sonstiges Ausbaugewerbe</t>
  </si>
  <si>
    <t xml:space="preserve">         Handel; Instandhaltung und Reparatur von Kfz</t>
  </si>
  <si>
    <t xml:space="preserve">            Handel mit Kfz; Instandhaltung und Reparatur von Kfz </t>
  </si>
  <si>
    <t xml:space="preserve">            Großhandel (ohne Handel mit Kfz)</t>
  </si>
  <si>
    <t xml:space="preserve">            Einzelhandel (ohne Handel mit Kfz)</t>
  </si>
  <si>
    <t xml:space="preserve">         Verkehr und Lagerei</t>
  </si>
  <si>
    <t xml:space="preserve">         Gastgewerbe</t>
  </si>
  <si>
    <t xml:space="preserve">         Verlagswesen, audiovisuelle Medien und Rundfunk</t>
  </si>
  <si>
    <t xml:space="preserve">         Telekommunikation</t>
  </si>
  <si>
    <t xml:space="preserve">         Informationstechnologie und Informationsdienstleistungen</t>
  </si>
  <si>
    <t xml:space="preserve">         Finanzdienstleistungen</t>
  </si>
  <si>
    <t xml:space="preserve">      freiberufliche, wissenschaftliche, technische Dienstleistungen; 
         sonstige wirtschaftliche Dienstleistungen</t>
  </si>
  <si>
    <t xml:space="preserve">         freiberufliche, wissenschaftl. und technische Dienstleistungen</t>
  </si>
  <si>
    <t xml:space="preserve">            freiberufliche und technische Dienstleistungen</t>
  </si>
  <si>
    <t xml:space="preserve">            Forschung und Entwicklung</t>
  </si>
  <si>
    <t xml:space="preserve">            sonstige freiberufl., wissenschaftl. u. technische Tätigkeiten</t>
  </si>
  <si>
    <t xml:space="preserve">         sonstige wirtschaftliche Dienstleistungen</t>
  </si>
  <si>
    <t xml:space="preserve">            darunter Überlassung von Arbeitskräften</t>
  </si>
  <si>
    <t xml:space="preserve">         öffentliche Verwaltung, Verteidigung; Sozialversicherung</t>
  </si>
  <si>
    <t xml:space="preserve">         Erziehung und Unterricht</t>
  </si>
  <si>
    <t xml:space="preserve">         Gesundheits- und Sozialwesen</t>
  </si>
  <si>
    <t xml:space="preserve">            Gesundheitswesen</t>
  </si>
  <si>
    <t xml:space="preserve">            Heime und Sozialwesen</t>
  </si>
  <si>
    <t xml:space="preserve">      Kunst, Unterhaltung und Erholung; sonstige Dienstleistungen; 
         private Haushalte; exterritoriale Organisationen</t>
  </si>
  <si>
    <t xml:space="preserve">        Kunst, Unterhaltung und Erholung</t>
  </si>
  <si>
    <t xml:space="preserve">         sonstige Dienstleistungen</t>
  </si>
  <si>
    <t xml:space="preserve">         private Haushalte mit Hauspersonal; Dienstleistungen und
            H. v. Waren durch private Haushalte für den Eigenbedarf</t>
  </si>
  <si>
    <t xml:space="preserve">         Versicherungen, Rückvers. u. Pensionskassen (o. Sozial-
            vers.); mit Finanz- u. Versicherungsdienstl. verb. Tätigkeiten</t>
  </si>
  <si>
    <t xml:space="preserve">   Land-, Forst- und Tierwirtschaft und Gartenbau</t>
  </si>
  <si>
    <t xml:space="preserve">      Land-, Tier- und Forstwirtschaftsberufe</t>
  </si>
  <si>
    <t xml:space="preserve">      Gartenbauberufe und Floristik</t>
  </si>
  <si>
    <t xml:space="preserve">   Rohstoffgewinnung, Produktion und Fertigung</t>
  </si>
  <si>
    <t xml:space="preserve">      Rohstoffgewinnung und -aufbereitung, Glas- und
         Keramikherstellung und -verarbeitung</t>
  </si>
  <si>
    <t xml:space="preserve">      Kunststoffherstellung und -verarbeitung, Holzbe- und
         -verarbeitung</t>
  </si>
  <si>
    <t xml:space="preserve">      Papier- und Druckberufe, technische Mediengestaltung</t>
  </si>
  <si>
    <t xml:space="preserve">      Metallerzeugung und -bearbeitung, Metallbauberufe</t>
  </si>
  <si>
    <t xml:space="preserve">      Maschinen- und Fahrzeugtechnikberufe</t>
  </si>
  <si>
    <t xml:space="preserve">      Mechatronik-, Energie- und Elektroberufe</t>
  </si>
  <si>
    <t xml:space="preserve">      Technische Forschungs-, Entwicklungs-, Konstruktions- und
         Produktionssteuerungsberufe</t>
  </si>
  <si>
    <t xml:space="preserve">      Textil- und Lederberufe</t>
  </si>
  <si>
    <t xml:space="preserve">      Lebensmittelherstellung und -verarbeitung</t>
  </si>
  <si>
    <t xml:space="preserve">   Bau, Architektur, Vermessung u. Gebäudetechnik</t>
  </si>
  <si>
    <t xml:space="preserve">      Bauplanungs-, Architektur- und Vermessungsberufe</t>
  </si>
  <si>
    <t xml:space="preserve">      Hoch- und Tiefbauberufe</t>
  </si>
  <si>
    <t xml:space="preserve">      (Innen-) Ausbauberufe</t>
  </si>
  <si>
    <t xml:space="preserve">      Gebäude- und versorgungstechnische Berufe</t>
  </si>
  <si>
    <t xml:space="preserve">   Naturwissenschaft, Geografie und Informatik</t>
  </si>
  <si>
    <t xml:space="preserve">      Mathematik-, Biologie-, Chemie- und Physikberufe</t>
  </si>
  <si>
    <t xml:space="preserve">      Geologie-, Geografie- und Umweltschutzberufe</t>
  </si>
  <si>
    <t xml:space="preserve">      Informatik-, Informations- und Kommunikations-
         technologieberufe</t>
  </si>
  <si>
    <t xml:space="preserve">   Verkehr, Logistik, Schutz und Sicherheit</t>
  </si>
  <si>
    <t xml:space="preserve">      Verkehrs- und Logistikberufe (außer Fahrzeugführung)</t>
  </si>
  <si>
    <t xml:space="preserve">      Führer von Fahrzeug- und Transportgeräten</t>
  </si>
  <si>
    <t xml:space="preserve">      Schutz-, Sicherheits- und Überwachungsberufe</t>
  </si>
  <si>
    <t xml:space="preserve">      Reinigungsberufe</t>
  </si>
  <si>
    <t xml:space="preserve">   Kaufmännische Dienstleistungen, Warenhandel,
      Vertrieb, Hotel und Tourismus</t>
  </si>
  <si>
    <t xml:space="preserve">      Einkaufs-, Vertriebs- und Handelsberufe</t>
  </si>
  <si>
    <t xml:space="preserve">      Verkaufsberufe</t>
  </si>
  <si>
    <t xml:space="preserve">      Tourismus-, Hotel- und Gaststättenberufe</t>
  </si>
  <si>
    <t xml:space="preserve">   Unternehmensorganisation, Buchhaltung, Recht
      und Verwaltung</t>
  </si>
  <si>
    <t xml:space="preserve">      Berufe in Unternehmensführung und -organisation</t>
  </si>
  <si>
    <t xml:space="preserve">      Berufe in Finanzdienstleistungen, Rechnungswesen und
         Steuerberatung</t>
  </si>
  <si>
    <t xml:space="preserve">      Berufe in Recht und Verwaltung</t>
  </si>
  <si>
    <t xml:space="preserve">   Gesundheit, Soziales, Lehre und Erziehung</t>
  </si>
  <si>
    <t xml:space="preserve">      medizinische Gesundheitsberufe</t>
  </si>
  <si>
    <t xml:space="preserve">      nichtmedizinische Gesundheits-, Körperpflege- und
         Wellnessberufe, Medizintechnik</t>
  </si>
  <si>
    <t xml:space="preserve">      Erziehung, soziale und hauswirtschaftliche Berufe, Theologie</t>
  </si>
  <si>
    <t xml:space="preserve">      lehrende und ausbildende Berufe</t>
  </si>
  <si>
    <t xml:space="preserve">   Sprach-, Literatur-, Geistes-, Gesellschafts- und
      Wirtschaftswissenschaften, Medien, Kunst,
      Kultur und Gestaltung</t>
  </si>
  <si>
    <t xml:space="preserve">      sprach-, literatur-, geistes-, gesellschafts- und wirtschafts-
         wissenschaftliche Berufe</t>
  </si>
  <si>
    <t xml:space="preserve">      Werbung, Marketing, kaufmännische und redaktionelle
         Medienberufe</t>
  </si>
  <si>
    <t xml:space="preserve">      Produktdesign und kunsthandwerkliche Berufe, bildende
         Kunst, Musikinstrumentenbau</t>
  </si>
  <si>
    <t xml:space="preserve">      darstellende und unterhaltende Berufe</t>
  </si>
  <si>
    <t xml:space="preserve">   Militär</t>
  </si>
  <si>
    <t xml:space="preserve">      freiberufliche, wissenschaftliche, technische Dienst-
         leistungen; sonstige wirtschaftliche Dienstleistungen</t>
  </si>
  <si>
    <t xml:space="preserve">      Kunst, Unterhaltung und Erholung; sonstige Dienstleis-
         tungen; private Haushalte; exterritoriale Organisationen</t>
  </si>
  <si>
    <t xml:space="preserve">         exterritoriale Organisationen und Körperschaften</t>
  </si>
  <si>
    <t>Vollzeit-
beschäftigte</t>
  </si>
  <si>
    <t>Teilzeit-
beschäftigte</t>
  </si>
  <si>
    <t xml:space="preserve">Teilzeit-
beschäftigte </t>
  </si>
  <si>
    <t>Greifswald</t>
  </si>
  <si>
    <t>Mecklen-
burgische 
Seenplatte</t>
  </si>
  <si>
    <t>Vor-
pommern-
Greifswald</t>
  </si>
  <si>
    <t>Zuständige Dezernentin: Dr. Margit Herrmann, Telefon: 0385 588-56042</t>
  </si>
  <si>
    <t>Deutsche Rentenversicherung
– Regionalträger –</t>
  </si>
  <si>
    <t>Deutsche Rentenversicherung
 – Bund –</t>
  </si>
  <si>
    <t>Deutsche Rentenversicherung
– Knappschaft-Bahn-See –</t>
  </si>
  <si>
    <t>©  Statistisches Amt Mecklenburg-Vorpommern, Schwerin, 2022</t>
  </si>
  <si>
    <t>Beschäftigung - Statistik der Bundesagentur für Arbeit (arbeitsagentur.de)</t>
  </si>
  <si>
    <r>
      <rPr>
        <b/>
        <sz val="8"/>
        <rFont val="Calibri"/>
        <family val="2"/>
        <scheme val="minor"/>
      </rPr>
      <t>Datenbereitstellung auf BA-Datenbank</t>
    </r>
    <r>
      <rPr>
        <sz val="8"/>
        <rFont val="Calibri"/>
        <family val="2"/>
        <scheme val="minor"/>
      </rPr>
      <t xml:space="preserve">
Online-Zugriff der statistischen Ämter</t>
    </r>
  </si>
  <si>
    <r>
      <t xml:space="preserve">- </t>
    </r>
    <r>
      <rPr>
        <b/>
        <sz val="8"/>
        <rFont val="Calibri"/>
        <family val="2"/>
        <scheme val="minor"/>
      </rPr>
      <t>Veröffentlichung</t>
    </r>
    <r>
      <rPr>
        <sz val="8"/>
        <rFont val="Calibri"/>
        <family val="2"/>
        <scheme val="minor"/>
      </rPr>
      <t xml:space="preserve"> der Beschäftigtenstatistik
   für allgemeine Zwecke der Länder, 
   insbesondere in tiefer </t>
    </r>
    <r>
      <rPr>
        <b/>
        <sz val="8"/>
        <rFont val="Calibri"/>
        <family val="2"/>
        <scheme val="minor"/>
      </rPr>
      <t>regionaler</t>
    </r>
    <r>
      <rPr>
        <sz val="8"/>
        <rFont val="Calibri"/>
        <family val="2"/>
        <scheme val="minor"/>
      </rPr>
      <t xml:space="preserve"> Gliederung</t>
    </r>
  </si>
  <si>
    <r>
      <t xml:space="preserve">- </t>
    </r>
    <r>
      <rPr>
        <b/>
        <sz val="8"/>
        <rFont val="Calibri"/>
        <family val="2"/>
        <scheme val="minor"/>
      </rPr>
      <t>Veröffentlichung</t>
    </r>
    <r>
      <rPr>
        <sz val="8"/>
        <rFont val="Calibri"/>
        <family val="2"/>
        <scheme val="minor"/>
      </rPr>
      <t xml:space="preserve"> der Beschäftigtenstatistik
   für allgemeine Zwecke des Bundes, 
   insbesondere in tiefer </t>
    </r>
    <r>
      <rPr>
        <b/>
        <sz val="8"/>
        <rFont val="Calibri"/>
        <family val="2"/>
        <scheme val="minor"/>
      </rPr>
      <t>fachlicher</t>
    </r>
    <r>
      <rPr>
        <sz val="8"/>
        <rFont val="Calibri"/>
        <family val="2"/>
        <scheme val="minor"/>
      </rPr>
      <t xml:space="preserve"> Gliederung</t>
    </r>
  </si>
  <si>
    <r>
      <t xml:space="preserve">- Einbindung der Beschäftigtenstatistik in das
   </t>
    </r>
    <r>
      <rPr>
        <b/>
        <sz val="8"/>
        <rFont val="Calibri"/>
        <family val="2"/>
        <scheme val="minor"/>
      </rPr>
      <t>regionale erwerbstatistische Gesamtbild /
   weiterführende Rechensysteme</t>
    </r>
  </si>
  <si>
    <r>
      <t xml:space="preserve">- Einbindung der Beschäftigtenstatistik in das
   </t>
    </r>
    <r>
      <rPr>
        <b/>
        <sz val="8"/>
        <rFont val="Calibri"/>
        <family val="2"/>
        <scheme val="minor"/>
      </rPr>
      <t>erwerbstatistische Gesamtbild /
   weiterführende Rechensysteme</t>
    </r>
  </si>
  <si>
    <r>
      <t xml:space="preserve">- Durchführung </t>
    </r>
    <r>
      <rPr>
        <b/>
        <sz val="8"/>
        <rFont val="Calibri"/>
        <family val="2"/>
        <scheme val="minor"/>
      </rPr>
      <t>vergleichender 
   Untersuchungen</t>
    </r>
  </si>
  <si>
    <r>
      <t xml:space="preserve">- Gezielte </t>
    </r>
    <r>
      <rPr>
        <b/>
        <sz val="8"/>
        <rFont val="Calibri"/>
        <family val="2"/>
        <scheme val="minor"/>
      </rPr>
      <t>Auswertungen der Daten für
   spezifische Fragestellungen</t>
    </r>
    <r>
      <rPr>
        <sz val="8"/>
        <rFont val="Calibri"/>
        <family val="2"/>
        <scheme val="minor"/>
      </rPr>
      <t xml:space="preserve"> öffentlicher und
   privater Datenempfänger auf Landesebene.</t>
    </r>
  </si>
  <si>
    <r>
      <t xml:space="preserve">- Gezielte </t>
    </r>
    <r>
      <rPr>
        <b/>
        <sz val="8"/>
        <rFont val="Calibri"/>
        <family val="2"/>
        <scheme val="minor"/>
      </rPr>
      <t>Auswertungen der Daten für
   spezifische Fragestellungen</t>
    </r>
    <r>
      <rPr>
        <sz val="8"/>
        <rFont val="Calibri"/>
        <family val="2"/>
        <scheme val="minor"/>
      </rPr>
      <t xml:space="preserve"> öffentlicher und
   privater Datenempfänger auf Bundesebene
   sowie internationaler Organisationen.</t>
    </r>
  </si>
  <si>
    <r>
      <t xml:space="preserve">Insgesamt </t>
    </r>
    <r>
      <rPr>
        <b/>
        <sz val="6"/>
        <rFont val="Calibri"/>
        <family val="2"/>
        <scheme val="minor"/>
      </rPr>
      <t>3)</t>
    </r>
  </si>
  <si>
    <r>
      <t xml:space="preserve">anerkannter 
Berufs-
abschluss </t>
    </r>
    <r>
      <rPr>
        <sz val="6"/>
        <rFont val="Calibri"/>
        <family val="2"/>
        <scheme val="minor"/>
      </rPr>
      <t>4)</t>
    </r>
  </si>
  <si>
    <r>
      <t xml:space="preserve">akade-
mischer 
Abschluss </t>
    </r>
    <r>
      <rPr>
        <sz val="6"/>
        <rFont val="Calibri"/>
        <family val="2"/>
        <scheme val="minor"/>
      </rPr>
      <t>5)</t>
    </r>
  </si>
  <si>
    <r>
      <t xml:space="preserve">Insge-
samt </t>
    </r>
    <r>
      <rPr>
        <sz val="6"/>
        <color indexed="8"/>
        <rFont val="Calibri"/>
        <family val="2"/>
        <scheme val="minor"/>
      </rPr>
      <t>1) 2)</t>
    </r>
  </si>
  <si>
    <r>
      <t xml:space="preserve">Insgesamt </t>
    </r>
    <r>
      <rPr>
        <b/>
        <sz val="6"/>
        <rFont val="Calibri"/>
        <family val="2"/>
        <scheme val="minor"/>
      </rPr>
      <t>6)</t>
    </r>
  </si>
  <si>
    <r>
      <t xml:space="preserve">Insgesamt </t>
    </r>
    <r>
      <rPr>
        <sz val="6"/>
        <color indexed="8"/>
        <rFont val="Calibri"/>
        <family val="2"/>
        <scheme val="minor"/>
      </rPr>
      <t>1) 2)</t>
    </r>
  </si>
  <si>
    <r>
      <t xml:space="preserve">Insge-
samt </t>
    </r>
    <r>
      <rPr>
        <sz val="6"/>
        <color indexed="8"/>
        <rFont val="Calibri"/>
        <family val="2"/>
        <scheme val="minor"/>
      </rPr>
      <t>1) 2) 3)</t>
    </r>
  </si>
  <si>
    <r>
      <t xml:space="preserve">Land
Kreisfreie Stadt
Landkreis
</t>
    </r>
    <r>
      <rPr>
        <i/>
        <sz val="7.5"/>
        <color indexed="8"/>
        <rFont val="Calibri"/>
        <family val="2"/>
        <scheme val="minor"/>
      </rPr>
      <t>Große kreisangehörige Stadt</t>
    </r>
  </si>
  <si>
    <r>
      <rPr>
        <sz val="7.5"/>
        <color indexed="8"/>
        <rFont val="Calibri"/>
        <family val="2"/>
        <scheme val="minor"/>
      </rPr>
      <t xml:space="preserve">Insge-
samt </t>
    </r>
    <r>
      <rPr>
        <sz val="6"/>
        <color indexed="8"/>
        <rFont val="Calibri"/>
        <family val="2"/>
        <scheme val="minor"/>
      </rPr>
      <t>1) 2)</t>
    </r>
  </si>
  <si>
    <t>Land- und Forstwirtschaft, Fischerei (A)</t>
  </si>
  <si>
    <t>Handel, Verkehr, Gastgewerbe (G-I)</t>
  </si>
  <si>
    <t>Unternehmensdienstleistungen (J-N)</t>
  </si>
  <si>
    <t>Öffentliche und private Dienstleistungen (O-U)</t>
  </si>
  <si>
    <t>Baugewerbe (F)</t>
  </si>
  <si>
    <t>Produzierendes Gewerbe (B-E)</t>
  </si>
  <si>
    <t>Grafikdaten für nebenstehende Grafik</t>
  </si>
  <si>
    <t>Siehe auch Hintergrundinfo-Zuordnung-von-Staatenlosen.pdf (arbeitsagentur.de)</t>
  </si>
  <si>
    <t>Sozialversicherungspflichtig Beschäftigte mit Arbeitsort in Mecklenburg-Vorpommern im Zeitvergleich 
   nach Geschlecht, Teilzeitbeschäftigten sowie Ausländern, Auszubildenden und Wirtschaftsbereichen</t>
  </si>
  <si>
    <t>Telefon: 0385 588-0, Telefax: 0385 588-56973, www.statistik-mv.de, statistik.post@statistik-mv.de</t>
  </si>
  <si>
    <t>30.09.2021</t>
  </si>
  <si>
    <t>A653 2021 43</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</si>
  <si>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</si>
  <si>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Sozialversicherungspflichtig Beschäftigte mit Arbeitsort in den kreisfreien Städten und Landkreisen
   Mecklenburg-Vorpommerns am 30. September 2021 nach Voll- und Teilzeitbeschäftigten</t>
  </si>
  <si>
    <t>Sozialversicherungspflichtig Beschäftigte mit Arbeitsort in Mecklenburg-Vorpommern am 
   30. September 2021 nach Wirtschaftsabschnitten, Geschlecht, deutschen Beschäftigten und Altersgruppen</t>
  </si>
  <si>
    <t>Sozialversicherungspflichtig Beschäftigte mit Arbeitsort in Mecklenburg-Vorpommern am 
   30. September 2021 nach Wirtschaftsabschnitten, Altersgruppen, Geschlecht und beruflicher Ausbildung</t>
  </si>
  <si>
    <t xml:space="preserve">Sozialversicherungspflichtig Beschäftigte mit Arbeitsort in Mecklenburg-Vorpommern am 
   30. September 2021 nach beruflicher Gliederung, Geschlecht, Teilzeitbeschäftigten sowie Ausländern und 
   Auszubildenden </t>
  </si>
  <si>
    <t>Sozialversicherungspflichtig Beschäftigte mit Wohnort in Mecklenburg-Vorpommern am 
   30. September 2021 nach Wirtschaftsabschnitten, Geschlecht, deutschen Beschäftigten und Altersgruppen</t>
  </si>
  <si>
    <t>Sozialversicherungspflichtig Beschäftigte mit Wohnort in Mecklenburg-Vorpommern am 
   30. September 2021 nach Wirtschaftsabschnitten, Altersgruppen, Geschlecht und beruflicher Ausbildung</t>
  </si>
  <si>
    <t xml:space="preserve">Sozialversicherungspflichtig Beschäftigte mit Wohnort in Mecklenburg-Vorpommern am 
   30. September 2021 nach beruflicher Gliederung, Geschlecht, Teilzeitbeschäftigten sowie Ausländern und
   Auszubildenden </t>
  </si>
  <si>
    <t>Sozialversicherungspflichtig Beschäftigte mit Arbeitsort in Mecklenburg-Vorpommern am
   30. September 2021</t>
  </si>
  <si>
    <t>Sozialversicherungspflichtig Beschäftigte mit Arbeitsort in Mecklenburg-Vorpommern am
   30. September 2021 nach Wirtschaftsabschnitten und -unterabschnitten, Geschlecht, Teilzeitbeschäf-
   tigten, Ausländern und Auszubildenden</t>
  </si>
  <si>
    <t xml:space="preserve">Sozialversicherungspflichtig Beschäftigte mit Arbeitsort in Mecklenburg-Vorpommern am 
   30. September 2021 nach Wirtschaftsabschnitten, Altersgruppen, Geschlecht sowie kreisfreien Städten
   und Landkreisen </t>
  </si>
  <si>
    <t>Sozialversicherungspflichtig Beschäftigte mit Wohnort in Mecklenburg-Vorpommern am 
   30. September 2021 nach Wirtschaftsabschnitten und -unterabschnitten, Geschlecht, Teilzeitbeschäf-
   tigten, Ausländern und Auszubildenden</t>
  </si>
  <si>
    <t>Sozialversicherungspflichtig Beschäftigte mit Wohnort in Mecklenburg-Vorpommern am 
   30. September 2021 nach kreisfreien Städten und Landkreisen, Geschlecht, Vollzeit- und Teilzeitbeschäf-
   tigten sowie deutschen Beschäftigten, Ausländern und Auszubildenden</t>
  </si>
  <si>
    <t xml:space="preserve">Sozialversicherungspflichtig Beschäftigte mit Wohnort in Mecklenburg-Vorpommern am 
   30. September 2021 nach Wirtschaftsabschnitten, Altersgruppen, Geschlecht sowie kreisfreien Städten
   und Landkreisen </t>
  </si>
  <si>
    <t>Sozialversicherungspflichtig Beschäftigte mit Arbeitsort in Mecklenburg-Vorpommern am 
   30. September 2021 nach kreisfreien Städten und Landkreisen, Geschlecht, Vollzeit- und Teilzeitbeschäf-
   tigten sowie deutschen Beschäftigten, Ausländern und Auszubildenden</t>
  </si>
  <si>
    <t>Sozialversicherungspflichtig Beschäftigte mit Arbeitsort
in Mecklenburg-Vorpommern am 30. September 2021
nach Wirtschaftsabschnitten und -unterabschnitten, 
Geschlecht, Teilzeitbeschäftigten, Ausländern und
Auszubildenden</t>
  </si>
  <si>
    <t>Sozialversicherungspflichtig Beschäftigte mit Arbeitsort
in Mecklenburg-Vorpommern am 30. September 2021
nach Wirtschaftsabschnitten, Geschlecht, deutschen
Beschäftigten und Altersgruppen</t>
  </si>
  <si>
    <t>Sozialversicherungspflichtig Beschäftigte mit Arbeitsort
in Mecklenburg-Vorpommern am 30. September 2021
nach Wirtschaftsabschnitten, Altersgruppen, Geschlecht
und beruflicher Ausbildung</t>
  </si>
  <si>
    <t xml:space="preserve">Sozialversicherungspflichtig Beschäftigte mit Arbeitsort
in Mecklenburg-Vorpommern am 30. September 2021 nach
beruflicher Gliederung, Geschlecht, Teilzeitbeschäftigten
sowie Ausländern und Auszubildenden </t>
  </si>
  <si>
    <t>Sozialversicherungspflichtig Beschäftigte mit Arbeitsort in Mecklenburg-Vorpommern
am 30. September 2021 nach kreisfreien Städten und Landkreisen, Geschlecht, 
Vollzeit- und Teilzeitbeschäftigten sowie deutschen Beschäftigten,
Ausländern und Auszubildenden</t>
  </si>
  <si>
    <t xml:space="preserve">Sozialversicherungspflichtig Beschäftigte mit Arbeitsort
in Mecklenburg-Vorpommern am 30. September 2021
nach Wirtschaftsabschnitten, Altersgruppen, Geschlecht 
sowie kreisfreien Städten und Landkreisen </t>
  </si>
  <si>
    <t>Sozialversicherungspflichtig Beschäftigte mit Wohnort
in Mecklenburg-Vorpommern am 30. September 2021
nach Wirtschaftsabschnitten und -unterabschnitten,
Geschlecht, Teilzeitbeschäftigten, Ausländern und
Auszubildenden</t>
  </si>
  <si>
    <t>Sozialversicherungspflichtig Beschäftigte mit Wohnort
in Mecklenburg-Vorpommern am 30. September 2021
nach Wirtschaftsabschnitten, Geschlecht, deutschen
Beschäftigten und Altersgruppen</t>
  </si>
  <si>
    <t>Sozialversicherungspflichtig Beschäftigte mit Wohnort
in Mecklenburg-Vorpommern am 30. September 2021
nach Wirtschaftsabschnitten, Altersgruppen, Geschlecht
und beruflicher Ausbildung</t>
  </si>
  <si>
    <t xml:space="preserve">Sozialversicherungspflichtig Beschäftigte mit Wohnort
in Mecklenburg-Vorpommern am 30. September 2021 nach
beruflicher Gliederung, Geschlecht, Teilzeitbeschäftigten
sowie Ausländern und Auszubildenden  </t>
  </si>
  <si>
    <t>Sozialversicherungspflichtig Beschäftigte mit Wohnort in Mecklenburg-Vorpommern
am 30. September 2021 nach kreisfreien Städten und Landkreisen, Geschlecht, 
Vollzeit- und Teilzeitbeschäftigten sowie deutschen Beschäftigten,
Ausländern und Auszubildenden</t>
  </si>
  <si>
    <t xml:space="preserve">Sozialversicherungspflichtig Beschäftigte mit Wohnort
in Mecklenburg-Vorpommern am 30. September 2021
nach Wirtschaftsabschnitten, Altersgruppen, Geschlecht 
sowie kreisfreien Städten und Landkreisen </t>
  </si>
  <si>
    <t>Einschließlich Fälle mit fehlender Information zur Staatsangehörigkeit.</t>
  </si>
  <si>
    <t>18. Mai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</si>
</sst>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0"/>
    <numFmt numFmtId="165" formatCode="###\ ###\ ##0"/>
    <numFmt numFmtId="166" formatCode="#,##0&quot;  &quot;"/>
    <numFmt numFmtId="167" formatCode="#,##0&quot;&quot;;\-\ #,##0&quot;&quot;;0&quot;&quot;;@&quot;&quot;"/>
    <numFmt numFmtId="168" formatCode="#,##0&quot; &quot;;\-\ #,##0&quot; &quot;;0&quot; &quot;;@&quot; &quot;"/>
    <numFmt numFmtId="169" formatCode="#,##0&quot;    &quot;;\-\ #,##0&quot;    &quot;;0&quot;    &quot;;@&quot;    &quot;"/>
    <numFmt numFmtId="170" formatCode="#,##0&quot;  &quot;;\-\ #,##0&quot;  &quot;;0&quot;  &quot;;@&quot;  &quot;"/>
    <numFmt numFmtId="171" formatCode="d\.m\.yyyy;@"/>
    <numFmt numFmtId="172" formatCode="#,##0.0&quot;&quot;;\-\ #,##0.0&quot;&quot;;0.0&quot;&quot;;@&quot;&quot;"/>
    <numFmt numFmtId="173" formatCode="0.0"/>
    <numFmt numFmtId="174" formatCode="#,##0.0&quot; &quot;;\-\ #,##0.0&quot; &quot;;0.0&quot; &quot;;@&quot; &quot;"/>
  </numFmts>
  <fonts count="58">
    <font>
      <sz val="10"/>
      <color theme="1"/>
      <name val="Arial"/>
      <family val="2"/>
    </font>
    <font>
      <sz val="10"/>
      <name val="Arial"/>
      <family val="2"/>
    </font>
    <font>
      <sz val="10"/>
      <name val="MetaNormalLF-Roman"/>
    </font>
    <font>
      <sz val="10"/>
      <name val="Arial"/>
      <family val="2"/>
    </font>
    <font>
      <sz val="10"/>
      <color theme="1"/>
      <name val="Arial"/>
      <family val="2"/>
    </font>
    <font>
      <u/>
      <sz val="9"/>
      <color theme="10"/>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b/>
      <sz val="11"/>
      <color theme="1"/>
      <name val="Calibri"/>
      <family val="2"/>
      <scheme val="minor"/>
    </font>
    <font>
      <b/>
      <sz val="9"/>
      <color rgb="FF000000"/>
      <name val="Calibri"/>
      <family val="2"/>
      <scheme val="minor"/>
    </font>
    <font>
      <sz val="9"/>
      <color rgb="FF000000"/>
      <name val="Calibri"/>
      <family val="2"/>
      <scheme val="minor"/>
    </font>
    <font>
      <sz val="9"/>
      <name val="Calibri"/>
      <family val="2"/>
      <scheme val="minor"/>
    </font>
    <font>
      <b/>
      <sz val="9"/>
      <name val="Calibri"/>
      <family val="2"/>
      <scheme val="minor"/>
    </font>
    <font>
      <u/>
      <sz val="9"/>
      <color theme="10"/>
      <name val="Calibri"/>
      <family val="2"/>
      <scheme val="minor"/>
    </font>
    <font>
      <sz val="9"/>
      <color rgb="FFFF0000"/>
      <name val="Calibri"/>
      <family val="2"/>
      <scheme val="minor"/>
    </font>
    <font>
      <b/>
      <sz val="11"/>
      <color rgb="FF000000"/>
      <name val="Calibri"/>
      <family val="2"/>
      <scheme val="minor"/>
    </font>
    <font>
      <sz val="10"/>
      <name val="Calibri"/>
      <family val="2"/>
      <scheme val="minor"/>
    </font>
    <font>
      <b/>
      <u/>
      <sz val="10"/>
      <name val="Calibri"/>
      <family val="2"/>
      <scheme val="minor"/>
    </font>
    <font>
      <sz val="8"/>
      <name val="Calibri"/>
      <family val="2"/>
      <scheme val="minor"/>
    </font>
    <font>
      <b/>
      <sz val="8"/>
      <name val="Calibri"/>
      <family val="2"/>
      <scheme val="minor"/>
    </font>
    <font>
      <sz val="8"/>
      <color rgb="FF000000"/>
      <name val="Calibri"/>
      <family val="2"/>
      <scheme val="minor"/>
    </font>
    <font>
      <sz val="7"/>
      <color theme="1"/>
      <name val="Calibri"/>
      <family val="2"/>
      <scheme val="minor"/>
    </font>
    <font>
      <b/>
      <sz val="8"/>
      <color theme="1"/>
      <name val="Calibri"/>
      <family val="2"/>
      <scheme val="minor"/>
    </font>
    <font>
      <sz val="7"/>
      <name val="Calibri"/>
      <family val="2"/>
      <scheme val="minor"/>
    </font>
    <font>
      <sz val="6"/>
      <color indexed="8"/>
      <name val="Calibri"/>
      <family val="2"/>
      <scheme val="minor"/>
    </font>
    <font>
      <sz val="6"/>
      <name val="Calibri"/>
      <family val="2"/>
      <scheme val="minor"/>
    </font>
    <font>
      <b/>
      <sz val="7"/>
      <name val="Calibri"/>
      <family val="2"/>
      <scheme val="minor"/>
    </font>
    <font>
      <b/>
      <sz val="6"/>
      <name val="Calibri"/>
      <family val="2"/>
      <scheme val="minor"/>
    </font>
    <font>
      <b/>
      <sz val="7"/>
      <color theme="1"/>
      <name val="Calibri"/>
      <family val="2"/>
      <scheme val="minor"/>
    </font>
    <font>
      <sz val="8"/>
      <color rgb="FFFF0000"/>
      <name val="Calibri"/>
      <family val="2"/>
      <scheme val="minor"/>
    </font>
    <font>
      <i/>
      <sz val="7"/>
      <color theme="1"/>
      <name val="Calibri"/>
      <family val="2"/>
      <scheme val="minor"/>
    </font>
    <font>
      <i/>
      <sz val="8"/>
      <color theme="1"/>
      <name val="Calibri"/>
      <family val="2"/>
      <scheme val="minor"/>
    </font>
    <font>
      <sz val="6"/>
      <color theme="1"/>
      <name val="Calibri"/>
      <family val="2"/>
      <scheme val="minor"/>
    </font>
    <font>
      <i/>
      <sz val="8"/>
      <color rgb="FFFF0000"/>
      <name val="Calibri"/>
      <family val="2"/>
      <scheme val="minor"/>
    </font>
    <font>
      <b/>
      <sz val="11"/>
      <name val="Calibri"/>
      <family val="2"/>
      <scheme val="minor"/>
    </font>
    <font>
      <b/>
      <sz val="8.5"/>
      <name val="Calibri"/>
      <family val="2"/>
      <scheme val="minor"/>
    </font>
    <font>
      <sz val="8.5"/>
      <name val="Calibri"/>
      <family val="2"/>
      <scheme val="minor"/>
    </font>
    <font>
      <sz val="7.5"/>
      <name val="Calibri"/>
      <family val="2"/>
      <scheme val="minor"/>
    </font>
    <font>
      <sz val="7.5"/>
      <color theme="1"/>
      <name val="Calibri"/>
      <family val="2"/>
      <scheme val="minor"/>
    </font>
    <font>
      <i/>
      <sz val="7.5"/>
      <color theme="1"/>
      <name val="Calibri"/>
      <family val="2"/>
      <scheme val="minor"/>
    </font>
    <font>
      <b/>
      <sz val="7.5"/>
      <name val="Calibri"/>
      <family val="2"/>
      <scheme val="minor"/>
    </font>
    <font>
      <b/>
      <sz val="7.5"/>
      <color theme="1"/>
      <name val="Calibri"/>
      <family val="2"/>
      <scheme val="minor"/>
    </font>
    <font>
      <b/>
      <sz val="8.5"/>
      <color theme="1"/>
      <name val="Calibri"/>
      <family val="2"/>
      <scheme val="minor"/>
    </font>
    <font>
      <sz val="8.5"/>
      <color theme="1"/>
      <name val="Calibri"/>
      <family val="2"/>
      <scheme val="minor"/>
    </font>
    <font>
      <i/>
      <sz val="7.5"/>
      <color indexed="8"/>
      <name val="Calibri"/>
      <family val="2"/>
      <scheme val="minor"/>
    </font>
    <font>
      <sz val="7.5"/>
      <color indexed="8"/>
      <name val="Calibri"/>
      <family val="2"/>
      <scheme val="minor"/>
    </font>
    <font>
      <sz val="7"/>
      <color indexed="81"/>
      <name val="Calibri"/>
      <family val="2"/>
      <scheme val="minor"/>
    </font>
    <font>
      <b/>
      <sz val="31"/>
      <name val="Calibri"/>
      <family val="2"/>
      <scheme val="minor"/>
    </font>
  </fonts>
  <fills count="2">
    <fill>
      <patternFill patternType="none"/>
    </fill>
    <fill>
      <patternFill patternType="gray125"/>
    </fill>
  </fills>
  <borders count="33">
    <border>
      <left/>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right style="hair">
        <color indexed="64"/>
      </right>
      <top/>
      <bottom/>
      <diagonal/>
    </border>
    <border>
      <left style="hair">
        <color indexed="64"/>
      </left>
      <right/>
      <top/>
      <bottom/>
      <diagonal/>
    </border>
    <border>
      <left/>
      <right/>
      <top/>
      <bottom style="thin">
        <color indexed="64"/>
      </bottom>
      <diagonal/>
    </border>
    <border>
      <left/>
      <right/>
      <top/>
      <bottom style="thick">
        <color indexed="64"/>
      </bottom>
      <diagonal/>
    </border>
    <border>
      <left/>
      <right/>
      <top style="thick">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s>
  <cellStyleXfs count="11">
    <xf numFmtId="0" fontId="0" fillId="0" borderId="0"/>
    <xf numFmtId="0" fontId="1" fillId="0" borderId="0"/>
    <xf numFmtId="0" fontId="1" fillId="0" borderId="0"/>
    <xf numFmtId="0" fontId="1" fillId="0" borderId="0"/>
    <xf numFmtId="0" fontId="4" fillId="0" borderId="0"/>
    <xf numFmtId="0" fontId="4" fillId="0" borderId="0"/>
    <xf numFmtId="0" fontId="1" fillId="0" borderId="0"/>
    <xf numFmtId="0" fontId="3" fillId="0" borderId="0"/>
    <xf numFmtId="0" fontId="1" fillId="0" borderId="0"/>
    <xf numFmtId="0" fontId="2" fillId="0" borderId="0"/>
    <xf numFmtId="0" fontId="5" fillId="0" borderId="0" applyNumberFormat="0" applyFill="0" applyBorder="0" applyAlignment="0" applyProtection="0"/>
  </cellStyleXfs>
  <cellXfs count="358">
    <xf numFmtId="0" fontId="0" fillId="0" borderId="0" xfId="0"/>
    <xf numFmtId="0" fontId="7" fillId="0" borderId="0" xfId="4" applyFont="1"/>
    <xf numFmtId="49" fontId="7" fillId="0" borderId="0" xfId="4" applyNumberFormat="1" applyFont="1" applyAlignment="1">
      <alignment horizontal="right"/>
    </xf>
    <xf numFmtId="0" fontId="7" fillId="0" borderId="0" xfId="4" applyFont="1" applyAlignment="1"/>
    <xf numFmtId="0" fontId="7" fillId="0" borderId="0" xfId="5" applyFont="1"/>
    <xf numFmtId="0" fontId="14" fillId="0" borderId="0" xfId="4" applyFont="1"/>
    <xf numFmtId="0" fontId="7" fillId="0" borderId="0" xfId="4" applyFont="1" applyAlignment="1">
      <alignment horizontal="left" vertical="center" indent="33"/>
    </xf>
    <xf numFmtId="0" fontId="17" fillId="0" borderId="0" xfId="4" applyFont="1" applyAlignment="1">
      <alignment vertical="center"/>
    </xf>
    <xf numFmtId="49" fontId="7" fillId="0" borderId="0" xfId="4" applyNumberFormat="1" applyFont="1" applyAlignment="1">
      <alignment horizontal="left" vertical="center"/>
    </xf>
    <xf numFmtId="0" fontId="7" fillId="0" borderId="0" xfId="4" applyNumberFormat="1" applyFont="1" applyAlignment="1">
      <alignment horizontal="left" vertical="center"/>
    </xf>
    <xf numFmtId="0" fontId="7" fillId="0" borderId="0" xfId="4" applyFont="1" applyAlignment="1">
      <alignment horizontal="left" vertical="center"/>
    </xf>
    <xf numFmtId="0" fontId="7" fillId="0" borderId="0" xfId="0" applyFont="1" applyAlignment="1">
      <alignment vertical="top"/>
    </xf>
    <xf numFmtId="49" fontId="11" fillId="0" borderId="0" xfId="0" applyNumberFormat="1" applyFont="1" applyAlignment="1">
      <alignment horizontal="left" vertical="top"/>
    </xf>
    <xf numFmtId="0" fontId="11" fillId="0" borderId="0" xfId="0" applyFont="1" applyAlignment="1">
      <alignment vertical="top"/>
    </xf>
    <xf numFmtId="0" fontId="11" fillId="0" borderId="0" xfId="0" applyFont="1" applyAlignment="1">
      <alignment horizontal="right" vertical="center"/>
    </xf>
    <xf numFmtId="0" fontId="11" fillId="0" borderId="0" xfId="0" applyFont="1" applyAlignment="1">
      <alignment horizontal="left" vertical="top" wrapText="1"/>
    </xf>
    <xf numFmtId="0" fontId="11" fillId="0" borderId="0" xfId="0" applyFont="1" applyAlignment="1">
      <alignment vertical="center"/>
    </xf>
    <xf numFmtId="0" fontId="11" fillId="0" borderId="0" xfId="0" applyFont="1" applyAlignment="1">
      <alignment horizontal="left" vertical="center" wrapText="1"/>
    </xf>
    <xf numFmtId="0" fontId="11" fillId="0" borderId="0" xfId="0" applyFont="1" applyAlignment="1"/>
    <xf numFmtId="2" fontId="11" fillId="0" borderId="0" xfId="0" applyNumberFormat="1" applyFont="1" applyAlignment="1">
      <alignment horizontal="left" vertical="top"/>
    </xf>
    <xf numFmtId="0" fontId="11" fillId="0" borderId="0" xfId="0" applyFont="1" applyFill="1" applyAlignment="1">
      <alignment horizontal="left" vertical="center" wrapText="1"/>
    </xf>
    <xf numFmtId="0" fontId="11" fillId="0" borderId="0" xfId="0" applyFont="1" applyFill="1" applyAlignment="1"/>
    <xf numFmtId="0" fontId="11" fillId="0" borderId="0" xfId="0" applyFont="1" applyFill="1" applyAlignment="1">
      <alignment vertical="top"/>
    </xf>
    <xf numFmtId="49" fontId="7" fillId="0" borderId="0" xfId="0" applyNumberFormat="1" applyFont="1" applyAlignment="1">
      <alignment horizontal="left" vertical="top"/>
    </xf>
    <xf numFmtId="0" fontId="12" fillId="0" borderId="0" xfId="0" applyFont="1" applyAlignment="1">
      <alignment horizontal="left" vertical="top" wrapText="1"/>
    </xf>
    <xf numFmtId="0" fontId="12" fillId="0" borderId="0" xfId="0" applyFont="1" applyAlignment="1">
      <alignment vertical="top"/>
    </xf>
    <xf numFmtId="0" fontId="11" fillId="0" borderId="0" xfId="4" applyFont="1"/>
    <xf numFmtId="0" fontId="11" fillId="0" borderId="0" xfId="4" applyFont="1" applyAlignment="1">
      <alignment wrapText="1"/>
    </xf>
    <xf numFmtId="0" fontId="11" fillId="0" borderId="0" xfId="4" applyFont="1" applyAlignment="1">
      <alignment horizontal="justify" vertical="center" wrapText="1"/>
    </xf>
    <xf numFmtId="0" fontId="11" fillId="0" borderId="0" xfId="4" applyFont="1" applyAlignment="1">
      <alignment vertical="top"/>
    </xf>
    <xf numFmtId="0" fontId="19" fillId="0" borderId="0" xfId="4" applyFont="1" applyAlignment="1">
      <alignment horizontal="justify" vertical="center" wrapText="1"/>
    </xf>
    <xf numFmtId="0" fontId="20" fillId="0" borderId="0" xfId="4" applyFont="1" applyAlignment="1">
      <alignment horizontal="justify" vertical="center" wrapText="1"/>
    </xf>
    <xf numFmtId="0" fontId="21" fillId="0" borderId="0" xfId="4" applyFont="1" applyAlignment="1">
      <alignment horizontal="justify" vertical="center" wrapText="1"/>
    </xf>
    <xf numFmtId="0" fontId="19" fillId="0" borderId="0" xfId="4" applyFont="1" applyFill="1" applyAlignment="1">
      <alignment horizontal="justify" vertical="center" wrapText="1"/>
    </xf>
    <xf numFmtId="0" fontId="21" fillId="0" borderId="0" xfId="4" applyFont="1" applyAlignment="1">
      <alignment horizontal="justify" wrapText="1"/>
    </xf>
    <xf numFmtId="0" fontId="22" fillId="0" borderId="0" xfId="4" applyFont="1" applyAlignment="1">
      <alignment horizontal="justify" vertical="center" wrapText="1"/>
    </xf>
    <xf numFmtId="0" fontId="21" fillId="0" borderId="0" xfId="4" applyFont="1" applyAlignment="1">
      <alignment horizontal="justify" vertical="justify" wrapText="1"/>
    </xf>
    <xf numFmtId="0" fontId="11" fillId="0" borderId="0" xfId="4" applyFont="1" applyAlignment="1">
      <alignment horizontal="justify" vertical="justify" wrapText="1"/>
    </xf>
    <xf numFmtId="0" fontId="23" fillId="0" borderId="0" xfId="10" applyFont="1"/>
    <xf numFmtId="0" fontId="24" fillId="0" borderId="0" xfId="4" applyFont="1" applyFill="1"/>
    <xf numFmtId="0" fontId="23" fillId="0" borderId="0" xfId="10" applyFont="1" applyAlignment="1">
      <alignment wrapText="1"/>
    </xf>
    <xf numFmtId="0" fontId="25" fillId="0" borderId="0" xfId="4" applyFont="1" applyAlignment="1">
      <alignment horizontal="left" vertical="center" wrapText="1"/>
    </xf>
    <xf numFmtId="0" fontId="26" fillId="0" borderId="0" xfId="9" applyFont="1" applyFill="1" applyAlignment="1" applyProtection="1">
      <alignment horizontal="center" vertical="center" wrapText="1"/>
    </xf>
    <xf numFmtId="0" fontId="27" fillId="0" borderId="0" xfId="9" applyFont="1" applyAlignment="1">
      <alignment horizontal="centerContinuous" vertical="center" wrapText="1"/>
    </xf>
    <xf numFmtId="0" fontId="26" fillId="0" borderId="0" xfId="9" applyFont="1" applyAlignment="1">
      <alignment horizontal="centerContinuous" vertical="center" wrapText="1"/>
    </xf>
    <xf numFmtId="0" fontId="26" fillId="0" borderId="0" xfId="9" applyFont="1" applyAlignment="1">
      <alignment horizontal="center" vertical="center" wrapText="1"/>
    </xf>
    <xf numFmtId="0" fontId="28" fillId="0" borderId="0" xfId="9" applyFont="1" applyAlignment="1">
      <alignment horizontal="center" wrapText="1"/>
    </xf>
    <xf numFmtId="0" fontId="28" fillId="0" borderId="0" xfId="9" applyFont="1" applyBorder="1" applyAlignment="1">
      <alignment horizontal="center" wrapText="1"/>
    </xf>
    <xf numFmtId="0" fontId="29" fillId="0" borderId="0" xfId="9" applyFont="1" applyAlignment="1">
      <alignment horizontal="centerContinuous" wrapText="1"/>
    </xf>
    <xf numFmtId="0" fontId="28" fillId="0" borderId="0" xfId="9" applyFont="1" applyAlignment="1">
      <alignment horizontal="centerContinuous" wrapText="1"/>
    </xf>
    <xf numFmtId="0" fontId="28" fillId="0" borderId="7" xfId="9" applyFont="1" applyBorder="1" applyAlignment="1">
      <alignment horizontal="center" vertical="center" wrapText="1"/>
    </xf>
    <xf numFmtId="0" fontId="28" fillId="0" borderId="8" xfId="9" applyFont="1" applyBorder="1" applyAlignment="1">
      <alignment horizontal="center" vertical="center" wrapText="1"/>
    </xf>
    <xf numFmtId="0" fontId="28" fillId="0" borderId="0" xfId="9" applyFont="1" applyAlignment="1">
      <alignment horizontal="center" vertical="center" wrapText="1"/>
    </xf>
    <xf numFmtId="0" fontId="28" fillId="0" borderId="9" xfId="9" applyFont="1" applyBorder="1" applyAlignment="1">
      <alignment horizontal="center" vertical="center" wrapText="1"/>
    </xf>
    <xf numFmtId="0" fontId="29" fillId="0" borderId="10" xfId="9" applyFont="1" applyBorder="1" applyAlignment="1">
      <alignment horizontal="center" vertical="center" wrapText="1"/>
    </xf>
    <xf numFmtId="0" fontId="29" fillId="0" borderId="0" xfId="9" applyFont="1" applyAlignment="1">
      <alignment horizontal="center" vertical="center" wrapText="1"/>
    </xf>
    <xf numFmtId="0" fontId="29" fillId="0" borderId="11" xfId="9" applyFont="1" applyBorder="1" applyAlignment="1">
      <alignment horizontal="centerContinuous" vertical="center" wrapText="1"/>
    </xf>
    <xf numFmtId="0" fontId="29" fillId="0" borderId="12" xfId="9" applyFont="1" applyBorder="1" applyAlignment="1">
      <alignment horizontal="centerContinuous" vertical="center" wrapText="1"/>
    </xf>
    <xf numFmtId="0" fontId="29" fillId="0" borderId="13" xfId="9" applyFont="1" applyBorder="1" applyAlignment="1">
      <alignment horizontal="centerContinuous" vertical="center" wrapText="1"/>
    </xf>
    <xf numFmtId="0" fontId="29" fillId="0" borderId="14" xfId="9" applyFont="1" applyBorder="1" applyAlignment="1">
      <alignment horizontal="center" vertical="center" wrapText="1"/>
    </xf>
    <xf numFmtId="0" fontId="28" fillId="0" borderId="10" xfId="9" applyFont="1" applyBorder="1" applyAlignment="1">
      <alignment horizontal="center" vertical="center" wrapText="1"/>
    </xf>
    <xf numFmtId="0" fontId="28" fillId="0" borderId="14" xfId="9" applyFont="1" applyBorder="1" applyAlignment="1">
      <alignment horizontal="center" vertical="center" wrapText="1"/>
    </xf>
    <xf numFmtId="0" fontId="28" fillId="0" borderId="11" xfId="9" applyFont="1" applyBorder="1" applyAlignment="1">
      <alignment horizontal="centerContinuous" vertical="center" wrapText="1"/>
    </xf>
    <xf numFmtId="0" fontId="28" fillId="0" borderId="12" xfId="9" applyFont="1" applyBorder="1" applyAlignment="1">
      <alignment horizontal="centerContinuous" vertical="center" wrapText="1"/>
    </xf>
    <xf numFmtId="0" fontId="28" fillId="0" borderId="13" xfId="9" applyFont="1" applyBorder="1" applyAlignment="1">
      <alignment horizontal="centerContinuous" vertical="center" wrapText="1"/>
    </xf>
    <xf numFmtId="0" fontId="28" fillId="0" borderId="15" xfId="9" applyFont="1" applyBorder="1" applyAlignment="1">
      <alignment horizontal="centerContinuous" vertical="center" wrapText="1"/>
    </xf>
    <xf numFmtId="0" fontId="28" fillId="0" borderId="16" xfId="9" applyFont="1" applyBorder="1" applyAlignment="1">
      <alignment horizontal="center" vertical="center" wrapText="1"/>
    </xf>
    <xf numFmtId="0" fontId="28" fillId="0" borderId="17" xfId="9" applyFont="1" applyBorder="1" applyAlignment="1">
      <alignment horizontal="center" vertical="center" wrapText="1"/>
    </xf>
    <xf numFmtId="0" fontId="28" fillId="0" borderId="18" xfId="9" applyFont="1" applyBorder="1" applyAlignment="1">
      <alignment horizontal="center" vertical="center" wrapText="1"/>
    </xf>
    <xf numFmtId="0" fontId="28" fillId="0" borderId="0" xfId="9" applyFont="1" applyBorder="1" applyAlignment="1">
      <alignment horizontal="center" vertical="center" wrapText="1"/>
    </xf>
    <xf numFmtId="0" fontId="28" fillId="0" borderId="0" xfId="9" applyFont="1" applyBorder="1" applyAlignment="1">
      <alignment horizontal="center" vertical="top" wrapText="1"/>
    </xf>
    <xf numFmtId="0" fontId="28" fillId="0" borderId="0" xfId="9" applyFont="1" applyAlignment="1">
      <alignment horizontal="center" vertical="top" wrapText="1"/>
    </xf>
    <xf numFmtId="0" fontId="28" fillId="0" borderId="10" xfId="9" applyFont="1" applyBorder="1" applyAlignment="1">
      <alignment vertical="center" wrapText="1"/>
    </xf>
    <xf numFmtId="0" fontId="29" fillId="0" borderId="19" xfId="9" applyFont="1" applyBorder="1" applyAlignment="1">
      <alignment horizontal="centerContinuous" vertical="center" wrapText="1"/>
    </xf>
    <xf numFmtId="0" fontId="28" fillId="0" borderId="20" xfId="9" applyFont="1" applyBorder="1" applyAlignment="1">
      <alignment horizontal="centerContinuous" vertical="center" wrapText="1"/>
    </xf>
    <xf numFmtId="0" fontId="28" fillId="0" borderId="21" xfId="9" applyFont="1" applyBorder="1" applyAlignment="1">
      <alignment horizontal="centerContinuous" vertical="center" wrapText="1"/>
    </xf>
    <xf numFmtId="0" fontId="28" fillId="0" borderId="0" xfId="9" applyFont="1" applyAlignment="1">
      <alignment vertical="center" wrapText="1"/>
    </xf>
    <xf numFmtId="0" fontId="28" fillId="0" borderId="19" xfId="9" applyFont="1" applyBorder="1" applyAlignment="1">
      <alignment horizontal="centerContinuous" vertical="center" wrapText="1"/>
    </xf>
    <xf numFmtId="0" fontId="28" fillId="0" borderId="14" xfId="9" applyFont="1" applyBorder="1" applyAlignment="1">
      <alignment vertical="center" wrapText="1"/>
    </xf>
    <xf numFmtId="0" fontId="28" fillId="0" borderId="10" xfId="9" applyFont="1" applyBorder="1" applyAlignment="1">
      <alignment wrapText="1"/>
    </xf>
    <xf numFmtId="0" fontId="28" fillId="0" borderId="0" xfId="9" applyFont="1" applyAlignment="1">
      <alignment wrapText="1"/>
    </xf>
    <xf numFmtId="0" fontId="28" fillId="0" borderId="14" xfId="9" applyFont="1" applyBorder="1" applyAlignment="1">
      <alignment wrapText="1"/>
    </xf>
    <xf numFmtId="0" fontId="29" fillId="0" borderId="0" xfId="9" applyFont="1" applyAlignment="1">
      <alignment horizontal="centerContinuous" vertical="center" wrapText="1"/>
    </xf>
    <xf numFmtId="0" fontId="29" fillId="0" borderId="15" xfId="9" applyFont="1" applyBorder="1" applyAlignment="1">
      <alignment horizontal="centerContinuous" vertical="center" wrapText="1"/>
    </xf>
    <xf numFmtId="49" fontId="28" fillId="0" borderId="10" xfId="9" applyNumberFormat="1" applyFont="1" applyBorder="1" applyAlignment="1">
      <alignment wrapText="1"/>
    </xf>
    <xf numFmtId="49" fontId="28" fillId="0" borderId="0" xfId="9" applyNumberFormat="1" applyFont="1" applyAlignment="1">
      <alignment wrapText="1"/>
    </xf>
    <xf numFmtId="49" fontId="28" fillId="0" borderId="14" xfId="9" applyNumberFormat="1" applyFont="1" applyBorder="1" applyAlignment="1">
      <alignment wrapText="1"/>
    </xf>
    <xf numFmtId="49" fontId="28" fillId="0" borderId="10" xfId="9" applyNumberFormat="1" applyFont="1" applyBorder="1" applyAlignment="1">
      <alignment vertical="top" wrapText="1"/>
    </xf>
    <xf numFmtId="49" fontId="28" fillId="0" borderId="0" xfId="9" applyNumberFormat="1" applyFont="1" applyAlignment="1">
      <alignment vertical="top" wrapText="1"/>
    </xf>
    <xf numFmtId="49" fontId="28" fillId="0" borderId="14" xfId="9" applyNumberFormat="1" applyFont="1" applyBorder="1" applyAlignment="1">
      <alignment vertical="top" wrapText="1"/>
    </xf>
    <xf numFmtId="0" fontId="29" fillId="0" borderId="16" xfId="9" applyFont="1" applyBorder="1" applyAlignment="1">
      <alignment wrapText="1"/>
    </xf>
    <xf numFmtId="0" fontId="29" fillId="0" borderId="17" xfId="9" applyFont="1" applyBorder="1" applyAlignment="1">
      <alignment wrapText="1"/>
    </xf>
    <xf numFmtId="0" fontId="29" fillId="0" borderId="18" xfId="9" applyFont="1" applyBorder="1" applyAlignment="1">
      <alignment wrapText="1"/>
    </xf>
    <xf numFmtId="0" fontId="29" fillId="0" borderId="0" xfId="9" applyFont="1" applyAlignment="1">
      <alignment wrapText="1"/>
    </xf>
    <xf numFmtId="0" fontId="30" fillId="0" borderId="0" xfId="0" applyFont="1" applyAlignment="1">
      <alignment vertical="center" readingOrder="1"/>
    </xf>
    <xf numFmtId="0" fontId="28" fillId="0" borderId="0" xfId="9" applyFont="1" applyFill="1" applyAlignment="1">
      <alignment wrapText="1"/>
    </xf>
    <xf numFmtId="0" fontId="7" fillId="0" borderId="0" xfId="0" applyFont="1"/>
    <xf numFmtId="0" fontId="32" fillId="0" borderId="0" xfId="0" applyFont="1" applyAlignment="1">
      <alignment horizontal="left" wrapText="1"/>
    </xf>
    <xf numFmtId="0" fontId="12" fillId="0" borderId="0" xfId="0" applyFont="1" applyAlignment="1">
      <alignment horizontal="right" wrapText="1"/>
    </xf>
    <xf numFmtId="0" fontId="7" fillId="0" borderId="0" xfId="0" applyFont="1" applyAlignment="1">
      <alignment horizontal="justify" vertical="justify" wrapText="1"/>
    </xf>
    <xf numFmtId="0" fontId="18" fillId="0" borderId="0" xfId="0" applyFont="1" applyAlignment="1">
      <alignment horizontal="left" vertical="center" wrapText="1"/>
    </xf>
    <xf numFmtId="0" fontId="28" fillId="0" borderId="0" xfId="0" applyFont="1" applyFill="1"/>
    <xf numFmtId="166" fontId="35" fillId="0" borderId="3" xfId="0" applyNumberFormat="1" applyFont="1" applyFill="1" applyBorder="1" applyAlignment="1">
      <alignment horizontal="center" vertical="center"/>
    </xf>
    <xf numFmtId="0" fontId="35" fillId="0" borderId="2" xfId="0" applyFont="1" applyFill="1" applyBorder="1" applyAlignment="1">
      <alignment horizontal="center" vertical="center" wrapText="1"/>
    </xf>
    <xf numFmtId="0" fontId="35" fillId="0" borderId="2" xfId="0" applyFont="1" applyFill="1" applyBorder="1" applyAlignment="1">
      <alignment horizontal="center" vertical="center"/>
    </xf>
    <xf numFmtId="166" fontId="35" fillId="0" borderId="2" xfId="0" applyNumberFormat="1" applyFont="1" applyFill="1" applyBorder="1" applyAlignment="1">
      <alignment horizontal="center" vertical="center"/>
    </xf>
    <xf numFmtId="166" fontId="35" fillId="0" borderId="4" xfId="0" applyNumberFormat="1" applyFont="1" applyFill="1" applyBorder="1" applyAlignment="1">
      <alignment horizontal="center" vertical="center"/>
    </xf>
    <xf numFmtId="0" fontId="35" fillId="0" borderId="0" xfId="0" applyFont="1" applyFill="1"/>
    <xf numFmtId="166" fontId="35" fillId="0" borderId="0" xfId="0" applyNumberFormat="1" applyFont="1" applyFill="1" applyBorder="1" applyAlignment="1">
      <alignment horizontal="center" vertical="center"/>
    </xf>
    <xf numFmtId="166" fontId="35" fillId="0" borderId="0" xfId="0" applyNumberFormat="1" applyFont="1" applyFill="1" applyBorder="1" applyAlignment="1">
      <alignment horizontal="right"/>
    </xf>
    <xf numFmtId="0" fontId="28" fillId="0" borderId="0" xfId="0" applyFont="1" applyFill="1" applyAlignment="1"/>
    <xf numFmtId="0" fontId="28" fillId="0" borderId="0" xfId="0" applyFont="1" applyFill="1" applyAlignment="1">
      <alignment wrapText="1"/>
    </xf>
    <xf numFmtId="0" fontId="35" fillId="0" borderId="4" xfId="0" applyFont="1" applyFill="1" applyBorder="1" applyAlignment="1">
      <alignment horizontal="center" vertical="center"/>
    </xf>
    <xf numFmtId="0" fontId="28" fillId="0" borderId="0" xfId="0" applyFont="1" applyFill="1" applyAlignment="1">
      <alignment horizontal="center"/>
    </xf>
    <xf numFmtId="0" fontId="35" fillId="0" borderId="3"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5" xfId="0" applyFont="1" applyFill="1" applyBorder="1" applyAlignment="1">
      <alignment horizontal="left" vertical="center" wrapText="1"/>
    </xf>
    <xf numFmtId="0" fontId="28" fillId="0" borderId="5" xfId="0" applyFont="1" applyFill="1" applyBorder="1" applyAlignment="1">
      <alignment horizontal="left"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left" wrapText="1"/>
    </xf>
    <xf numFmtId="164" fontId="39" fillId="0" borderId="0" xfId="0" applyNumberFormat="1" applyFont="1" applyFill="1"/>
    <xf numFmtId="0" fontId="28" fillId="0" borderId="0" xfId="0" applyFont="1" applyFill="1" applyAlignment="1">
      <alignment vertical="center" wrapText="1"/>
    </xf>
    <xf numFmtId="0" fontId="28" fillId="0" borderId="0" xfId="0" applyFont="1" applyFill="1" applyAlignment="1">
      <alignment horizontal="justify"/>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8" fillId="0" borderId="6" xfId="0" applyFont="1" applyFill="1" applyBorder="1" applyAlignment="1">
      <alignment horizontal="center" vertical="center"/>
    </xf>
    <xf numFmtId="0" fontId="28" fillId="0" borderId="0" xfId="0" applyFont="1" applyFill="1" applyBorder="1" applyAlignment="1">
      <alignment horizontal="center" vertical="center" wrapText="1"/>
    </xf>
    <xf numFmtId="165" fontId="39" fillId="0" borderId="0" xfId="0" applyNumberFormat="1" applyFont="1" applyFill="1" applyAlignment="1"/>
    <xf numFmtId="165" fontId="39" fillId="0" borderId="0" xfId="0" applyNumberFormat="1" applyFont="1" applyFill="1"/>
    <xf numFmtId="165" fontId="12" fillId="0" borderId="0" xfId="0" applyNumberFormat="1" applyFont="1" applyFill="1"/>
    <xf numFmtId="0" fontId="12" fillId="0" borderId="0" xfId="0" applyFont="1" applyFill="1"/>
    <xf numFmtId="167" fontId="12" fillId="0" borderId="0" xfId="0" applyNumberFormat="1" applyFont="1" applyFill="1"/>
    <xf numFmtId="0" fontId="12" fillId="0" borderId="0" xfId="0" applyFont="1" applyFill="1" applyBorder="1"/>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12" fillId="0" borderId="0" xfId="0" applyFont="1" applyFill="1" applyBorder="1" applyAlignment="1">
      <alignment horizontal="center"/>
    </xf>
    <xf numFmtId="0" fontId="41" fillId="0" borderId="0" xfId="0" applyFont="1" applyFill="1"/>
    <xf numFmtId="0" fontId="28" fillId="0" borderId="22" xfId="0" applyFont="1" applyFill="1" applyBorder="1" applyAlignment="1">
      <alignment horizontal="center"/>
    </xf>
    <xf numFmtId="164" fontId="28" fillId="0" borderId="0" xfId="0" applyNumberFormat="1" applyFont="1" applyFill="1"/>
    <xf numFmtId="0" fontId="42" fillId="0" borderId="3" xfId="0" applyFont="1" applyFill="1" applyBorder="1" applyAlignment="1">
      <alignment horizontal="center" vertical="center" wrapText="1"/>
    </xf>
    <xf numFmtId="0" fontId="42" fillId="0" borderId="2" xfId="0" applyFont="1" applyFill="1" applyBorder="1" applyAlignment="1">
      <alignment horizontal="center" vertical="center"/>
    </xf>
    <xf numFmtId="0" fontId="42" fillId="0" borderId="2" xfId="0" applyFont="1" applyFill="1" applyBorder="1" applyAlignment="1">
      <alignment horizontal="center" vertical="center" wrapText="1"/>
    </xf>
    <xf numFmtId="0" fontId="42" fillId="0" borderId="4" xfId="0" applyFont="1" applyFill="1" applyBorder="1" applyAlignment="1">
      <alignment horizontal="center" vertical="center"/>
    </xf>
    <xf numFmtId="0" fontId="42" fillId="0" borderId="0" xfId="0" applyFont="1" applyFill="1" applyAlignment="1">
      <alignment horizontal="center"/>
    </xf>
    <xf numFmtId="0" fontId="12" fillId="0" borderId="6" xfId="0" applyFont="1" applyFill="1" applyBorder="1" applyAlignment="1">
      <alignment horizontal="center" vertical="center" wrapText="1"/>
    </xf>
    <xf numFmtId="168" fontId="12" fillId="0" borderId="0" xfId="0" applyNumberFormat="1" applyFont="1" applyFill="1"/>
    <xf numFmtId="171" fontId="12" fillId="0" borderId="1" xfId="0" applyNumberFormat="1" applyFont="1" applyFill="1" applyBorder="1" applyAlignment="1">
      <alignment horizontal="left" vertical="center" wrapText="1"/>
    </xf>
    <xf numFmtId="172" fontId="12" fillId="0" borderId="0" xfId="0" applyNumberFormat="1" applyFont="1" applyFill="1"/>
    <xf numFmtId="0" fontId="12" fillId="0" borderId="0" xfId="0" applyFont="1" applyFill="1" applyAlignment="1">
      <alignment horizontal="left"/>
    </xf>
    <xf numFmtId="173" fontId="12" fillId="0" borderId="0" xfId="0" applyNumberFormat="1" applyFont="1" applyFill="1"/>
    <xf numFmtId="0" fontId="7" fillId="0" borderId="0" xfId="0" applyFont="1" applyFill="1"/>
    <xf numFmtId="0" fontId="42" fillId="0" borderId="0" xfId="0" applyFont="1" applyFill="1"/>
    <xf numFmtId="167" fontId="12" fillId="0" borderId="0" xfId="0" applyNumberFormat="1" applyFont="1" applyFill="1" applyAlignment="1">
      <alignment horizontal="right"/>
    </xf>
    <xf numFmtId="168" fontId="12" fillId="0" borderId="0" xfId="0" applyNumberFormat="1" applyFont="1" applyFill="1" applyAlignment="1">
      <alignment horizontal="right"/>
    </xf>
    <xf numFmtId="164" fontId="12" fillId="0" borderId="0" xfId="0" applyNumberFormat="1" applyFont="1" applyFill="1" applyAlignment="1">
      <alignment horizontal="right"/>
    </xf>
    <xf numFmtId="165" fontId="12" fillId="0" borderId="0" xfId="0" applyNumberFormat="1" applyFont="1" applyFill="1" applyAlignment="1">
      <alignment horizontal="right"/>
    </xf>
    <xf numFmtId="165" fontId="12" fillId="0" borderId="0" xfId="0" applyNumberFormat="1" applyFont="1" applyFill="1" applyAlignment="1"/>
    <xf numFmtId="165" fontId="28" fillId="0" borderId="0" xfId="0" applyNumberFormat="1" applyFont="1" applyFill="1" applyAlignment="1">
      <alignment horizontal="right"/>
    </xf>
    <xf numFmtId="165" fontId="32" fillId="0" borderId="0" xfId="0" applyNumberFormat="1" applyFont="1" applyFill="1" applyBorder="1" applyAlignment="1">
      <alignment vertical="center" wrapText="1"/>
    </xf>
    <xf numFmtId="165" fontId="29" fillId="0" borderId="0" xfId="0" applyNumberFormat="1" applyFont="1" applyFill="1" applyBorder="1" applyAlignment="1">
      <alignment vertical="center" wrapText="1"/>
    </xf>
    <xf numFmtId="165" fontId="30" fillId="0" borderId="0" xfId="0" applyNumberFormat="1" applyFont="1" applyFill="1" applyAlignment="1">
      <alignment vertical="center"/>
    </xf>
    <xf numFmtId="165" fontId="12" fillId="0" borderId="0" xfId="0" applyNumberFormat="1" applyFont="1" applyFill="1" applyBorder="1" applyAlignment="1">
      <alignment vertical="center" wrapText="1"/>
    </xf>
    <xf numFmtId="165" fontId="32" fillId="0" borderId="0" xfId="0" applyNumberFormat="1" applyFont="1" applyFill="1" applyAlignment="1"/>
    <xf numFmtId="0" fontId="12" fillId="0" borderId="0" xfId="0" applyFont="1" applyFill="1" applyBorder="1" applyAlignment="1">
      <alignment horizontal="center" vertical="center" wrapText="1"/>
    </xf>
    <xf numFmtId="165" fontId="43" fillId="0" borderId="0" xfId="0" applyNumberFormat="1" applyFont="1" applyFill="1"/>
    <xf numFmtId="0" fontId="21" fillId="0" borderId="0" xfId="3" applyFont="1" applyAlignment="1">
      <alignment horizontal="right" vertical="top"/>
    </xf>
    <xf numFmtId="0" fontId="21" fillId="0" borderId="0" xfId="0" applyFont="1" applyAlignment="1">
      <alignment wrapText="1"/>
    </xf>
    <xf numFmtId="0" fontId="39" fillId="0" borderId="0" xfId="0" applyFont="1"/>
    <xf numFmtId="0" fontId="28" fillId="0" borderId="0" xfId="3" applyFont="1" applyAlignment="1">
      <alignment horizontal="right" vertical="top"/>
    </xf>
    <xf numFmtId="0" fontId="11" fillId="0" borderId="0" xfId="0" applyFont="1" applyAlignment="1">
      <alignment wrapText="1"/>
    </xf>
    <xf numFmtId="0" fontId="12" fillId="0" borderId="0" xfId="0" applyFont="1"/>
    <xf numFmtId="0" fontId="24" fillId="0" borderId="0" xfId="0" applyFont="1" applyAlignment="1">
      <alignment wrapText="1"/>
    </xf>
    <xf numFmtId="0" fontId="11" fillId="0" borderId="0" xfId="0" applyFont="1" applyAlignment="1">
      <alignment vertical="center" wrapText="1"/>
    </xf>
    <xf numFmtId="0" fontId="12" fillId="0" borderId="0" xfId="0" applyFont="1" applyAlignment="1">
      <alignment wrapText="1"/>
    </xf>
    <xf numFmtId="0" fontId="46" fillId="0" borderId="0" xfId="0" applyFont="1" applyFill="1"/>
    <xf numFmtId="0" fontId="46" fillId="0" borderId="0" xfId="0" applyFont="1" applyFill="1" applyBorder="1"/>
    <xf numFmtId="0" fontId="49" fillId="0" borderId="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7" fillId="0" borderId="5" xfId="0" applyFont="1" applyFill="1" applyBorder="1" applyAlignment="1">
      <alignment horizontal="left" vertical="center" wrapText="1"/>
    </xf>
    <xf numFmtId="0" fontId="47" fillId="0" borderId="5" xfId="0" applyFont="1" applyFill="1" applyBorder="1" applyAlignment="1">
      <alignment horizontal="left" wrapText="1"/>
    </xf>
    <xf numFmtId="0" fontId="50" fillId="0" borderId="1" xfId="0" applyFont="1" applyFill="1" applyBorder="1" applyAlignment="1">
      <alignment horizontal="left" wrapText="1"/>
    </xf>
    <xf numFmtId="0" fontId="50" fillId="0" borderId="1" xfId="0" applyNumberFormat="1" applyFont="1" applyFill="1" applyBorder="1" applyAlignment="1">
      <alignment horizontal="left" vertical="center" wrapText="1"/>
    </xf>
    <xf numFmtId="170" fontId="51" fillId="0" borderId="0" xfId="0" applyNumberFormat="1" applyFont="1" applyFill="1" applyAlignment="1">
      <alignment horizontal="right"/>
    </xf>
    <xf numFmtId="0" fontId="47" fillId="0" borderId="1" xfId="0" applyFont="1" applyFill="1" applyBorder="1" applyAlignment="1">
      <alignment horizontal="left" vertical="center" wrapText="1"/>
    </xf>
    <xf numFmtId="0" fontId="47" fillId="0" borderId="1" xfId="0" applyFont="1" applyFill="1" applyBorder="1" applyAlignment="1">
      <alignment horizontal="left" wrapText="1"/>
    </xf>
    <xf numFmtId="0" fontId="50" fillId="0" borderId="0" xfId="0" applyFont="1" applyFill="1" applyBorder="1" applyAlignment="1">
      <alignment horizontal="center" vertical="center"/>
    </xf>
    <xf numFmtId="170" fontId="48" fillId="0" borderId="0" xfId="0" applyNumberFormat="1" applyFont="1" applyFill="1" applyAlignment="1">
      <alignment horizontal="right"/>
    </xf>
    <xf numFmtId="0" fontId="47" fillId="0" borderId="1" xfId="0" applyFont="1" applyFill="1" applyBorder="1" applyAlignment="1">
      <alignment horizontal="left"/>
    </xf>
    <xf numFmtId="0" fontId="50" fillId="0" borderId="1" xfId="0" applyFont="1" applyFill="1" applyBorder="1" applyAlignment="1">
      <alignment horizontal="left" vertical="center" wrapText="1"/>
    </xf>
    <xf numFmtId="170" fontId="51" fillId="0" borderId="24" xfId="0" applyNumberFormat="1" applyFont="1" applyFill="1" applyBorder="1" applyAlignment="1">
      <alignment horizontal="right"/>
    </xf>
    <xf numFmtId="170" fontId="51" fillId="0" borderId="0" xfId="0" applyNumberFormat="1" applyFont="1" applyFill="1" applyBorder="1" applyAlignment="1">
      <alignment horizontal="right"/>
    </xf>
    <xf numFmtId="0" fontId="50" fillId="0" borderId="24" xfId="0" applyNumberFormat="1" applyFont="1" applyFill="1" applyBorder="1" applyAlignment="1">
      <alignment horizontal="center" vertical="center"/>
    </xf>
    <xf numFmtId="0" fontId="50" fillId="0" borderId="0" xfId="0" applyNumberFormat="1" applyFont="1" applyFill="1" applyBorder="1" applyAlignment="1">
      <alignment horizontal="center" vertical="center"/>
    </xf>
    <xf numFmtId="170" fontId="48" fillId="0" borderId="24" xfId="0" applyNumberFormat="1" applyFont="1" applyFill="1" applyBorder="1" applyAlignment="1">
      <alignment horizontal="right"/>
    </xf>
    <xf numFmtId="170" fontId="48" fillId="0" borderId="0" xfId="0" applyNumberFormat="1" applyFont="1" applyFill="1" applyBorder="1" applyAlignment="1">
      <alignment horizontal="right"/>
    </xf>
    <xf numFmtId="0" fontId="45" fillId="0" borderId="0" xfId="0" applyFont="1" applyFill="1" applyBorder="1" applyAlignment="1">
      <alignment vertical="top" wrapText="1"/>
    </xf>
    <xf numFmtId="0" fontId="53" fillId="0" borderId="0" xfId="0" applyFont="1" applyFill="1"/>
    <xf numFmtId="0" fontId="47" fillId="0" borderId="4" xfId="0" applyFont="1" applyFill="1" applyBorder="1" applyAlignment="1">
      <alignment horizontal="center" vertical="center"/>
    </xf>
    <xf numFmtId="0" fontId="47" fillId="0" borderId="5" xfId="0" applyFont="1" applyFill="1" applyBorder="1" applyAlignment="1">
      <alignment horizontal="center" vertical="center" wrapText="1"/>
    </xf>
    <xf numFmtId="167" fontId="48" fillId="0" borderId="0" xfId="0" applyNumberFormat="1" applyFont="1" applyFill="1" applyAlignment="1">
      <alignment horizontal="right"/>
    </xf>
    <xf numFmtId="168" fontId="48" fillId="0" borderId="0" xfId="0" applyNumberFormat="1" applyFont="1" applyFill="1" applyAlignment="1">
      <alignment horizontal="right"/>
    </xf>
    <xf numFmtId="0" fontId="50" fillId="0" borderId="1" xfId="0" applyNumberFormat="1" applyFont="1" applyFill="1" applyBorder="1" applyAlignment="1">
      <alignment horizontal="left" wrapText="1"/>
    </xf>
    <xf numFmtId="167" fontId="51" fillId="0" borderId="0" xfId="0" applyNumberFormat="1" applyFont="1" applyFill="1" applyAlignment="1">
      <alignment horizontal="right"/>
    </xf>
    <xf numFmtId="168" fontId="51" fillId="0" borderId="0" xfId="0" applyNumberFormat="1" applyFont="1" applyFill="1" applyAlignment="1">
      <alignment horizontal="right"/>
    </xf>
    <xf numFmtId="0" fontId="47" fillId="0" borderId="1" xfId="0" applyNumberFormat="1" applyFont="1" applyFill="1" applyBorder="1" applyAlignment="1">
      <alignment horizontal="left" vertical="center" wrapText="1"/>
    </xf>
    <xf numFmtId="0" fontId="47" fillId="0" borderId="1" xfId="0" quotePrefix="1" applyFont="1" applyFill="1" applyBorder="1" applyAlignment="1">
      <alignment horizontal="left"/>
    </xf>
    <xf numFmtId="0" fontId="48" fillId="0" borderId="5" xfId="0" applyFont="1" applyFill="1" applyBorder="1" applyAlignment="1">
      <alignment horizontal="left" vertical="center" wrapText="1"/>
    </xf>
    <xf numFmtId="0" fontId="51" fillId="0" borderId="1" xfId="0" applyFont="1" applyFill="1" applyBorder="1" applyAlignment="1">
      <alignment horizontal="left" vertical="center" wrapText="1"/>
    </xf>
    <xf numFmtId="169" fontId="51" fillId="0" borderId="0" xfId="0" applyNumberFormat="1" applyFont="1" applyFill="1" applyAlignment="1">
      <alignment horizontal="right"/>
    </xf>
    <xf numFmtId="0" fontId="48" fillId="0" borderId="1" xfId="0" applyFont="1" applyFill="1" applyBorder="1" applyAlignment="1">
      <alignment horizontal="left" vertical="center" wrapText="1"/>
    </xf>
    <xf numFmtId="0" fontId="51" fillId="0" borderId="0" xfId="0" applyFont="1" applyFill="1" applyBorder="1" applyAlignment="1">
      <alignment horizontal="center" vertical="center"/>
    </xf>
    <xf numFmtId="169" fontId="48" fillId="0" borderId="0" xfId="0" applyNumberFormat="1" applyFont="1" applyFill="1" applyAlignment="1">
      <alignment horizontal="right"/>
    </xf>
    <xf numFmtId="0" fontId="49" fillId="0" borderId="1" xfId="0" applyFont="1" applyFill="1" applyBorder="1" applyAlignment="1">
      <alignment horizontal="left" vertical="center" wrapText="1"/>
    </xf>
    <xf numFmtId="0" fontId="47" fillId="0" borderId="5" xfId="0" applyFont="1" applyFill="1" applyBorder="1" applyAlignment="1">
      <alignment horizontal="center" vertical="center"/>
    </xf>
    <xf numFmtId="0" fontId="47" fillId="0" borderId="23" xfId="0" applyFont="1" applyFill="1" applyBorder="1" applyAlignment="1">
      <alignment horizontal="left" wrapText="1"/>
    </xf>
    <xf numFmtId="166" fontId="47" fillId="0" borderId="1" xfId="0" applyNumberFormat="1" applyFont="1" applyFill="1" applyBorder="1" applyAlignment="1">
      <alignment horizontal="left" indent="1"/>
    </xf>
    <xf numFmtId="0" fontId="50" fillId="0" borderId="23" xfId="0" applyFont="1" applyFill="1" applyBorder="1" applyAlignment="1">
      <alignment horizontal="left" vertical="center" wrapText="1"/>
    </xf>
    <xf numFmtId="0" fontId="47" fillId="0" borderId="1" xfId="0" applyFont="1" applyFill="1" applyBorder="1" applyAlignment="1">
      <alignment horizontal="center" vertical="center"/>
    </xf>
    <xf numFmtId="166" fontId="50" fillId="0" borderId="1" xfId="0" applyNumberFormat="1" applyFont="1" applyFill="1" applyBorder="1" applyAlignment="1">
      <alignment horizontal="left" indent="1"/>
    </xf>
    <xf numFmtId="166" fontId="47" fillId="0" borderId="1" xfId="0" quotePrefix="1" applyNumberFormat="1" applyFont="1" applyFill="1" applyBorder="1" applyAlignment="1">
      <alignment horizontal="left" indent="1"/>
    </xf>
    <xf numFmtId="0" fontId="47" fillId="0" borderId="23" xfId="0" applyFont="1" applyFill="1" applyBorder="1" applyAlignment="1">
      <alignment horizontal="left" vertical="center" wrapText="1"/>
    </xf>
    <xf numFmtId="0" fontId="47" fillId="0" borderId="23" xfId="0" quotePrefix="1" applyFont="1" applyFill="1" applyBorder="1" applyAlignment="1">
      <alignment horizontal="left" vertical="center" wrapText="1"/>
    </xf>
    <xf numFmtId="0" fontId="47" fillId="0" borderId="0" xfId="0" applyFont="1" applyFill="1"/>
    <xf numFmtId="0" fontId="47" fillId="0" borderId="0" xfId="0" applyFont="1" applyFill="1" applyAlignment="1">
      <alignment wrapText="1"/>
    </xf>
    <xf numFmtId="166" fontId="47" fillId="0" borderId="0" xfId="0" applyNumberFormat="1" applyFont="1" applyFill="1" applyBorder="1" applyAlignment="1">
      <alignment horizontal="center" vertical="center"/>
    </xf>
    <xf numFmtId="0" fontId="47" fillId="0" borderId="5" xfId="0" applyFont="1" applyFill="1" applyBorder="1" applyAlignment="1">
      <alignment horizontal="left" vertical="center"/>
    </xf>
    <xf numFmtId="0" fontId="50" fillId="0" borderId="1" xfId="0" applyFont="1" applyFill="1" applyBorder="1" applyAlignment="1">
      <alignment horizontal="left"/>
    </xf>
    <xf numFmtId="0" fontId="50" fillId="0" borderId="1" xfId="0" applyFont="1" applyFill="1" applyBorder="1" applyAlignment="1">
      <alignment horizontal="center" vertical="center"/>
    </xf>
    <xf numFmtId="0" fontId="47" fillId="0" borderId="1" xfId="0" applyFont="1" applyFill="1" applyBorder="1" applyAlignment="1">
      <alignment horizontal="left" vertical="center"/>
    </xf>
    <xf numFmtId="0" fontId="47" fillId="0" borderId="1" xfId="0" applyFont="1" applyFill="1" applyBorder="1" applyAlignment="1">
      <alignment horizontal="center" vertical="center" wrapText="1"/>
    </xf>
    <xf numFmtId="0" fontId="47" fillId="0" borderId="1" xfId="0" applyFont="1" applyFill="1" applyBorder="1" applyAlignment="1">
      <alignment horizontal="center"/>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8" fillId="0" borderId="5" xfId="0" applyFont="1" applyFill="1" applyBorder="1" applyAlignment="1">
      <alignment horizontal="left" wrapText="1"/>
    </xf>
    <xf numFmtId="14" fontId="48" fillId="0" borderId="1" xfId="0" applyNumberFormat="1" applyFont="1" applyFill="1" applyBorder="1" applyAlignment="1">
      <alignment horizontal="left" vertical="center" wrapText="1"/>
    </xf>
    <xf numFmtId="168" fontId="48" fillId="0" borderId="0" xfId="0" applyNumberFormat="1" applyFont="1" applyFill="1" applyAlignment="1">
      <alignment horizontal="right" vertical="center"/>
    </xf>
    <xf numFmtId="171" fontId="48" fillId="0" borderId="1" xfId="0" applyNumberFormat="1" applyFont="1" applyFill="1" applyBorder="1" applyAlignment="1">
      <alignment horizontal="left" vertical="center" wrapText="1"/>
    </xf>
    <xf numFmtId="174" fontId="48" fillId="0" borderId="0" xfId="0" applyNumberFormat="1" applyFont="1" applyFill="1" applyAlignment="1">
      <alignment horizontal="right"/>
    </xf>
    <xf numFmtId="174" fontId="48" fillId="0" borderId="0" xfId="0" applyNumberFormat="1" applyFont="1" applyFill="1" applyAlignment="1">
      <alignment horizontal="right" vertical="center"/>
    </xf>
    <xf numFmtId="0" fontId="50" fillId="0" borderId="1" xfId="0" applyFont="1" applyFill="1" applyBorder="1" applyAlignment="1">
      <alignment horizontal="center"/>
    </xf>
    <xf numFmtId="0" fontId="32" fillId="0" borderId="0" xfId="0" applyFont="1"/>
    <xf numFmtId="3" fontId="12" fillId="0" borderId="0" xfId="0" applyNumberFormat="1" applyFont="1"/>
    <xf numFmtId="0" fontId="11" fillId="0" borderId="0" xfId="0" applyFont="1"/>
    <xf numFmtId="0" fontId="11" fillId="0" borderId="0" xfId="0" applyFont="1" applyFill="1"/>
    <xf numFmtId="49" fontId="7" fillId="0" borderId="0" xfId="5" applyNumberFormat="1" applyFont="1" applyAlignment="1">
      <alignment horizontal="left" wrapText="1"/>
    </xf>
    <xf numFmtId="0" fontId="17" fillId="0" borderId="0" xfId="4" applyFont="1" applyAlignment="1">
      <alignment horizontal="center" vertical="center"/>
    </xf>
    <xf numFmtId="0" fontId="7" fillId="0" borderId="0" xfId="4" applyFont="1" applyAlignment="1">
      <alignment horizontal="center" vertical="center"/>
    </xf>
    <xf numFmtId="49" fontId="7" fillId="0" borderId="0" xfId="4" applyNumberFormat="1" applyFont="1" applyAlignment="1">
      <alignment horizontal="left" vertical="center"/>
    </xf>
    <xf numFmtId="0" fontId="7" fillId="0" borderId="0" xfId="4" applyFont="1" applyAlignment="1">
      <alignment horizontal="left" vertical="center"/>
    </xf>
    <xf numFmtId="0" fontId="7" fillId="0" borderId="0" xfId="4" applyFont="1" applyBorder="1" applyAlignment="1">
      <alignment horizontal="center" vertical="center"/>
    </xf>
    <xf numFmtId="0" fontId="7" fillId="0" borderId="0" xfId="4" applyFont="1" applyBorder="1" applyAlignment="1">
      <alignment horizontal="left" vertical="center"/>
    </xf>
    <xf numFmtId="0" fontId="7" fillId="0" borderId="25" xfId="4" applyFont="1" applyBorder="1" applyAlignment="1">
      <alignment horizontal="center" vertical="center"/>
    </xf>
    <xf numFmtId="0" fontId="7" fillId="0" borderId="20" xfId="4" applyFont="1" applyBorder="1" applyAlignment="1">
      <alignment horizontal="center" vertical="center"/>
    </xf>
    <xf numFmtId="0" fontId="7" fillId="0" borderId="0" xfId="8" applyFont="1" applyBorder="1" applyAlignment="1">
      <alignment horizontal="center" vertical="center"/>
    </xf>
    <xf numFmtId="0" fontId="9" fillId="0" borderId="0" xfId="4" applyFont="1" applyAlignment="1">
      <alignment horizontal="left" vertical="center"/>
    </xf>
    <xf numFmtId="0" fontId="17" fillId="0" borderId="25" xfId="4" applyFont="1" applyBorder="1" applyAlignment="1">
      <alignment horizontal="right"/>
    </xf>
    <xf numFmtId="0" fontId="7" fillId="0" borderId="0" xfId="4" applyFont="1" applyAlignment="1">
      <alignment horizontal="right"/>
    </xf>
    <xf numFmtId="0" fontId="6" fillId="0" borderId="26" xfId="4" applyFont="1" applyBorder="1" applyAlignment="1">
      <alignment horizontal="center" vertical="center" wrapText="1"/>
    </xf>
    <xf numFmtId="0" fontId="13" fillId="0" borderId="27" xfId="8" applyFont="1" applyBorder="1" applyAlignment="1">
      <alignment horizontal="left" vertical="center" wrapText="1"/>
    </xf>
    <xf numFmtId="0" fontId="14" fillId="0" borderId="27" xfId="8" applyFont="1" applyBorder="1" applyAlignment="1">
      <alignment horizontal="right" vertical="center" wrapText="1"/>
    </xf>
    <xf numFmtId="0" fontId="8" fillId="0" borderId="0" xfId="8" applyFont="1" applyBorder="1" applyAlignment="1">
      <alignment horizontal="center" vertical="center" wrapText="1"/>
    </xf>
    <xf numFmtId="0" fontId="15" fillId="0" borderId="0" xfId="8" applyFont="1" applyAlignment="1">
      <alignment vertical="center" wrapText="1"/>
    </xf>
    <xf numFmtId="0" fontId="15" fillId="0" borderId="0" xfId="8" applyFont="1" applyAlignment="1">
      <alignment vertical="center"/>
    </xf>
    <xf numFmtId="49" fontId="16" fillId="0" borderId="0" xfId="4" quotePrefix="1" applyNumberFormat="1" applyFont="1" applyAlignment="1">
      <alignment horizontal="left"/>
    </xf>
    <xf numFmtId="49" fontId="16" fillId="0" borderId="0" xfId="4" applyNumberFormat="1" applyFont="1" applyAlignment="1">
      <alignment horizontal="left"/>
    </xf>
    <xf numFmtId="49" fontId="10" fillId="0" borderId="0" xfId="4" quotePrefix="1" applyNumberFormat="1" applyFont="1" applyAlignment="1">
      <alignment horizontal="left"/>
    </xf>
    <xf numFmtId="0" fontId="18" fillId="0" borderId="0" xfId="0" applyFont="1" applyAlignment="1">
      <alignment horizontal="left" vertical="center" wrapText="1"/>
    </xf>
    <xf numFmtId="0" fontId="11" fillId="0" borderId="0" xfId="0" applyFont="1" applyAlignment="1">
      <alignment horizontal="right" vertical="top"/>
    </xf>
    <xf numFmtId="0" fontId="11" fillId="0" borderId="0" xfId="0" applyFont="1" applyAlignment="1">
      <alignment horizontal="left" vertical="center" wrapText="1"/>
    </xf>
    <xf numFmtId="49" fontId="11" fillId="0" borderId="0" xfId="0" applyNumberFormat="1" applyFont="1" applyAlignment="1">
      <alignment horizontal="left" vertical="center" wrapText="1"/>
    </xf>
    <xf numFmtId="0" fontId="28" fillId="0" borderId="19" xfId="9" quotePrefix="1" applyNumberFormat="1" applyFont="1" applyBorder="1" applyAlignment="1">
      <alignment horizontal="left" wrapText="1" indent="1"/>
    </xf>
    <xf numFmtId="0" fontId="28" fillId="0" borderId="20" xfId="9" applyNumberFormat="1" applyFont="1" applyBorder="1" applyAlignment="1">
      <alignment horizontal="left" wrapText="1" indent="1"/>
    </xf>
    <xf numFmtId="0" fontId="28" fillId="0" borderId="21" xfId="9" applyNumberFormat="1" applyFont="1" applyBorder="1" applyAlignment="1">
      <alignment horizontal="left" wrapText="1" indent="1"/>
    </xf>
    <xf numFmtId="0" fontId="28" fillId="0" borderId="20" xfId="9" quotePrefix="1" applyNumberFormat="1" applyFont="1" applyBorder="1" applyAlignment="1">
      <alignment horizontal="left" wrapText="1" indent="1"/>
    </xf>
    <xf numFmtId="0" fontId="28" fillId="0" borderId="21" xfId="9" quotePrefix="1" applyNumberFormat="1" applyFont="1" applyBorder="1" applyAlignment="1">
      <alignment horizontal="left" wrapText="1" indent="1"/>
    </xf>
    <xf numFmtId="0" fontId="28" fillId="0" borderId="0" xfId="9" applyFont="1" applyAlignment="1">
      <alignment horizontal="left" wrapText="1"/>
    </xf>
    <xf numFmtId="49" fontId="28" fillId="0" borderId="28" xfId="9" quotePrefix="1" applyNumberFormat="1" applyFont="1" applyBorder="1" applyAlignment="1">
      <alignment horizontal="left" vertical="center" wrapText="1" indent="1"/>
    </xf>
    <xf numFmtId="49" fontId="28" fillId="0" borderId="0" xfId="9" applyNumberFormat="1" applyFont="1" applyBorder="1" applyAlignment="1">
      <alignment horizontal="left" vertical="center" wrapText="1" indent="1"/>
    </xf>
    <xf numFmtId="49" fontId="28" fillId="0" borderId="29" xfId="9" applyNumberFormat="1" applyFont="1" applyBorder="1" applyAlignment="1">
      <alignment horizontal="left" vertical="center" wrapText="1" indent="1"/>
    </xf>
    <xf numFmtId="49" fontId="28" fillId="0" borderId="0" xfId="9" quotePrefix="1" applyNumberFormat="1" applyFont="1" applyBorder="1" applyAlignment="1">
      <alignment horizontal="left" vertical="center" wrapText="1" indent="1"/>
    </xf>
    <xf numFmtId="49" fontId="28" fillId="0" borderId="29" xfId="9" quotePrefix="1" applyNumberFormat="1" applyFont="1" applyBorder="1" applyAlignment="1">
      <alignment horizontal="left" vertical="center" wrapText="1" indent="1"/>
    </xf>
    <xf numFmtId="49" fontId="28" fillId="0" borderId="30" xfId="9" quotePrefix="1" applyNumberFormat="1" applyFont="1" applyBorder="1" applyAlignment="1">
      <alignment horizontal="left" vertical="top" wrapText="1" indent="1"/>
    </xf>
    <xf numFmtId="49" fontId="28" fillId="0" borderId="25" xfId="9" applyNumberFormat="1" applyFont="1" applyBorder="1" applyAlignment="1">
      <alignment horizontal="left" vertical="top" wrapText="1" indent="1"/>
    </xf>
    <xf numFmtId="49" fontId="28" fillId="0" borderId="31" xfId="9" applyNumberFormat="1" applyFont="1" applyBorder="1" applyAlignment="1">
      <alignment horizontal="left" vertical="top" wrapText="1" indent="1"/>
    </xf>
    <xf numFmtId="49" fontId="28" fillId="0" borderId="25" xfId="9" quotePrefix="1" applyNumberFormat="1" applyFont="1" applyBorder="1" applyAlignment="1">
      <alignment horizontal="left" vertical="top" wrapText="1" indent="1"/>
    </xf>
    <xf numFmtId="49" fontId="28" fillId="0" borderId="31" xfId="9" quotePrefix="1" applyNumberFormat="1" applyFont="1" applyBorder="1" applyAlignment="1">
      <alignment horizontal="left" vertical="top" wrapText="1" indent="1"/>
    </xf>
    <xf numFmtId="0" fontId="29" fillId="0" borderId="11" xfId="9" applyFont="1" applyBorder="1" applyAlignment="1">
      <alignment horizontal="center" vertical="center" wrapText="1"/>
    </xf>
    <xf numFmtId="0" fontId="29" fillId="0" borderId="12" xfId="9" applyFont="1" applyBorder="1" applyAlignment="1">
      <alignment horizontal="center" vertical="center" wrapText="1"/>
    </xf>
    <xf numFmtId="0" fontId="29" fillId="0" borderId="13" xfId="9" applyFont="1" applyBorder="1" applyAlignment="1">
      <alignment horizontal="center" vertical="center" wrapText="1"/>
    </xf>
    <xf numFmtId="49" fontId="28" fillId="0" borderId="28" xfId="9" applyNumberFormat="1" applyFont="1" applyBorder="1" applyAlignment="1">
      <alignment horizontal="left" wrapText="1" indent="1"/>
    </xf>
    <xf numFmtId="49" fontId="28" fillId="0" borderId="0" xfId="9" applyNumberFormat="1" applyFont="1" applyBorder="1" applyAlignment="1">
      <alignment horizontal="left" wrapText="1" indent="1"/>
    </xf>
    <xf numFmtId="49" fontId="28" fillId="0" borderId="29" xfId="9" applyNumberFormat="1" applyFont="1" applyBorder="1" applyAlignment="1">
      <alignment horizontal="left" wrapText="1" indent="1"/>
    </xf>
    <xf numFmtId="0" fontId="28" fillId="0" borderId="28" xfId="9" applyFont="1" applyBorder="1" applyAlignment="1">
      <alignment horizontal="center" vertical="top"/>
    </xf>
    <xf numFmtId="0" fontId="28" fillId="0" borderId="0" xfId="9" applyFont="1" applyBorder="1" applyAlignment="1">
      <alignment horizontal="center" vertical="top"/>
    </xf>
    <xf numFmtId="0" fontId="28" fillId="0" borderId="29" xfId="9" applyFont="1" applyBorder="1" applyAlignment="1">
      <alignment horizontal="center" vertical="top"/>
    </xf>
    <xf numFmtId="49" fontId="28" fillId="0" borderId="30" xfId="9" applyNumberFormat="1" applyFont="1" applyBorder="1" applyAlignment="1">
      <alignment horizontal="left" vertical="top" wrapText="1" indent="1"/>
    </xf>
    <xf numFmtId="49" fontId="28" fillId="0" borderId="30" xfId="9" applyNumberFormat="1" applyFont="1" applyBorder="1" applyAlignment="1">
      <alignment horizontal="left" vertical="top" wrapText="1" indent="2"/>
    </xf>
    <xf numFmtId="49" fontId="28" fillId="0" borderId="25" xfId="9" applyNumberFormat="1" applyFont="1" applyBorder="1" applyAlignment="1">
      <alignment horizontal="left" vertical="top" wrapText="1" indent="2"/>
    </xf>
    <xf numFmtId="49" fontId="28" fillId="0" borderId="31" xfId="9" applyNumberFormat="1" applyFont="1" applyBorder="1" applyAlignment="1">
      <alignment horizontal="left" vertical="top" wrapText="1" indent="2"/>
    </xf>
    <xf numFmtId="0" fontId="45" fillId="0" borderId="3" xfId="0" applyFont="1" applyFill="1" applyBorder="1" applyAlignment="1">
      <alignment horizontal="left" vertical="center"/>
    </xf>
    <xf numFmtId="0" fontId="45" fillId="0" borderId="2" xfId="0" applyFont="1" applyFill="1" applyBorder="1" applyAlignment="1">
      <alignment horizontal="left" vertical="center"/>
    </xf>
    <xf numFmtId="0" fontId="45" fillId="0" borderId="2"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33" fillId="0" borderId="3" xfId="0" applyFont="1" applyFill="1" applyBorder="1" applyAlignment="1">
      <alignment horizontal="center" vertical="center"/>
    </xf>
    <xf numFmtId="0" fontId="47"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2" xfId="0" applyFont="1" applyFill="1" applyBorder="1" applyAlignment="1">
      <alignment horizontal="center" vertical="center"/>
    </xf>
    <xf numFmtId="0" fontId="55" fillId="0" borderId="2" xfId="0" applyFont="1" applyFill="1" applyBorder="1" applyAlignment="1">
      <alignment horizontal="center" vertical="center" wrapText="1"/>
    </xf>
    <xf numFmtId="0" fontId="48" fillId="0" borderId="2" xfId="0" applyFont="1" applyFill="1" applyBorder="1" applyAlignment="1">
      <alignment horizontal="center" vertical="center"/>
    </xf>
    <xf numFmtId="0" fontId="47" fillId="0" borderId="2"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50" fillId="0" borderId="24" xfId="0" applyNumberFormat="1" applyFont="1" applyFill="1" applyBorder="1" applyAlignment="1">
      <alignment horizontal="center" vertical="center"/>
    </xf>
    <xf numFmtId="0" fontId="36" fillId="0" borderId="0" xfId="0" applyNumberFormat="1" applyFont="1" applyFill="1" applyAlignment="1">
      <alignment horizontal="center" vertical="center"/>
    </xf>
    <xf numFmtId="0" fontId="50"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51" fillId="0" borderId="24" xfId="0" applyNumberFormat="1" applyFont="1" applyFill="1" applyBorder="1" applyAlignment="1">
      <alignment horizontal="center" vertical="center"/>
    </xf>
    <xf numFmtId="0" fontId="38" fillId="0" borderId="0" xfId="0" applyNumberFormat="1" applyFont="1" applyFill="1" applyAlignment="1">
      <alignment horizontal="center" vertical="center"/>
    </xf>
    <xf numFmtId="0" fontId="36" fillId="0" borderId="0" xfId="0" applyNumberFormat="1" applyFont="1" applyFill="1" applyBorder="1" applyAlignment="1">
      <alignment horizontal="center" vertical="center"/>
    </xf>
    <xf numFmtId="0" fontId="50" fillId="0" borderId="24" xfId="0" applyFont="1" applyFill="1" applyBorder="1" applyAlignment="1">
      <alignment horizontal="center" vertical="center"/>
    </xf>
    <xf numFmtId="0" fontId="45" fillId="0" borderId="3" xfId="0" applyFont="1" applyFill="1" applyBorder="1" applyAlignment="1">
      <alignment horizontal="left" vertical="center" wrapText="1"/>
    </xf>
    <xf numFmtId="0" fontId="45" fillId="0" borderId="2" xfId="0" applyFont="1" applyFill="1" applyBorder="1" applyAlignment="1">
      <alignment horizontal="left" vertical="center" wrapText="1"/>
    </xf>
    <xf numFmtId="0" fontId="48" fillId="0" borderId="2" xfId="0" applyFont="1" applyFill="1" applyBorder="1" applyAlignment="1">
      <alignment horizontal="center"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51" fillId="0" borderId="24" xfId="0" applyFont="1" applyFill="1" applyBorder="1" applyAlignment="1">
      <alignment horizontal="center" vertical="center"/>
    </xf>
    <xf numFmtId="0" fontId="38" fillId="0" borderId="0" xfId="0" applyFont="1" applyFill="1" applyBorder="1" applyAlignment="1">
      <alignment horizontal="center" vertical="center"/>
    </xf>
    <xf numFmtId="0" fontId="48" fillId="0" borderId="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51" fillId="0" borderId="0" xfId="0" applyFont="1" applyFill="1" applyBorder="1" applyAlignment="1">
      <alignment horizontal="center" vertical="center"/>
    </xf>
    <xf numFmtId="0" fontId="45" fillId="0" borderId="3" xfId="0" applyFont="1" applyFill="1" applyBorder="1" applyAlignment="1">
      <alignment horizontal="center" vertical="center" wrapText="1"/>
    </xf>
    <xf numFmtId="0" fontId="49" fillId="0" borderId="2" xfId="0" applyFont="1" applyFill="1" applyBorder="1" applyAlignment="1">
      <alignment horizontal="center" vertical="center"/>
    </xf>
    <xf numFmtId="0" fontId="40" fillId="0" borderId="2" xfId="0" applyFont="1" applyFill="1" applyBorder="1" applyAlignment="1">
      <alignment horizontal="center" vertical="center"/>
    </xf>
    <xf numFmtId="0" fontId="49" fillId="0" borderId="2"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9" fillId="0" borderId="3" xfId="0" applyFont="1" applyFill="1" applyBorder="1" applyAlignment="1">
      <alignment horizontal="center" vertical="center"/>
    </xf>
    <xf numFmtId="0" fontId="40" fillId="0" borderId="3" xfId="0" applyFont="1" applyFill="1" applyBorder="1" applyAlignment="1">
      <alignment horizontal="center" vertical="center"/>
    </xf>
    <xf numFmtId="0" fontId="50" fillId="0" borderId="32" xfId="0" applyFont="1" applyFill="1" applyBorder="1" applyAlignment="1">
      <alignment horizontal="center" vertical="center"/>
    </xf>
    <xf numFmtId="0" fontId="36" fillId="0" borderId="22" xfId="0" applyFont="1" applyFill="1" applyBorder="1" applyAlignment="1">
      <alignment horizontal="center" vertical="center"/>
    </xf>
    <xf numFmtId="0" fontId="50" fillId="0" borderId="22" xfId="0" applyFont="1" applyFill="1" applyBorder="1" applyAlignment="1">
      <alignment horizontal="center" vertical="center"/>
    </xf>
    <xf numFmtId="0" fontId="51" fillId="0" borderId="32" xfId="0" applyFont="1" applyFill="1" applyBorder="1" applyAlignment="1">
      <alignment horizontal="center" vertical="center"/>
    </xf>
    <xf numFmtId="0" fontId="38" fillId="0" borderId="22" xfId="0" applyFont="1" applyFill="1" applyBorder="1" applyAlignment="1">
      <alignment horizontal="center" vertical="center"/>
    </xf>
    <xf numFmtId="0" fontId="52" fillId="0" borderId="3" xfId="0" applyFont="1" applyFill="1" applyBorder="1" applyAlignment="1">
      <alignment horizontal="left" vertical="center"/>
    </xf>
    <xf numFmtId="0" fontId="52" fillId="0" borderId="2" xfId="0" applyFont="1" applyFill="1" applyBorder="1" applyAlignment="1">
      <alignment horizontal="left" vertical="center"/>
    </xf>
    <xf numFmtId="0" fontId="52" fillId="0" borderId="2"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31" fillId="0" borderId="4" xfId="0" applyFont="1" applyFill="1" applyBorder="1" applyAlignment="1">
      <alignment horizontal="center" vertical="center"/>
    </xf>
    <xf numFmtId="0" fontId="50" fillId="0" borderId="0" xfId="0" applyNumberFormat="1" applyFont="1" applyFill="1" applyBorder="1" applyAlignment="1">
      <alignment horizontal="center" vertical="center"/>
    </xf>
    <xf numFmtId="0" fontId="38" fillId="0" borderId="0" xfId="0" applyNumberFormat="1" applyFont="1" applyFill="1" applyBorder="1" applyAlignment="1">
      <alignment horizontal="center" vertical="center"/>
    </xf>
    <xf numFmtId="0" fontId="51" fillId="0" borderId="0" xfId="0" applyNumberFormat="1" applyFont="1" applyFill="1" applyBorder="1" applyAlignment="1">
      <alignment horizontal="center" vertical="center"/>
    </xf>
    <xf numFmtId="0" fontId="44" fillId="0" borderId="0" xfId="3" applyFont="1" applyAlignment="1">
      <alignment horizontal="left" vertical="center"/>
    </xf>
    <xf numFmtId="0" fontId="57" fillId="0" borderId="26" xfId="4" applyFont="1" applyBorder="1" applyAlignment="1">
      <alignment horizontal="left" wrapText="1"/>
    </xf>
  </cellXfs>
  <cellStyles count="11">
    <cellStyle name="Link" xfId="10" builtinId="8" customBuiltin="1"/>
    <cellStyle name="Standard" xfId="0" builtinId="0"/>
    <cellStyle name="Standard 2" xfId="1"/>
    <cellStyle name="Standard 2 2" xfId="2"/>
    <cellStyle name="Standard 2 2 2" xfId="3"/>
    <cellStyle name="Standard 2 3" xfId="4"/>
    <cellStyle name="Standard 2 3 3" xfId="5"/>
    <cellStyle name="Standard 3" xfId="6"/>
    <cellStyle name="Standard 4" xfId="7"/>
    <cellStyle name="Standard 4 2" xfId="8"/>
    <cellStyle name="Standard_Mappe1" xfId="9"/>
  </cellStyles>
  <dxfs count="3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95D5E1"/>
      <color rgb="FFEEF0BC"/>
      <color rgb="FFF2B700"/>
      <color rgb="FFAA192B"/>
      <color rgb="FF005E90"/>
      <color rgb="FF0CA0D9"/>
      <color rgb="FF289B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r>
              <a:rPr lang="de-DE" sz="850" b="1"/>
              <a:t>Sozialversicherungspflichtig Beschäftigte mit</a:t>
            </a:r>
            <a:r>
              <a:rPr lang="de-DE" sz="850" b="1" baseline="0"/>
              <a:t> Arbeitsort in den kreisfreien Städten und Landkreisen Mecklenburg-Vorpommerns nach Voll- und Teilzeitbeschäftigten</a:t>
            </a:r>
            <a:endParaRPr lang="de-DE" sz="850" b="1"/>
          </a:p>
        </c:rich>
      </c:tx>
      <c:layout/>
      <c:overlay val="0"/>
      <c:spPr>
        <a:noFill/>
        <a:ln>
          <a:noFill/>
        </a:ln>
        <a:effectLst/>
      </c:spPr>
      <c:txPr>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8.8974980499551062E-2"/>
          <c:y val="0.18214801141360154"/>
          <c:w val="0.88777096302421921"/>
          <c:h val="0.54164665388123656"/>
        </c:manualLayout>
      </c:layout>
      <c:barChart>
        <c:barDir val="col"/>
        <c:grouping val="clustered"/>
        <c:varyColors val="0"/>
        <c:ser>
          <c:idx val="0"/>
          <c:order val="0"/>
          <c:tx>
            <c:v>Vollzeitbeschäftigte</c:v>
          </c:tx>
          <c:spPr>
            <a:solidFill>
              <a:srgbClr val="0CA0D9"/>
            </a:solidFill>
            <a:ln w="3175">
              <a:solidFill>
                <a:schemeClr val="tx1"/>
              </a:solidFill>
            </a:ln>
            <a:effectLst/>
          </c:spPr>
          <c:invertIfNegative val="0"/>
          <c:cat>
            <c:strRef>
              <c:f>('5'!$B$10:$B$11,'5'!$B$13,'5'!$B$15:$B$16,'5'!$B$18,'5'!$B$20,'5'!$B$22)</c:f>
              <c:strCache>
                <c:ptCount val="8"/>
                <c:pt idx="0">
                  <c:v>   Rostock</c:v>
                </c:pt>
                <c:pt idx="1">
                  <c:v>   Schwerin</c:v>
                </c:pt>
                <c:pt idx="2">
                  <c:v>   Mecklenburgische Seenplatte</c:v>
                </c:pt>
                <c:pt idx="3">
                  <c:v>   Landkreis Rostock</c:v>
                </c:pt>
                <c:pt idx="4">
                  <c:v>   Vorpommern-Rügen</c:v>
                </c:pt>
                <c:pt idx="5">
                  <c:v>   Nordwestmecklenburg</c:v>
                </c:pt>
                <c:pt idx="6">
                  <c:v>   Vorpommern-Greifswald</c:v>
                </c:pt>
                <c:pt idx="7">
                  <c:v>   Ludwigslust-Parchim</c:v>
                </c:pt>
              </c:strCache>
            </c:strRef>
          </c:cat>
          <c:val>
            <c:numRef>
              <c:f>('5'!$D$10:$D$11,'5'!$D$13,'5'!$D$15,'5'!$D$16,'5'!$D$18,'5'!$D$20,'5'!$D$22)</c:f>
              <c:numCache>
                <c:formatCode>#,##0"    ";\-\ #,##0"    ";0"    ";@"    "</c:formatCode>
                <c:ptCount val="8"/>
                <c:pt idx="0">
                  <c:v>67295</c:v>
                </c:pt>
                <c:pt idx="1">
                  <c:v>35400</c:v>
                </c:pt>
                <c:pt idx="2">
                  <c:v>63844</c:v>
                </c:pt>
                <c:pt idx="3">
                  <c:v>47253</c:v>
                </c:pt>
                <c:pt idx="4">
                  <c:v>53354</c:v>
                </c:pt>
                <c:pt idx="5">
                  <c:v>34060</c:v>
                </c:pt>
                <c:pt idx="6">
                  <c:v>55604</c:v>
                </c:pt>
                <c:pt idx="7">
                  <c:v>48814</c:v>
                </c:pt>
              </c:numCache>
            </c:numRef>
          </c:val>
          <c:extLst>
            <c:ext xmlns:c16="http://schemas.microsoft.com/office/drawing/2014/chart" uri="{C3380CC4-5D6E-409C-BE32-E72D297353CC}">
              <c16:uniqueId val="{00000000-84B5-44A4-843A-57AD93D04925}"/>
            </c:ext>
          </c:extLst>
        </c:ser>
        <c:ser>
          <c:idx val="1"/>
          <c:order val="1"/>
          <c:tx>
            <c:v>Teilzeitbeschäftigte</c:v>
          </c:tx>
          <c:spPr>
            <a:solidFill>
              <a:srgbClr val="F2B700"/>
            </a:solidFill>
            <a:ln w="3175">
              <a:solidFill>
                <a:schemeClr val="tx1"/>
              </a:solidFill>
            </a:ln>
            <a:effectLst/>
          </c:spPr>
          <c:invertIfNegative val="0"/>
          <c:cat>
            <c:strRef>
              <c:f>('5'!$B$10:$B$11,'5'!$B$13,'5'!$B$15:$B$16,'5'!$B$18,'5'!$B$20,'5'!$B$22)</c:f>
              <c:strCache>
                <c:ptCount val="8"/>
                <c:pt idx="0">
                  <c:v>   Rostock</c:v>
                </c:pt>
                <c:pt idx="1">
                  <c:v>   Schwerin</c:v>
                </c:pt>
                <c:pt idx="2">
                  <c:v>   Mecklenburgische Seenplatte</c:v>
                </c:pt>
                <c:pt idx="3">
                  <c:v>   Landkreis Rostock</c:v>
                </c:pt>
                <c:pt idx="4">
                  <c:v>   Vorpommern-Rügen</c:v>
                </c:pt>
                <c:pt idx="5">
                  <c:v>   Nordwestmecklenburg</c:v>
                </c:pt>
                <c:pt idx="6">
                  <c:v>   Vorpommern-Greifswald</c:v>
                </c:pt>
                <c:pt idx="7">
                  <c:v>   Ludwigslust-Parchim</c:v>
                </c:pt>
              </c:strCache>
            </c:strRef>
          </c:cat>
          <c:val>
            <c:numRef>
              <c:f>('5'!$E$10:$E$11,'5'!$E$13,'5'!$E$15,'5'!$E$16,'5'!$E$18,'5'!$E$20,'5'!$E$22)</c:f>
              <c:numCache>
                <c:formatCode>#,##0"    ";\-\ #,##0"    ";0"    ";@"    "</c:formatCode>
                <c:ptCount val="8"/>
                <c:pt idx="0">
                  <c:v>28098</c:v>
                </c:pt>
                <c:pt idx="1">
                  <c:v>16163</c:v>
                </c:pt>
                <c:pt idx="2">
                  <c:v>30729</c:v>
                </c:pt>
                <c:pt idx="3">
                  <c:v>22216</c:v>
                </c:pt>
                <c:pt idx="4">
                  <c:v>23181</c:v>
                </c:pt>
                <c:pt idx="5">
                  <c:v>14674</c:v>
                </c:pt>
                <c:pt idx="6">
                  <c:v>29212</c:v>
                </c:pt>
                <c:pt idx="7">
                  <c:v>18350</c:v>
                </c:pt>
              </c:numCache>
            </c:numRef>
          </c:val>
          <c:extLst>
            <c:ext xmlns:c16="http://schemas.microsoft.com/office/drawing/2014/chart" uri="{C3380CC4-5D6E-409C-BE32-E72D297353CC}">
              <c16:uniqueId val="{00000001-84B5-44A4-843A-57AD93D04925}"/>
            </c:ext>
          </c:extLst>
        </c:ser>
        <c:dLbls>
          <c:showLegendKey val="0"/>
          <c:showVal val="0"/>
          <c:showCatName val="0"/>
          <c:showSerName val="0"/>
          <c:showPercent val="0"/>
          <c:showBubbleSize val="0"/>
        </c:dLbls>
        <c:gapWidth val="150"/>
        <c:axId val="127222144"/>
        <c:axId val="127223680"/>
      </c:barChart>
      <c:catAx>
        <c:axId val="12722214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27223680"/>
        <c:crosses val="autoZero"/>
        <c:auto val="1"/>
        <c:lblAlgn val="ctr"/>
        <c:lblOffset val="100"/>
        <c:noMultiLvlLbl val="0"/>
      </c:catAx>
      <c:valAx>
        <c:axId val="127223680"/>
        <c:scaling>
          <c:orientation val="minMax"/>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ctr" anchorCtr="1"/>
              <a:lstStyle/>
              <a:p>
                <a:pPr>
                  <a:defRPr sz="850" b="0" i="0" u="none" strike="noStrike" kern="1200" baseline="0">
                    <a:solidFill>
                      <a:sysClr val="windowText" lastClr="000000"/>
                    </a:solidFill>
                    <a:latin typeface="+mn-lt"/>
                    <a:ea typeface="+mn-ea"/>
                    <a:cs typeface="+mn-cs"/>
                  </a:defRPr>
                </a:pPr>
                <a:r>
                  <a:rPr lang="de-DE"/>
                  <a:t>Anzahl</a:t>
                </a:r>
              </a:p>
            </c:rich>
          </c:tx>
          <c:layout>
            <c:manualLayout>
              <c:xMode val="edge"/>
              <c:yMode val="edge"/>
              <c:x val="5.7005729786199173E-2"/>
              <c:y val="0.11966193314519988"/>
            </c:manualLayout>
          </c:layout>
          <c:overlay val="0"/>
          <c:spPr>
            <a:noFill/>
            <a:ln>
              <a:noFill/>
            </a:ln>
            <a:effectLst/>
          </c:spPr>
          <c:txPr>
            <a:bodyPr rot="0" spcFirstLastPara="1" vertOverflow="ellipsis"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quot;&quot;;\-\ #,##0&quot;&quot;;0&quot;&quot;;@&quot;&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27222144"/>
        <c:crosses val="autoZero"/>
        <c:crossBetween val="between"/>
      </c:valAx>
      <c:spPr>
        <a:noFill/>
        <a:ln>
          <a:noFill/>
        </a:ln>
        <a:effectLst/>
      </c:spPr>
    </c:plotArea>
    <c:legend>
      <c:legendPos val="t"/>
      <c:layout>
        <c:manualLayout>
          <c:xMode val="edge"/>
          <c:yMode val="edge"/>
          <c:x val="0.75963312189952847"/>
          <c:y val="0.18011734412836819"/>
          <c:w val="0.21450743513915979"/>
          <c:h val="8.1721332381668982E-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r>
              <a:rPr lang="de-DE" sz="850" b="1"/>
              <a:t>Sozialversicherungspflichtig</a:t>
            </a:r>
            <a:r>
              <a:rPr lang="de-DE" sz="850" b="1" baseline="0"/>
              <a:t> Beschäftigte</a:t>
            </a:r>
          </a:p>
          <a:p>
            <a:pPr>
              <a:defRPr sz="850" b="1"/>
            </a:pPr>
            <a:r>
              <a:rPr lang="de-DE" sz="850" b="1" baseline="0"/>
              <a:t>mit Arbeitsort in Mecklenburg-Vorpommern</a:t>
            </a:r>
            <a:endParaRPr lang="de-DE" sz="850" b="1"/>
          </a:p>
        </c:rich>
      </c:tx>
      <c:layout/>
      <c:overlay val="0"/>
      <c:spPr>
        <a:noFill/>
        <a:ln>
          <a:noFill/>
        </a:ln>
        <a:effectLst/>
      </c:spPr>
      <c:txPr>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1505254428898448"/>
          <c:y val="0.14794975993378648"/>
          <c:w val="0.85397901538838394"/>
          <c:h val="0.72111892954820256"/>
        </c:manualLayout>
      </c:layout>
      <c:ofPieChart>
        <c:ofPieType val="pie"/>
        <c:varyColors val="1"/>
        <c:ser>
          <c:idx val="0"/>
          <c:order val="0"/>
          <c:spPr>
            <a:ln w="3175">
              <a:solidFill>
                <a:schemeClr val="tx1"/>
              </a:solidFill>
            </a:ln>
          </c:spPr>
          <c:dPt>
            <c:idx val="0"/>
            <c:bubble3D val="0"/>
            <c:spPr>
              <a:solidFill>
                <a:srgbClr val="289B38"/>
              </a:solidFill>
              <a:ln w="3175">
                <a:solidFill>
                  <a:schemeClr val="tx1"/>
                </a:solidFill>
              </a:ln>
              <a:effectLst/>
            </c:spPr>
            <c:extLst>
              <c:ext xmlns:c16="http://schemas.microsoft.com/office/drawing/2014/chart" uri="{C3380CC4-5D6E-409C-BE32-E72D297353CC}">
                <c16:uniqueId val="{00000005-33D7-4F00-92DB-BE82F7710EFF}"/>
              </c:ext>
            </c:extLst>
          </c:dPt>
          <c:dPt>
            <c:idx val="1"/>
            <c:bubble3D val="0"/>
            <c:spPr>
              <a:solidFill>
                <a:srgbClr val="EEF0BC"/>
              </a:solidFill>
              <a:ln w="3175">
                <a:solidFill>
                  <a:schemeClr val="tx1"/>
                </a:solidFill>
              </a:ln>
              <a:effectLst/>
            </c:spPr>
            <c:extLst>
              <c:ext xmlns:c16="http://schemas.microsoft.com/office/drawing/2014/chart" uri="{C3380CC4-5D6E-409C-BE32-E72D297353CC}">
                <c16:uniqueId val="{00000003-33D7-4F00-92DB-BE82F7710EFF}"/>
              </c:ext>
            </c:extLst>
          </c:dPt>
          <c:dPt>
            <c:idx val="2"/>
            <c:bubble3D val="0"/>
            <c:spPr>
              <a:solidFill>
                <a:srgbClr val="95D5E1">
                  <a:alpha val="50000"/>
                </a:srgbClr>
              </a:solidFill>
              <a:ln w="3175">
                <a:solidFill>
                  <a:schemeClr val="tx1"/>
                </a:solidFill>
              </a:ln>
              <a:effectLst/>
            </c:spPr>
            <c:extLst>
              <c:ext xmlns:c16="http://schemas.microsoft.com/office/drawing/2014/chart" uri="{C3380CC4-5D6E-409C-BE32-E72D297353CC}">
                <c16:uniqueId val="{00000008-33D7-4F00-92DB-BE82F7710EFF}"/>
              </c:ext>
            </c:extLst>
          </c:dPt>
          <c:dPt>
            <c:idx val="3"/>
            <c:bubble3D val="0"/>
            <c:spPr>
              <a:solidFill>
                <a:srgbClr val="0CA0D9"/>
              </a:solidFill>
              <a:ln w="3175">
                <a:solidFill>
                  <a:schemeClr val="tx1"/>
                </a:solidFill>
              </a:ln>
              <a:effectLst/>
            </c:spPr>
            <c:extLst>
              <c:ext xmlns:c16="http://schemas.microsoft.com/office/drawing/2014/chart" uri="{C3380CC4-5D6E-409C-BE32-E72D297353CC}">
                <c16:uniqueId val="{00000006-33D7-4F00-92DB-BE82F7710EFF}"/>
              </c:ext>
            </c:extLst>
          </c:dPt>
          <c:dPt>
            <c:idx val="4"/>
            <c:bubble3D val="0"/>
            <c:spPr>
              <a:solidFill>
                <a:srgbClr val="F2B700"/>
              </a:solidFill>
              <a:ln w="3175">
                <a:solidFill>
                  <a:schemeClr val="tx1"/>
                </a:solidFill>
              </a:ln>
              <a:effectLst/>
            </c:spPr>
            <c:extLst>
              <c:ext xmlns:c16="http://schemas.microsoft.com/office/drawing/2014/chart" uri="{C3380CC4-5D6E-409C-BE32-E72D297353CC}">
                <c16:uniqueId val="{00000002-33D7-4F00-92DB-BE82F7710EFF}"/>
              </c:ext>
            </c:extLst>
          </c:dPt>
          <c:dPt>
            <c:idx val="5"/>
            <c:bubble3D val="0"/>
            <c:spPr>
              <a:solidFill>
                <a:srgbClr val="005E90"/>
              </a:solidFill>
              <a:ln w="3175">
                <a:solidFill>
                  <a:schemeClr val="tx1"/>
                </a:solidFill>
              </a:ln>
              <a:effectLst/>
            </c:spPr>
            <c:extLst>
              <c:ext xmlns:c16="http://schemas.microsoft.com/office/drawing/2014/chart" uri="{C3380CC4-5D6E-409C-BE32-E72D297353CC}">
                <c16:uniqueId val="{00000007-33D7-4F00-92DB-BE82F7710EFF}"/>
              </c:ext>
            </c:extLst>
          </c:dPt>
          <c:dPt>
            <c:idx val="6"/>
            <c:bubble3D val="0"/>
            <c:spPr>
              <a:solidFill>
                <a:schemeClr val="accent1">
                  <a:lumMod val="60000"/>
                </a:schemeClr>
              </a:solidFill>
              <a:ln w="3175">
                <a:solidFill>
                  <a:schemeClr val="tx1"/>
                </a:solidFill>
              </a:ln>
              <a:effectLst/>
            </c:spPr>
            <c:extLst>
              <c:ext xmlns:c16="http://schemas.microsoft.com/office/drawing/2014/chart" uri="{C3380CC4-5D6E-409C-BE32-E72D297353CC}">
                <c16:uniqueId val="{0000000D-E81C-4789-89BC-8F7389B076F8}"/>
              </c:ext>
            </c:extLst>
          </c:dPt>
          <c:dPt>
            <c:idx val="7"/>
            <c:bubble3D val="0"/>
            <c:spPr>
              <a:solidFill>
                <a:schemeClr val="accent2">
                  <a:lumMod val="60000"/>
                </a:schemeClr>
              </a:solidFill>
              <a:ln w="3175">
                <a:solidFill>
                  <a:schemeClr val="tx1"/>
                </a:solidFill>
              </a:ln>
              <a:effectLst/>
            </c:spPr>
            <c:extLst>
              <c:ext xmlns:c16="http://schemas.microsoft.com/office/drawing/2014/chart" uri="{C3380CC4-5D6E-409C-BE32-E72D297353CC}">
                <c16:uniqueId val="{0000000F-E81C-4789-89BC-8F7389B076F8}"/>
              </c:ext>
            </c:extLst>
          </c:dPt>
          <c:dPt>
            <c:idx val="8"/>
            <c:bubble3D val="0"/>
            <c:explosion val="20"/>
            <c:spPr>
              <a:solidFill>
                <a:srgbClr val="95D5E1"/>
              </a:solidFill>
              <a:ln w="3175">
                <a:solidFill>
                  <a:schemeClr val="tx1"/>
                </a:solidFill>
              </a:ln>
              <a:effectLst/>
            </c:spPr>
            <c:extLst>
              <c:ext xmlns:c16="http://schemas.microsoft.com/office/drawing/2014/chart" uri="{C3380CC4-5D6E-409C-BE32-E72D297353CC}">
                <c16:uniqueId val="{00000004-33D7-4F00-92DB-BE82F7710EFF}"/>
              </c:ext>
            </c:extLst>
          </c:dPt>
          <c:val>
            <c:numRef>
              <c:f>(Grafiken!$D$7:$D$12,Grafiken!$D$15:$D$16)</c:f>
              <c:numCache>
                <c:formatCode>#,##0</c:formatCode>
                <c:ptCount val="8"/>
                <c:pt idx="0">
                  <c:v>15373</c:v>
                </c:pt>
                <c:pt idx="1">
                  <c:v>43933</c:v>
                </c:pt>
                <c:pt idx="2">
                  <c:v>82465</c:v>
                </c:pt>
                <c:pt idx="3">
                  <c:v>143693</c:v>
                </c:pt>
                <c:pt idx="4">
                  <c:v>93652</c:v>
                </c:pt>
                <c:pt idx="5">
                  <c:v>209124</c:v>
                </c:pt>
              </c:numCache>
            </c:numRef>
          </c:val>
          <c:extLst>
            <c:ext xmlns:c16="http://schemas.microsoft.com/office/drawing/2014/chart" uri="{C3380CC4-5D6E-409C-BE32-E72D297353CC}">
              <c16:uniqueId val="{00000000-33D7-4F00-92DB-BE82F7710EFF}"/>
            </c:ext>
          </c:extLst>
        </c:ser>
        <c:dLbls>
          <c:showLegendKey val="0"/>
          <c:showVal val="0"/>
          <c:showCatName val="0"/>
          <c:showSerName val="0"/>
          <c:showPercent val="0"/>
          <c:showBubbleSize val="0"/>
          <c:showLeaderLines val="1"/>
        </c:dLbls>
        <c:gapWidth val="145"/>
        <c:splitType val="cust"/>
        <c:custSplit>
          <c:secondPiePt val="1"/>
          <c:secondPiePt val="2"/>
          <c:secondPiePt val="6"/>
          <c:secondPiePt val="7"/>
        </c:custSplit>
        <c:secondPieSize val="75"/>
        <c:serLines>
          <c:spPr>
            <a:ln w="3175" cap="flat" cmpd="sng" algn="ctr">
              <a:solidFill>
                <a:schemeClr val="tx1"/>
              </a:solidFill>
              <a:round/>
            </a:ln>
            <a:effectLst/>
          </c:spPr>
        </c:serLines>
      </c:ofPieChart>
      <c:spPr>
        <a:noFill/>
        <a:ln>
          <a:noFill/>
        </a:ln>
        <a:effectLst/>
      </c:spPr>
    </c:plotArea>
    <c:plotVisOnly val="0"/>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paperSize="9" orientation="landscape" horizontalDpi="1200" verticalDpi="1200"/>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https://statistik.arbeitsagentur.de/" TargetMode="Externa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541" name="Grafik 3" descr="Logo_Stala-Schwarzweiß"/>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6803</xdr:colOff>
      <xdr:row>1</xdr:row>
      <xdr:rowOff>6796</xdr:rowOff>
    </xdr:from>
    <xdr:to>
      <xdr:col>0</xdr:col>
      <xdr:colOff>6126803</xdr:colOff>
      <xdr:row>63</xdr:row>
      <xdr:rowOff>95250</xdr:rowOff>
    </xdr:to>
    <xdr:sp macro="" textlink="">
      <xdr:nvSpPr>
        <xdr:cNvPr id="2" name="Textfeld 1"/>
        <xdr:cNvSpPr txBox="1"/>
      </xdr:nvSpPr>
      <xdr:spPr>
        <a:xfrm>
          <a:off x="6803" y="692596"/>
          <a:ext cx="6120000" cy="8946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850">
              <a:solidFill>
                <a:sysClr val="windowText" lastClr="000000"/>
              </a:solidFill>
              <a:effectLst/>
              <a:latin typeface="+mn-lt"/>
              <a:ea typeface="Times New Roman"/>
              <a:cs typeface="Arial" panose="020B0604020202020204" pitchFamily="34" charset="0"/>
            </a:rPr>
            <a:t>Am 30. September 2021 waren </a:t>
          </a:r>
          <a:r>
            <a:rPr lang="de-DE" sz="850">
              <a:solidFill>
                <a:srgbClr val="000000"/>
              </a:solidFill>
              <a:effectLst/>
              <a:latin typeface="+mn-lt"/>
              <a:ea typeface="Times New Roman"/>
              <a:cs typeface="Arial" panose="020B0604020202020204" pitchFamily="34" charset="0"/>
            </a:rPr>
            <a:t>mit Arbeitsort in </a:t>
          </a:r>
          <a:r>
            <a:rPr lang="de-DE" sz="850">
              <a:solidFill>
                <a:sysClr val="windowText" lastClr="000000"/>
              </a:solidFill>
              <a:effectLst/>
              <a:latin typeface="+mn-lt"/>
              <a:ea typeface="Times New Roman"/>
              <a:cs typeface="Arial" panose="020B0604020202020204" pitchFamily="34" charset="0"/>
            </a:rPr>
            <a:t>Mecklenburg-Vorpommern 588 247 Personen </a:t>
          </a:r>
          <a:r>
            <a:rPr lang="de-DE" sz="850">
              <a:solidFill>
                <a:srgbClr val="000000"/>
              </a:solidFill>
              <a:effectLst/>
              <a:latin typeface="+mn-lt"/>
              <a:ea typeface="Times New Roman"/>
              <a:cs typeface="Arial" panose="020B0604020202020204" pitchFamily="34" charset="0"/>
            </a:rPr>
            <a:t>abhängig beschäftigt und unterlagen der Melde­pflicht zur Sozialversicherung. </a:t>
          </a:r>
          <a:r>
            <a:rPr lang="de-DE" sz="850">
              <a:effectLst/>
              <a:latin typeface="+mn-lt"/>
              <a:ea typeface="Times New Roman"/>
              <a:cs typeface="Arial" panose="020B0604020202020204" pitchFamily="34" charset="0"/>
            </a:rPr>
            <a:t>Damit stellen die sozialversicherungspflichtig </a:t>
          </a:r>
          <a:r>
            <a:rPr lang="de-DE" sz="850">
              <a:solidFill>
                <a:sysClr val="windowText" lastClr="000000"/>
              </a:solidFill>
              <a:effectLst/>
              <a:latin typeface="+mn-lt"/>
              <a:ea typeface="Times New Roman"/>
              <a:cs typeface="Arial" panose="020B0604020202020204" pitchFamily="34" charset="0"/>
            </a:rPr>
            <a:t>Beschäftigten rund 77 Prozent </a:t>
          </a:r>
          <a:r>
            <a:rPr lang="de-DE" sz="850">
              <a:effectLst/>
              <a:latin typeface="+mn-lt"/>
              <a:ea typeface="Times New Roman"/>
              <a:cs typeface="Arial" panose="020B0604020202020204" pitchFamily="34" charset="0"/>
            </a:rPr>
            <a:t>der im Land erwerbs­tätigen Personen. Die fortlaufende Beobachtung von Größe, Struktur und Entwicklung dieses Personenkreises ist daher eine wesentliche Grund­lage wirtschafts- und sozialpolitischer Analysen, aus denen sich u. a. Maßnahmen regionaler Struktur- und Arbeitsmarktpolitik ableiten. </a:t>
          </a:r>
        </a:p>
        <a:p>
          <a:pPr>
            <a:spcAft>
              <a:spcPts val="0"/>
            </a:spcAft>
          </a:pPr>
          <a:r>
            <a:rPr lang="de-DE" sz="850">
              <a:effectLst/>
              <a:latin typeface="+mn-lt"/>
              <a:ea typeface="Times New Roman"/>
              <a:cs typeface="Arial" panose="020B0604020202020204" pitchFamily="34" charset="0"/>
            </a:rPr>
            <a:t> </a:t>
          </a:r>
        </a:p>
        <a:p>
          <a:pPr>
            <a:spcAft>
              <a:spcPts val="0"/>
            </a:spcAft>
          </a:pPr>
          <a:r>
            <a:rPr lang="de-DE" sz="900" b="1">
              <a:solidFill>
                <a:srgbClr val="000000"/>
              </a:solidFill>
              <a:effectLst/>
              <a:latin typeface="+mn-lt"/>
              <a:ea typeface="Times New Roman"/>
              <a:cs typeface="Arial" panose="020B0604020202020204" pitchFamily="34" charset="0"/>
            </a:rPr>
            <a:t>Gesetzliche Grundlagen der Meldung und statistischen Nutzung</a:t>
          </a:r>
          <a:endParaRPr lang="de-DE" sz="900">
            <a:effectLst/>
            <a:latin typeface="+mn-lt"/>
            <a:ea typeface="Times New Roman"/>
            <a:cs typeface="Arial" panose="020B0604020202020204" pitchFamily="34" charset="0"/>
          </a:endParaRPr>
        </a:p>
        <a:p>
          <a:pPr>
            <a:spcAft>
              <a:spcPts val="0"/>
            </a:spcAft>
          </a:pPr>
          <a:r>
            <a:rPr lang="de-DE" sz="600">
              <a:effectLst/>
              <a:latin typeface="+mn-lt"/>
              <a:ea typeface="Times New Roman"/>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de-DE" sz="850">
              <a:solidFill>
                <a:srgbClr val="000000"/>
              </a:solidFill>
              <a:effectLst/>
              <a:latin typeface="+mn-lt"/>
              <a:ea typeface="Times New Roman"/>
              <a:cs typeface="Arial" panose="020B0604020202020204" pitchFamily="34" charset="0"/>
            </a:rPr>
            <a:t>Gesetzliche Grundlage für die Durchführung der Statistik sozialversicherungspflichtig Beschäftigter ist das Dritte Buch Sozialgesetz­buch (SGB III) – Arbeitsförderung. Nach </a:t>
          </a:r>
          <a:r>
            <a:rPr lang="de-DE" sz="850">
              <a:solidFill>
                <a:schemeClr val="dk1"/>
              </a:solidFill>
              <a:effectLst/>
              <a:latin typeface="+mn-lt"/>
              <a:ea typeface="+mn-ea"/>
              <a:cs typeface="Arial" panose="020B0604020202020204" pitchFamily="34" charset="0"/>
            </a:rPr>
            <a:t>§ </a:t>
          </a:r>
          <a:r>
            <a:rPr lang="de-DE" sz="850">
              <a:solidFill>
                <a:srgbClr val="000000"/>
              </a:solidFill>
              <a:effectLst/>
              <a:latin typeface="+mn-lt"/>
              <a:ea typeface="Times New Roman"/>
              <a:cs typeface="Arial" panose="020B0604020202020204" pitchFamily="34" charset="0"/>
            </a:rPr>
            <a:t>281 SGB III (Arbeitsmarktstatistiken) ist die Bundesagentur für Arbeit  (BA) damit beauftragt, aus den in ihrem Geschäfts­bereich anfallenden Daten Statistiken, insbesondere über Beschäftigung und Arbeitslosigkeit der Arbeitnehmer und über Leistungen der Arbeitsförderung zu erstellen. Auf Grundlage der Meldungen nach </a:t>
          </a:r>
          <a:r>
            <a:rPr lang="de-DE" sz="850">
              <a:solidFill>
                <a:schemeClr val="dk1"/>
              </a:solidFill>
              <a:effectLst/>
              <a:latin typeface="+mn-lt"/>
              <a:ea typeface="+mn-ea"/>
              <a:cs typeface="Arial" panose="020B0604020202020204" pitchFamily="34" charset="0"/>
            </a:rPr>
            <a:t>§ </a:t>
          </a:r>
          <a:r>
            <a:rPr lang="de-DE" sz="850">
              <a:solidFill>
                <a:srgbClr val="000000"/>
              </a:solidFill>
              <a:effectLst/>
              <a:latin typeface="+mn-lt"/>
              <a:ea typeface="Times New Roman"/>
              <a:cs typeface="Arial" panose="020B0604020202020204" pitchFamily="34" charset="0"/>
            </a:rPr>
            <a:t>28 a (Meldepflicht) des Vierten Buches Sozial­gesetzbuch (SGB IV) – Gemeinsame Vorschriften für die Sozialversicherung – erstellt die BA eine Datei sozialversicherungspflichtig Be­schäftigter. Die anonymisierten Einzeldaten der sozialversicherungspflichtig Beschäftigten stellt sie </a:t>
          </a:r>
          <a:r>
            <a:rPr lang="de-DE" sz="850">
              <a:solidFill>
                <a:schemeClr val="dk1"/>
              </a:solidFill>
              <a:effectLst/>
              <a:latin typeface="+mn-lt"/>
              <a:ea typeface="+mn-ea"/>
              <a:cs typeface="Arial" panose="020B0604020202020204" pitchFamily="34" charset="0"/>
            </a:rPr>
            <a:t>gemäß § </a:t>
          </a:r>
          <a:r>
            <a:rPr lang="de-DE" sz="850">
              <a:solidFill>
                <a:srgbClr val="000000"/>
              </a:solidFill>
              <a:effectLst/>
              <a:latin typeface="+mn-lt"/>
              <a:ea typeface="Times New Roman"/>
              <a:cs typeface="Arial" panose="020B0604020202020204" pitchFamily="34" charset="0"/>
            </a:rPr>
            <a:t>282a Absatz 1 SGB III dem Statistischen Bundesamt und den Statistischen Ämtern der Länder zur Verfügung. Diese erstellen Veröffentlichungen der Beschäftigungs­statistik für allgemeine Zwecke in tiefer fachlicher und regionaler Gliederung, führen gezielte Auswertungen und vergleichende Unter­suchungen durch und binden die Ergebnisse der Beschäftigungsstatistik in das erwerbsstatistische Gesamtbild ein.</a:t>
          </a:r>
        </a:p>
        <a:p>
          <a:pPr marL="0" marR="0" indent="0" defTabSz="914400" eaLnBrk="1" fontAlgn="auto" latinLnBrk="0" hangingPunct="1">
            <a:lnSpc>
              <a:spcPct val="100000"/>
            </a:lnSpc>
            <a:spcBef>
              <a:spcPts val="0"/>
            </a:spcBef>
            <a:spcAft>
              <a:spcPts val="0"/>
            </a:spcAft>
            <a:buClrTx/>
            <a:buSzTx/>
            <a:buFontTx/>
            <a:buNone/>
            <a:tabLst/>
            <a:defRPr/>
          </a:pPr>
          <a:r>
            <a:rPr lang="de-DE" sz="850" b="1">
              <a:solidFill>
                <a:schemeClr val="dk1"/>
              </a:solidFill>
              <a:effectLst/>
              <a:latin typeface="+mn-lt"/>
              <a:ea typeface="+mn-ea"/>
              <a:cs typeface="Arial" panose="020B0604020202020204" pitchFamily="34" charset="0"/>
            </a:rPr>
            <a:t>Auskunftspflichtige </a:t>
          </a:r>
          <a:r>
            <a:rPr lang="de-DE" sz="850">
              <a:solidFill>
                <a:schemeClr val="dk1"/>
              </a:solidFill>
              <a:effectLst/>
              <a:latin typeface="+mn-lt"/>
              <a:ea typeface="+mn-ea"/>
              <a:cs typeface="Arial" panose="020B0604020202020204" pitchFamily="34" charset="0"/>
            </a:rPr>
            <a:t>sind gemäß den Vorschriften der Verordnung über die Erfassung und Übermittlung von Daten für die Träger der Sozialversicherung (Datenerfassungs- und -übermittlungsverordnung – DEÜV) die Arbeitgeber. Sie müssen an die Träger der Sozial­versicherung Meldungen verschiedenen Inhalts über die in ihren Betrieben sozialversicherungspflichtig Beschäftigten erstatten.</a:t>
          </a:r>
          <a:endParaRPr lang="de-DE" sz="850">
            <a:solidFill>
              <a:srgbClr val="000000"/>
            </a:solidFill>
            <a:effectLst/>
            <a:latin typeface="+mn-lt"/>
            <a:ea typeface="Times New Roman"/>
            <a:cs typeface="Arial" panose="020B0604020202020204" pitchFamily="34" charset="0"/>
          </a:endParaRPr>
        </a:p>
        <a:p>
          <a:pPr>
            <a:lnSpc>
              <a:spcPct val="115000"/>
            </a:lnSpc>
            <a:spcAft>
              <a:spcPts val="0"/>
            </a:spcAft>
          </a:pPr>
          <a:r>
            <a:rPr lang="de-DE" sz="850">
              <a:effectLst/>
              <a:latin typeface="+mn-lt"/>
              <a:ea typeface="Calibri"/>
              <a:cs typeface="Arial" panose="020B0604020202020204" pitchFamily="34" charset="0"/>
            </a:rPr>
            <a:t> </a:t>
          </a:r>
        </a:p>
        <a:p>
          <a:pPr>
            <a:spcAft>
              <a:spcPts val="0"/>
            </a:spcAft>
          </a:pPr>
          <a:r>
            <a:rPr lang="de-DE" sz="900" b="1">
              <a:solidFill>
                <a:srgbClr val="000000"/>
              </a:solidFill>
              <a:effectLst/>
              <a:latin typeface="+mn-lt"/>
              <a:ea typeface="Times New Roman"/>
              <a:cs typeface="Arial" panose="020B0604020202020204" pitchFamily="34" charset="0"/>
            </a:rPr>
            <a:t>Abgrenzung des Kreises der sozialversicherungspflichtig Beschäftigten</a:t>
          </a:r>
          <a:endParaRPr lang="de-DE" sz="900">
            <a:effectLst/>
            <a:latin typeface="+mn-lt"/>
            <a:ea typeface="Times New Roman"/>
            <a:cs typeface="Arial" panose="020B0604020202020204" pitchFamily="34" charset="0"/>
          </a:endParaRPr>
        </a:p>
        <a:p>
          <a:pPr>
            <a:spcAft>
              <a:spcPts val="0"/>
            </a:spcAft>
          </a:pPr>
          <a:r>
            <a:rPr lang="de-DE" sz="600">
              <a:effectLst/>
              <a:latin typeface="+mn-lt"/>
              <a:ea typeface="Times New Roman"/>
              <a:cs typeface="Arial" panose="020B0604020202020204" pitchFamily="34" charset="0"/>
            </a:rPr>
            <a:t> </a:t>
          </a:r>
        </a:p>
        <a:p>
          <a:pPr marL="107950" indent="-107950">
            <a:lnSpc>
              <a:spcPts val="1100"/>
            </a:lnSpc>
            <a:spcAft>
              <a:spcPts val="0"/>
            </a:spcAft>
            <a:tabLst>
              <a:tab pos="107950" algn="l"/>
            </a:tabLst>
          </a:pPr>
          <a:r>
            <a:rPr lang="de-DE" sz="850">
              <a:effectLst/>
              <a:latin typeface="+mn-lt"/>
              <a:ea typeface="Calibri"/>
              <a:cs typeface="Times New Roman"/>
            </a:rPr>
            <a:t>1.	Eine Arbeitgebermeldung zur Sozialversicherung liegt vor.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850">
              <a:effectLst/>
              <a:latin typeface="+mn-lt"/>
              <a:ea typeface="Calibri"/>
              <a:cs typeface="Times New Roman"/>
            </a:rPr>
            <a:t>2.	Die Beschäftigung ist versicherungspflichtig in mindestens einem der Zweige der Sozialversicherung (Rentenversicherung, Kranken­versicherung/Pflegeversicherung, Arbeitslosenversicherung).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850">
              <a:effectLst/>
              <a:latin typeface="+mn-lt"/>
              <a:ea typeface="Calibri"/>
              <a:cs typeface="Times New Roman"/>
            </a:rPr>
            <a:t>3.	Es handelt sich um abhängige Beschäftigung bzw. Arbeit, die im Allgemeinen gegen Entgelt entrichtet wird (Ausnahmen sind Unter­brechungstatbestände wie z. B. Elternzeit).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850">
              <a:effectLst/>
              <a:latin typeface="+mn-lt"/>
              <a:ea typeface="Calibri"/>
              <a:cs typeface="Times New Roman"/>
            </a:rPr>
            <a:t>4.	Es wird mindestens eine Stunde pro Woche gearbeitet – soweit aus der Personengruppendefinition erkennbar.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850">
              <a:effectLst/>
              <a:latin typeface="+mn-lt"/>
              <a:ea typeface="Calibri"/>
              <a:cs typeface="Times New Roman"/>
            </a:rPr>
            <a:t>	Unter anderem zählen auch folgende Personen zu den sozialversicherungspflichtig Beschäftigten: </a:t>
          </a:r>
          <a:endParaRPr lang="de-DE" sz="1100">
            <a:effectLst/>
            <a:latin typeface="+mn-lt"/>
            <a:ea typeface="Calibri"/>
            <a:cs typeface="Times New Roman"/>
          </a:endParaRP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Beschäftigte in einem Ausbildungsverhältnis,</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Altersteilzeitbeschäftigte,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Praktikanten,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Werkstudenten,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Personen, die aus einem sozialversicherungspflichtigen Beschäftigungsverhältnis zur Ableistung von gesetzlichen</a:t>
          </a:r>
          <a:r>
            <a:rPr lang="de-DE" sz="850" baseline="0">
              <a:solidFill>
                <a:srgbClr val="000000"/>
              </a:solidFill>
              <a:effectLst/>
              <a:latin typeface="+mn-lt"/>
              <a:ea typeface="Calibri"/>
              <a:cs typeface="Arial" panose="020B0604020202020204" pitchFamily="34" charset="0"/>
            </a:rPr>
            <a:t> </a:t>
          </a:r>
          <a:br>
            <a:rPr lang="de-DE" sz="850" baseline="0">
              <a:solidFill>
                <a:srgbClr val="000000"/>
              </a:solidFill>
              <a:effectLst/>
              <a:latin typeface="+mn-lt"/>
              <a:ea typeface="Calibri"/>
              <a:cs typeface="Arial" panose="020B0604020202020204" pitchFamily="34" charset="0"/>
            </a:rPr>
          </a:br>
          <a:r>
            <a:rPr lang="de-DE" sz="850" baseline="0">
              <a:solidFill>
                <a:srgbClr val="000000"/>
              </a:solidFill>
              <a:effectLst/>
              <a:latin typeface="+mn-lt"/>
              <a:ea typeface="Calibri"/>
              <a:cs typeface="Arial" panose="020B0604020202020204" pitchFamily="34" charset="0"/>
            </a:rPr>
            <a:t>     </a:t>
          </a:r>
          <a:r>
            <a:rPr lang="de-DE" sz="850">
              <a:solidFill>
                <a:srgbClr val="000000"/>
              </a:solidFill>
              <a:effectLst/>
              <a:latin typeface="+mn-lt"/>
              <a:ea typeface="Calibri"/>
              <a:cs typeface="Arial" panose="020B0604020202020204" pitchFamily="34" charset="0"/>
            </a:rPr>
            <a:t>Dienstpflichten einberufen werden,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behinderte Menschen in anerkannten Werkstätten oder gleichartigen Einrichtungen (seit der Revision im August 2014),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Personen in Einrichtungen der Jugendhilfe, Berufsbildungswerken oder ähnlichen Einrichtungen für behinderte Menschen </a:t>
          </a:r>
          <a:br>
            <a:rPr lang="de-DE" sz="850">
              <a:solidFill>
                <a:srgbClr val="000000"/>
              </a:solidFill>
              <a:effectLst/>
              <a:latin typeface="+mn-lt"/>
              <a:ea typeface="Calibri"/>
              <a:cs typeface="Arial" panose="020B0604020202020204" pitchFamily="34" charset="0"/>
            </a:rPr>
          </a:br>
          <a:r>
            <a:rPr lang="de-DE" sz="850">
              <a:solidFill>
                <a:srgbClr val="000000"/>
              </a:solidFill>
              <a:effectLst/>
              <a:latin typeface="+mn-lt"/>
              <a:ea typeface="Calibri"/>
              <a:cs typeface="Arial" panose="020B0604020202020204" pitchFamily="34" charset="0"/>
            </a:rPr>
            <a:t>     (seit der Revision im August 2014) sowie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Personen, die ein freiwilliges soziales, ein freiwilliges ökologisches Jahr oder einen Bundesfreiwilligendienst ableiste</a:t>
          </a:r>
          <a:br>
            <a:rPr lang="de-DE" sz="850">
              <a:solidFill>
                <a:srgbClr val="000000"/>
              </a:solidFill>
              <a:effectLst/>
              <a:latin typeface="+mn-lt"/>
              <a:ea typeface="Calibri"/>
              <a:cs typeface="Arial" panose="020B0604020202020204" pitchFamily="34" charset="0"/>
            </a:rPr>
          </a:br>
          <a:r>
            <a:rPr lang="de-DE" sz="850" baseline="0">
              <a:solidFill>
                <a:srgbClr val="000000"/>
              </a:solidFill>
              <a:effectLst/>
              <a:latin typeface="+mn-lt"/>
              <a:ea typeface="Calibri"/>
              <a:cs typeface="Arial" panose="020B0604020202020204" pitchFamily="34" charset="0"/>
            </a:rPr>
            <a:t>     </a:t>
          </a:r>
          <a:r>
            <a:rPr lang="de-DE" sz="850">
              <a:solidFill>
                <a:srgbClr val="000000"/>
              </a:solidFill>
              <a:effectLst/>
              <a:latin typeface="+mn-lt"/>
              <a:ea typeface="Calibri"/>
              <a:cs typeface="Arial" panose="020B0604020202020204" pitchFamily="34" charset="0"/>
            </a:rPr>
            <a:t>(seit der Revision im August 2014). </a:t>
          </a:r>
        </a:p>
        <a:p>
          <a:pPr>
            <a:spcAft>
              <a:spcPts val="0"/>
            </a:spcAft>
          </a:pPr>
          <a:r>
            <a:rPr lang="de-DE" sz="600">
              <a:solidFill>
                <a:srgbClr val="000000"/>
              </a:solidFill>
              <a:effectLst/>
              <a:latin typeface="+mn-lt"/>
              <a:ea typeface="Calibri"/>
              <a:cs typeface="Arial" panose="020B0604020202020204" pitchFamily="34" charset="0"/>
            </a:rPr>
            <a:t> </a:t>
          </a:r>
        </a:p>
        <a:p>
          <a:pPr>
            <a:spcAft>
              <a:spcPts val="0"/>
            </a:spcAft>
          </a:pPr>
          <a:r>
            <a:rPr lang="de-DE" sz="850">
              <a:solidFill>
                <a:srgbClr val="000000"/>
              </a:solidFill>
              <a:effectLst/>
              <a:latin typeface="+mn-lt"/>
              <a:ea typeface="Calibri"/>
              <a:cs typeface="Arial" panose="020B0604020202020204" pitchFamily="34" charset="0"/>
            </a:rPr>
            <a:t>Nicht zu den sozialversicherungspflichtig Beschäftigten gezählt werden im Rahmen der Beschäftigungsstatistik die geringfügig Beschäf­tigten, da für diese nur pauschale Sozialversicherungsabgaben zu leisten sind. Sie sind daher auch nicht Gegenstand des Nachweises in diesem Statistischen Bericht.</a:t>
          </a:r>
        </a:p>
        <a:p>
          <a:pPr>
            <a:spcAft>
              <a:spcPts val="0"/>
            </a:spcAft>
          </a:pPr>
          <a:r>
            <a:rPr lang="de-DE" sz="850">
              <a:effectLst/>
              <a:latin typeface="+mn-lt"/>
              <a:ea typeface="Times New Roman"/>
              <a:cs typeface="Arial" panose="020B0604020202020204" pitchFamily="34" charset="0"/>
            </a:rPr>
            <a:t>Nicht einbezogen sind zudem Beamte, Selbstständige und mithelfende Familienangehörige, Berufs- und Zeitsoldaten sowie Wehr- und Zivildienstleistende (siehe o. g. Ausnahme).</a:t>
          </a:r>
        </a:p>
        <a:p>
          <a:pPr>
            <a:spcAft>
              <a:spcPts val="0"/>
            </a:spcAft>
          </a:pPr>
          <a:r>
            <a:rPr lang="de-DE" sz="850">
              <a:solidFill>
                <a:srgbClr val="000000"/>
              </a:solidFill>
              <a:effectLst/>
              <a:latin typeface="+mn-lt"/>
              <a:ea typeface="Times New Roman"/>
              <a:cs typeface="Arial" panose="020B0604020202020204" pitchFamily="34" charset="0"/>
            </a:rPr>
            <a:t> </a:t>
          </a:r>
          <a:endParaRPr lang="de-DE" sz="850">
            <a:effectLst/>
            <a:latin typeface="+mn-lt"/>
            <a:ea typeface="Times New Roman"/>
            <a:cs typeface="Arial" panose="020B0604020202020204" pitchFamily="34" charset="0"/>
          </a:endParaRPr>
        </a:p>
        <a:p>
          <a:pPr>
            <a:spcAft>
              <a:spcPts val="0"/>
            </a:spcAft>
          </a:pPr>
          <a:r>
            <a:rPr lang="de-DE" sz="900" b="1">
              <a:solidFill>
                <a:srgbClr val="000000"/>
              </a:solidFill>
              <a:effectLst/>
              <a:latin typeface="+mn-lt"/>
              <a:ea typeface="Times New Roman"/>
              <a:cs typeface="Arial" panose="020B0604020202020204" pitchFamily="34" charset="0"/>
            </a:rPr>
            <a:t>Regionales Zuordnungskonzept</a:t>
          </a:r>
          <a:endParaRPr lang="de-DE" sz="900">
            <a:effectLst/>
            <a:latin typeface="+mn-lt"/>
            <a:ea typeface="Times New Roman"/>
            <a:cs typeface="Arial" panose="020B0604020202020204" pitchFamily="34" charset="0"/>
          </a:endParaRPr>
        </a:p>
        <a:p>
          <a:pPr>
            <a:spcAft>
              <a:spcPts val="0"/>
            </a:spcAft>
          </a:pPr>
          <a:r>
            <a:rPr lang="de-DE" sz="600">
              <a:effectLst/>
              <a:latin typeface="+mn-lt"/>
              <a:ea typeface="Times New Roman"/>
              <a:cs typeface="Arial" panose="020B0604020202020204" pitchFamily="34" charset="0"/>
            </a:rPr>
            <a:t> </a:t>
          </a:r>
        </a:p>
        <a:p>
          <a:pPr>
            <a:spcAft>
              <a:spcPts val="0"/>
            </a:spcAft>
          </a:pPr>
          <a:r>
            <a:rPr lang="de-DE" sz="850">
              <a:solidFill>
                <a:srgbClr val="000000"/>
              </a:solidFill>
              <a:effectLst/>
              <a:latin typeface="+mn-lt"/>
              <a:ea typeface="Times New Roman"/>
              <a:cs typeface="Arial" panose="020B0604020202020204" pitchFamily="34" charset="0"/>
            </a:rPr>
            <a:t>Beim Nachweis der sozialversicherungspflichtig Beschäftigten </a:t>
          </a:r>
          <a:r>
            <a:rPr lang="de-DE" sz="850">
              <a:solidFill>
                <a:sysClr val="windowText" lastClr="000000"/>
              </a:solidFill>
              <a:effectLst/>
              <a:latin typeface="+mn-lt"/>
              <a:ea typeface="Times New Roman"/>
              <a:cs typeface="Arial" panose="020B0604020202020204" pitchFamily="34" charset="0"/>
            </a:rPr>
            <a:t>am Arbeitsort (Tabellen 1 bis 7) werden </a:t>
          </a:r>
          <a:r>
            <a:rPr lang="de-DE" sz="850">
              <a:solidFill>
                <a:srgbClr val="000000"/>
              </a:solidFill>
              <a:effectLst/>
              <a:latin typeface="+mn-lt"/>
              <a:ea typeface="Times New Roman"/>
              <a:cs typeface="Arial" panose="020B0604020202020204" pitchFamily="34" charset="0"/>
            </a:rPr>
            <a:t>die Beschäftigten der Gemeinde zugeordnet, in der der Betrieb liegt, in dem sie beschäftigt sind. Der Nachweis nach </a:t>
          </a:r>
          <a:r>
            <a:rPr lang="de-DE" sz="850">
              <a:solidFill>
                <a:sysClr val="windowText" lastClr="000000"/>
              </a:solidFill>
              <a:effectLst/>
              <a:latin typeface="+mn-lt"/>
              <a:ea typeface="Times New Roman"/>
              <a:cs typeface="Arial" panose="020B0604020202020204" pitchFamily="34" charset="0"/>
            </a:rPr>
            <a:t>dem Wohnort (Tabellen 8 bis 13) </a:t>
          </a:r>
          <a:r>
            <a:rPr lang="de-DE" sz="850">
              <a:solidFill>
                <a:srgbClr val="000000"/>
              </a:solidFill>
              <a:effectLst/>
              <a:latin typeface="+mn-lt"/>
              <a:ea typeface="Times New Roman"/>
              <a:cs typeface="Arial" panose="020B0604020202020204" pitchFamily="34" charset="0"/>
            </a:rPr>
            <a:t>basiert auf Angaben der Arbeitgeber bzw. Meldebehörden.</a:t>
          </a:r>
          <a:endParaRPr lang="de-DE" sz="850">
            <a:effectLst/>
            <a:latin typeface="+mn-lt"/>
            <a:ea typeface="Times New Roman"/>
            <a:cs typeface="Arial" panose="020B0604020202020204" pitchFamily="34" charset="0"/>
          </a:endParaRPr>
        </a:p>
        <a:p>
          <a:pPr>
            <a:spcAft>
              <a:spcPts val="0"/>
            </a:spcAft>
          </a:pPr>
          <a:r>
            <a:rPr lang="de-DE" sz="850" b="1">
              <a:solidFill>
                <a:srgbClr val="000000"/>
              </a:solidFill>
              <a:effectLst/>
              <a:latin typeface="+mn-lt"/>
              <a:ea typeface="Times New Roman"/>
              <a:cs typeface="Arial" panose="020B0604020202020204" pitchFamily="34" charset="0"/>
            </a:rPr>
            <a:t> </a:t>
          </a:r>
          <a:endParaRPr lang="de-DE" sz="850">
            <a:effectLst/>
            <a:latin typeface="+mn-lt"/>
            <a:ea typeface="Times New Roman"/>
            <a:cs typeface="Arial" panose="020B0604020202020204" pitchFamily="34" charset="0"/>
          </a:endParaRPr>
        </a:p>
        <a:p>
          <a:pPr>
            <a:spcAft>
              <a:spcPts val="0"/>
            </a:spcAft>
          </a:pPr>
          <a:r>
            <a:rPr lang="de-DE" sz="900" b="1">
              <a:solidFill>
                <a:srgbClr val="000000"/>
              </a:solidFill>
              <a:effectLst/>
              <a:latin typeface="+mn-lt"/>
              <a:ea typeface="Times New Roman"/>
              <a:cs typeface="Arial" panose="020B0604020202020204" pitchFamily="34" charset="0"/>
            </a:rPr>
            <a:t>Klassifikation der Wirtschaftszweige</a:t>
          </a:r>
          <a:endParaRPr lang="de-DE" sz="900">
            <a:effectLst/>
            <a:latin typeface="+mn-lt"/>
            <a:ea typeface="Times New Roman"/>
            <a:cs typeface="Arial" panose="020B0604020202020204" pitchFamily="34" charset="0"/>
          </a:endParaRPr>
        </a:p>
        <a:p>
          <a:pPr>
            <a:spcAft>
              <a:spcPts val="0"/>
            </a:spcAft>
          </a:pPr>
          <a:r>
            <a:rPr lang="de-DE" sz="600">
              <a:solidFill>
                <a:srgbClr val="000000"/>
              </a:solidFill>
              <a:effectLst/>
              <a:latin typeface="+mn-lt"/>
              <a:ea typeface="Times New Roman"/>
              <a:cs typeface="Arial" panose="020B0604020202020204" pitchFamily="34" charset="0"/>
            </a:rPr>
            <a:t> </a:t>
          </a:r>
          <a:endParaRPr lang="de-DE" sz="600">
            <a:effectLst/>
            <a:latin typeface="+mn-lt"/>
            <a:ea typeface="Times New Roman"/>
            <a:cs typeface="Arial" panose="020B0604020202020204" pitchFamily="34" charset="0"/>
          </a:endParaRPr>
        </a:p>
        <a:p>
          <a:pPr>
            <a:spcAft>
              <a:spcPts val="0"/>
            </a:spcAft>
          </a:pPr>
          <a:r>
            <a:rPr lang="de-DE" sz="850">
              <a:solidFill>
                <a:srgbClr val="000000"/>
              </a:solidFill>
              <a:effectLst/>
              <a:latin typeface="+mn-lt"/>
              <a:ea typeface="Times New Roman"/>
              <a:cs typeface="Arial" panose="020B0604020202020204" pitchFamily="34" charset="0"/>
            </a:rPr>
            <a:t>Die Wirtschaftszweiggliederung erfolgt nach </a:t>
          </a:r>
          <a:r>
            <a:rPr lang="de-DE" sz="850">
              <a:solidFill>
                <a:schemeClr val="dk1"/>
              </a:solidFill>
              <a:effectLst/>
              <a:latin typeface="+mn-lt"/>
              <a:ea typeface="+mn-ea"/>
              <a:cs typeface="Arial" panose="020B0604020202020204" pitchFamily="34" charset="0"/>
            </a:rPr>
            <a:t>der </a:t>
          </a:r>
          <a:r>
            <a:rPr lang="de-DE" sz="850" b="1" i="0">
              <a:solidFill>
                <a:schemeClr val="dk1"/>
              </a:solidFill>
              <a:effectLst/>
              <a:latin typeface="+mn-lt"/>
              <a:ea typeface="+mn-ea"/>
              <a:cs typeface="Arial" panose="020B0604020202020204" pitchFamily="34" charset="0"/>
            </a:rPr>
            <a:t>"Klassifikation der Wirtschaftszweige Ausgabe 2008 (WZ 2008)"</a:t>
          </a:r>
          <a:r>
            <a:rPr lang="de-DE" sz="850" i="0">
              <a:solidFill>
                <a:srgbClr val="000000"/>
              </a:solidFill>
              <a:effectLst/>
              <a:latin typeface="+mn-lt"/>
              <a:ea typeface="Times New Roman"/>
              <a:cs typeface="Arial" panose="020B0604020202020204" pitchFamily="34" charset="0"/>
            </a:rPr>
            <a:t>. </a:t>
          </a:r>
          <a:r>
            <a:rPr lang="de-DE" sz="850">
              <a:solidFill>
                <a:srgbClr val="000000"/>
              </a:solidFill>
              <a:effectLst/>
              <a:latin typeface="+mn-lt"/>
              <a:ea typeface="Times New Roman"/>
              <a:cs typeface="Arial" panose="020B0604020202020204" pitchFamily="34" charset="0"/>
            </a:rPr>
            <a: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 1) ver­öffent­licht wurde. </a:t>
          </a:r>
          <a:r>
            <a:rPr lang="de-DE" sz="850">
              <a:solidFill>
                <a:srgbClr val="000000"/>
              </a:solidFill>
              <a:effectLst/>
              <a:latin typeface="+mn-lt"/>
              <a:ea typeface="+mn-ea"/>
              <a:cs typeface="Arial" panose="020B0604020202020204" pitchFamily="34" charset="0"/>
            </a:rPr>
            <a:t>Grundsätzlich sind die wirtschaftsfachlichen Ergebnisse der Beschäftigungsstatistik mit anderen deutschen und europä­ischen Wirtschaftsstatistiken vergleichbar. Maßgebend für die Zuordnung der Beschäftigten ist der wirtschaftliche Schwerpunkt des Be­triebes (örtliche Einheit), in dem der sozialversicherungspflichtige Arbeitnehmer bzw. die Arbeitnehmerin beschäftigt ist. Dieser richtet sich nach dem Betriebszweck oder der wirtschaftlichen Tätigkeit des überwiegenden Teils der Beschäftigten. </a:t>
          </a:r>
          <a:r>
            <a:rPr lang="de-DE" sz="850">
              <a:effectLst/>
              <a:latin typeface="+mn-lt"/>
              <a:ea typeface="Calibri"/>
              <a:cs typeface="Arial" panose="020B0604020202020204" pitchFamily="34" charset="0"/>
            </a:rPr>
            <a:t>Die Verschlüsselung und Pflege der wirtschaftsfachlichen Zuordnung der Betriebe wird im Rahmen des Betriebsnummernverfahrens vom Betriebsnummern-Service der BA durchgeführt. Die zutreffende Verwendung der vergebenen Betriebsnummern durch die Arbeitgeber ist Voraussetzung für die korrekte wirtschaftsfachliche Differenzierung.</a:t>
          </a:r>
          <a:endParaRPr lang="de-DE" sz="850">
            <a:effectLst/>
            <a:latin typeface="+mn-lt"/>
            <a:ea typeface="Times New Roman"/>
            <a:cs typeface="Arial" panose="020B0604020202020204" pitchFamily="34" charset="0"/>
          </a:endParaRPr>
        </a:p>
      </xdr:txBody>
    </xdr:sp>
    <xdr:clientData/>
  </xdr:twoCellAnchor>
  <xdr:twoCellAnchor>
    <xdr:from>
      <xdr:col>0</xdr:col>
      <xdr:colOff>0</xdr:colOff>
      <xdr:row>65</xdr:row>
      <xdr:rowOff>6806</xdr:rowOff>
    </xdr:from>
    <xdr:to>
      <xdr:col>0</xdr:col>
      <xdr:colOff>6116410</xdr:colOff>
      <xdr:row>86</xdr:row>
      <xdr:rowOff>142875</xdr:rowOff>
    </xdr:to>
    <xdr:sp macro="" textlink="">
      <xdr:nvSpPr>
        <xdr:cNvPr id="3" name="Textfeld 2"/>
        <xdr:cNvSpPr txBox="1"/>
      </xdr:nvSpPr>
      <xdr:spPr>
        <a:xfrm>
          <a:off x="0" y="10382252"/>
          <a:ext cx="6116410" cy="3136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00" b="1">
              <a:solidFill>
                <a:srgbClr val="000000"/>
              </a:solidFill>
              <a:effectLst/>
              <a:latin typeface="+mn-lt"/>
              <a:ea typeface="+mn-ea"/>
              <a:cs typeface="Arial" panose="020B0604020202020204" pitchFamily="34" charset="0"/>
            </a:rPr>
            <a:t>Klassifikation der Berufe</a:t>
          </a:r>
          <a:endParaRPr lang="de-DE" sz="900">
            <a:effectLst/>
            <a:latin typeface="+mn-lt"/>
            <a:ea typeface="Times New Roman"/>
            <a:cs typeface="Arial" panose="020B0604020202020204" pitchFamily="34" charset="0"/>
          </a:endParaRPr>
        </a:p>
        <a:p>
          <a:pPr>
            <a:spcAft>
              <a:spcPts val="0"/>
            </a:spcAft>
          </a:pPr>
          <a:r>
            <a:rPr lang="de-DE" sz="500">
              <a:solidFill>
                <a:srgbClr val="000000"/>
              </a:solidFill>
              <a:effectLst/>
              <a:latin typeface="+mn-lt"/>
              <a:ea typeface="+mn-ea"/>
              <a:cs typeface="Arial" panose="020B0604020202020204" pitchFamily="34" charset="0"/>
            </a:rPr>
            <a:t> </a:t>
          </a:r>
          <a:endParaRPr lang="de-DE" sz="500">
            <a:effectLst/>
            <a:latin typeface="+mn-lt"/>
            <a:ea typeface="Times New Roman"/>
            <a:cs typeface="Arial" panose="020B0604020202020204" pitchFamily="34" charset="0"/>
          </a:endParaRPr>
        </a:p>
        <a:p>
          <a:pPr>
            <a:spcAft>
              <a:spcPts val="0"/>
            </a:spcAft>
          </a:pPr>
          <a:r>
            <a:rPr lang="de-DE" sz="850">
              <a:solidFill>
                <a:sysClr val="windowText" lastClr="000000"/>
              </a:solidFill>
              <a:effectLst/>
              <a:latin typeface="+mn-lt"/>
              <a:ea typeface="+mn-ea"/>
              <a:cs typeface="Arial" panose="020B0604020202020204" pitchFamily="34" charset="0"/>
            </a:rPr>
            <a:t>Die Angaben zur Tätigkeit der sozialversicherungspflichtig Beschäftigten beruhen auf der </a:t>
          </a:r>
          <a:r>
            <a:rPr lang="de-DE" sz="850" b="0">
              <a:solidFill>
                <a:sysClr val="windowText" lastClr="000000"/>
              </a:solidFill>
              <a:effectLst/>
              <a:latin typeface="+mn-lt"/>
              <a:ea typeface="+mn-ea"/>
              <a:cs typeface="Arial" panose="020B0604020202020204" pitchFamily="34" charset="0"/>
            </a:rPr>
            <a:t>"Klassifikation der Berufe 2010" </a:t>
          </a:r>
          <a:r>
            <a:rPr lang="de-DE" sz="850">
              <a:solidFill>
                <a:sysClr val="windowText" lastClr="000000"/>
              </a:solidFill>
              <a:effectLst/>
              <a:latin typeface="+mn-lt"/>
              <a:ea typeface="+mn-ea"/>
              <a:cs typeface="Arial" panose="020B0604020202020204" pitchFamily="34" charset="0"/>
            </a:rPr>
            <a:t>(KldB 2010) in der überarbeiteten Fassung von 2020. Sie </a:t>
          </a:r>
          <a:r>
            <a:rPr lang="de-DE" sz="850">
              <a:solidFill>
                <a:srgbClr val="000000"/>
              </a:solidFill>
              <a:effectLst/>
              <a:latin typeface="+mn-lt"/>
              <a:ea typeface="+mn-ea"/>
              <a:cs typeface="Arial" panose="020B0604020202020204" pitchFamily="34" charset="0"/>
            </a:rPr>
            <a:t>besitzt eine hohe Kompatibilität zur internationalen Berufsklassifikation, der ISCO-08 (International Standard Classification of Occupations 2008). </a:t>
          </a:r>
          <a:r>
            <a:rPr lang="de-DE" sz="850">
              <a:solidFill>
                <a:srgbClr val="000000"/>
              </a:solidFill>
              <a:effectLst/>
              <a:latin typeface="+mn-lt"/>
              <a:ea typeface="Times New Roman"/>
              <a:cs typeface="Arial" panose="020B0604020202020204" pitchFamily="34" charset="0"/>
            </a:rPr>
            <a:t>Maßgebend für die Berufsbezeichnung ist allein die gegenwärtig in der Hauptbeschäf­tigung ausgeübte Tätigkeit und nicht der erlernte oder früher ausgeübte Beruf.</a:t>
          </a:r>
          <a:endParaRPr lang="de-DE" sz="850">
            <a:effectLst/>
            <a:latin typeface="+mn-lt"/>
            <a:ea typeface="Times New Roman"/>
            <a:cs typeface="Arial" panose="020B0604020202020204" pitchFamily="34" charset="0"/>
          </a:endParaRPr>
        </a:p>
        <a:p>
          <a:pPr>
            <a:spcAft>
              <a:spcPts val="0"/>
            </a:spcAft>
          </a:pPr>
          <a:r>
            <a:rPr lang="de-DE" sz="850">
              <a:solidFill>
                <a:srgbClr val="000000"/>
              </a:solidFill>
              <a:effectLst/>
              <a:latin typeface="+mn-lt"/>
              <a:ea typeface="+mn-ea"/>
              <a:cs typeface="Arial" panose="020B0604020202020204" pitchFamily="34" charset="0"/>
            </a:rPr>
            <a:t> </a:t>
          </a:r>
          <a:endParaRPr lang="de-DE" sz="850">
            <a:effectLst/>
            <a:latin typeface="+mn-lt"/>
            <a:ea typeface="Times New Roman"/>
            <a:cs typeface="Arial" panose="020B0604020202020204" pitchFamily="34" charset="0"/>
          </a:endParaRPr>
        </a:p>
        <a:p>
          <a:pPr>
            <a:spcAft>
              <a:spcPts val="0"/>
            </a:spcAft>
          </a:pPr>
          <a:r>
            <a:rPr lang="de-DE" sz="900" b="1">
              <a:solidFill>
                <a:srgbClr val="000000"/>
              </a:solidFill>
              <a:effectLst/>
              <a:latin typeface="+mn-lt"/>
              <a:ea typeface="Times New Roman"/>
              <a:cs typeface="Arial" panose="020B0604020202020204" pitchFamily="34" charset="0"/>
            </a:rPr>
            <a:t>Alter</a:t>
          </a:r>
          <a:endParaRPr lang="de-DE" sz="900">
            <a:effectLst/>
            <a:latin typeface="+mn-lt"/>
            <a:ea typeface="Times New Roman"/>
            <a:cs typeface="Arial" panose="020B0604020202020204" pitchFamily="34" charset="0"/>
          </a:endParaRPr>
        </a:p>
        <a:p>
          <a:pPr>
            <a:spcAft>
              <a:spcPts val="0"/>
            </a:spcAft>
          </a:pPr>
          <a:r>
            <a:rPr lang="de-DE" sz="850">
              <a:solidFill>
                <a:srgbClr val="000000"/>
              </a:solidFill>
              <a:effectLst/>
              <a:latin typeface="+mn-lt"/>
              <a:ea typeface="Times New Roman"/>
              <a:cs typeface="Arial" panose="020B0604020202020204" pitchFamily="34" charset="0"/>
            </a:rPr>
            <a:t>Bei der Darstellung der Altersgruppen wird bei jeder Auszählung das Alter der Beschäftigten am jeweiligen Stichtag ermittelt.</a:t>
          </a:r>
          <a:endParaRPr lang="de-DE" sz="850">
            <a:effectLst/>
            <a:latin typeface="+mn-lt"/>
            <a:ea typeface="Times New Roman"/>
            <a:cs typeface="Arial" panose="020B0604020202020204" pitchFamily="34" charset="0"/>
          </a:endParaRPr>
        </a:p>
        <a:p>
          <a:pPr>
            <a:spcAft>
              <a:spcPts val="0"/>
            </a:spcAft>
          </a:pPr>
          <a:r>
            <a:rPr lang="de-DE" sz="700">
              <a:effectLst/>
              <a:latin typeface="+mn-lt"/>
              <a:ea typeface="Times New Roman"/>
              <a:cs typeface="Arial" panose="020B0604020202020204" pitchFamily="34" charset="0"/>
            </a:rPr>
            <a:t> </a:t>
          </a:r>
        </a:p>
        <a:p>
          <a:pPr>
            <a:spcAft>
              <a:spcPts val="0"/>
            </a:spcAft>
          </a:pPr>
          <a:r>
            <a:rPr lang="de-DE" sz="900" b="1">
              <a:effectLst/>
              <a:latin typeface="+mn-lt"/>
              <a:ea typeface="Calibri"/>
              <a:cs typeface="Arial" panose="020B0604020202020204" pitchFamily="34" charset="0"/>
            </a:rPr>
            <a:t>Ausbildung (berufliche)</a:t>
          </a:r>
          <a:r>
            <a:rPr lang="de-DE" sz="850" b="0">
              <a:effectLst/>
              <a:latin typeface="+mn-lt"/>
              <a:ea typeface="Calibri"/>
              <a:cs typeface="Arial" panose="020B0604020202020204" pitchFamily="34" charset="0"/>
            </a:rPr>
            <a:t/>
          </a:r>
          <a:br>
            <a:rPr lang="de-DE" sz="850" b="0">
              <a:effectLst/>
              <a:latin typeface="+mn-lt"/>
              <a:ea typeface="Calibri"/>
              <a:cs typeface="Arial" panose="020B0604020202020204" pitchFamily="34" charset="0"/>
            </a:rPr>
          </a:br>
          <a:r>
            <a:rPr lang="de-DE" sz="850">
              <a:solidFill>
                <a:schemeClr val="dk1"/>
              </a:solidFill>
              <a:effectLst/>
              <a:latin typeface="+mn-lt"/>
              <a:ea typeface="Calibri"/>
              <a:cs typeface="Arial" panose="020B0604020202020204" pitchFamily="34" charset="0"/>
            </a:rPr>
            <a:t>Nachgewiesen wird die abgeschlossene Berufsausbildung, untergliedert nach beruflichem Ausbildungsabschluss, d. h. Abschluss einer anerkannten Berufsausbildung, einem Meister-/Techniker- oder gleichwertigen Fachschulabschluss und akademischem Abschluss, d. h. Bachelor, Diplom/Magister/Master/Staatsexamen, Promotion. Die Angaben beziehen sich auf den höchsten Abschluss, auch wenn diese Ausbildung für die derzeit ausgeübte Tätigkeit nicht vorgeschrieben oder verlangt ist.</a:t>
          </a:r>
        </a:p>
        <a:p>
          <a:pPr>
            <a:lnSpc>
              <a:spcPct val="115000"/>
            </a:lnSpc>
            <a:spcAft>
              <a:spcPts val="0"/>
            </a:spcAft>
          </a:pPr>
          <a:endParaRPr lang="de-DE" sz="700">
            <a:effectLst/>
            <a:latin typeface="+mn-lt"/>
            <a:ea typeface="Calibri"/>
            <a:cs typeface="Arial" panose="020B0604020202020204" pitchFamily="34" charset="0"/>
          </a:endParaRPr>
        </a:p>
        <a:p>
          <a:pPr>
            <a:spcAft>
              <a:spcPts val="0"/>
            </a:spcAft>
          </a:pPr>
          <a:r>
            <a:rPr lang="de-DE" sz="900" b="1">
              <a:effectLst/>
              <a:latin typeface="+mn-lt"/>
              <a:ea typeface="Calibri"/>
              <a:cs typeface="Arial" panose="020B0604020202020204" pitchFamily="34" charset="0"/>
            </a:rPr>
            <a:t>Ausländer</a:t>
          </a:r>
          <a:r>
            <a:rPr lang="de-DE" sz="900">
              <a:effectLst/>
              <a:latin typeface="+mn-lt"/>
              <a:ea typeface="Calibri"/>
              <a:cs typeface="Arial" panose="020B0604020202020204" pitchFamily="34" charset="0"/>
            </a:rPr>
            <a:t> </a:t>
          </a:r>
        </a:p>
        <a:p>
          <a:pPr>
            <a:spcAft>
              <a:spcPts val="0"/>
            </a:spcAft>
          </a:pPr>
          <a:r>
            <a:rPr lang="de-DE" sz="850">
              <a:effectLst/>
              <a:latin typeface="+mn-lt"/>
              <a:ea typeface="Calibri"/>
              <a:cs typeface="Arial" panose="020B0604020202020204" pitchFamily="34" charset="0"/>
            </a:rPr>
            <a:t>… sind Personen, die nicht Deutsche im Sinne des Artikels 116 Absatz 1 Grundgesetz sind, d. h. nicht die deutsche Staatsangehörigkeit besitzen. Zu ihnen gehören auch die Staatenlosen und die Personen mit ungeklärter Staatsangehörigkeit. Deutsche, die zugleich eine fremde Staatsangehörigkeit besitzen, gehören nicht zu den Ausländerinnen und Ausländern.</a:t>
          </a:r>
        </a:p>
        <a:p>
          <a:pPr>
            <a:spcAft>
              <a:spcPts val="0"/>
            </a:spcAft>
          </a:pPr>
          <a:r>
            <a:rPr lang="de-DE" sz="850">
              <a:effectLst/>
              <a:latin typeface="+mn-lt"/>
              <a:ea typeface="Calibri"/>
              <a:cs typeface="Arial" panose="020B0604020202020204" pitchFamily="34" charset="0"/>
            </a:rPr>
            <a:t>Hinweis: Die Zählweise von Ausländern hat sich im Vergleich zu früheren Publikationen geändert. Staatenlose und Personen ohne  Angabe zur Staatsangehörigkeit werden nun nicht mehr unter „Keine Angabe“, sondern zu den Ausländern gezählt. Die Angaben </a:t>
          </a:r>
          <a:r>
            <a:rPr lang="de-DE" sz="850" baseline="0">
              <a:effectLst/>
              <a:latin typeface="+mn-lt"/>
              <a:ea typeface="Calibri"/>
              <a:cs typeface="Arial" panose="020B0604020202020204" pitchFamily="34" charset="0"/>
            </a:rPr>
            <a:t> in Tabelle 7 wurden rückwirkend aktualisiert.</a:t>
          </a:r>
          <a:endParaRPr lang="de-DE" sz="850">
            <a:effectLst/>
            <a:latin typeface="+mn-lt"/>
            <a:ea typeface="Calibri"/>
            <a:cs typeface="Arial" panose="020B0604020202020204" pitchFamily="34" charset="0"/>
          </a:endParaRPr>
        </a:p>
        <a:p>
          <a:pPr>
            <a:spcAft>
              <a:spcPts val="0"/>
            </a:spcAft>
          </a:pPr>
          <a:r>
            <a:rPr lang="de-DE" sz="700">
              <a:effectLst/>
              <a:latin typeface="+mn-lt"/>
              <a:ea typeface="Calibri"/>
              <a:cs typeface="Arial" panose="020B0604020202020204" pitchFamily="34" charset="0"/>
            </a:rPr>
            <a:t> </a:t>
          </a:r>
        </a:p>
      </xdr:txBody>
    </xdr:sp>
    <xdr:clientData/>
  </xdr:twoCellAnchor>
  <xdr:twoCellAnchor>
    <xdr:from>
      <xdr:col>0</xdr:col>
      <xdr:colOff>0</xdr:colOff>
      <xdr:row>105</xdr:row>
      <xdr:rowOff>13619</xdr:rowOff>
    </xdr:from>
    <xdr:to>
      <xdr:col>0</xdr:col>
      <xdr:colOff>6120000</xdr:colOff>
      <xdr:row>118</xdr:row>
      <xdr:rowOff>81643</xdr:rowOff>
    </xdr:to>
    <xdr:sp macro="" textlink="">
      <xdr:nvSpPr>
        <xdr:cNvPr id="4" name="Textfeld 3">
          <a:hlinkClick xmlns:r="http://schemas.openxmlformats.org/officeDocument/2006/relationships" r:id="rId1"/>
        </xdr:cNvPr>
        <xdr:cNvSpPr txBox="1"/>
      </xdr:nvSpPr>
      <xdr:spPr>
        <a:xfrm>
          <a:off x="0" y="16124476"/>
          <a:ext cx="6120000" cy="1925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mn-lt"/>
              <a:ea typeface="+mn-ea"/>
              <a:cs typeface="Arial" panose="020B0604020202020204" pitchFamily="34" charset="0"/>
            </a:rPr>
            <a:t>Allgemeine Hinweise</a:t>
          </a:r>
          <a:endParaRPr lang="de-DE" sz="900">
            <a:effectLst/>
            <a:latin typeface="+mn-lt"/>
            <a:cs typeface="Arial" panose="020B0604020202020204" pitchFamily="34" charset="0"/>
          </a:endParaRPr>
        </a:p>
        <a:p>
          <a:r>
            <a:rPr lang="de-DE" sz="600">
              <a:solidFill>
                <a:schemeClr val="dk1"/>
              </a:solidFill>
              <a:effectLst/>
              <a:latin typeface="+mn-lt"/>
              <a:ea typeface="+mn-ea"/>
              <a:cs typeface="Arial" panose="020B0604020202020204" pitchFamily="34" charset="0"/>
            </a:rPr>
            <a:t> </a:t>
          </a:r>
          <a:endParaRPr lang="de-DE" sz="600">
            <a:effectLst/>
            <a:latin typeface="+mn-lt"/>
            <a:cs typeface="Arial" panose="020B0604020202020204" pitchFamily="34" charset="0"/>
          </a:endParaRPr>
        </a:p>
        <a:p>
          <a:r>
            <a:rPr lang="de-DE" sz="850">
              <a:solidFill>
                <a:schemeClr val="dk1"/>
              </a:solidFill>
              <a:effectLst/>
              <a:latin typeface="+mn-lt"/>
              <a:ea typeface="+mn-ea"/>
              <a:cs typeface="Arial" panose="020B0604020202020204" pitchFamily="34" charset="0"/>
            </a:rPr>
            <a:t>Weiterführende Informationen, insbesondere zur Revision der Beschäftigtenstatistik im Jahr 2014, sind den einschlägigen Veröffent­lichungen der Bundesagentur für Arbeit (BA), wie z. B. Methoden- und Qualitätsberichten, Glossaren und Klassifikationen, unter </a:t>
          </a:r>
          <a:r>
            <a:rPr lang="de-DE" sz="850" u="sng">
              <a:solidFill>
                <a:srgbClr val="0000FF"/>
              </a:solidFill>
              <a:effectLst/>
              <a:latin typeface="+mn-lt"/>
              <a:ea typeface="+mn-ea"/>
              <a:cs typeface="Arial" panose="020B0604020202020204" pitchFamily="34" charset="0"/>
            </a:rPr>
            <a:t>https://statistik.arbeitsagentur.de</a:t>
          </a:r>
          <a:r>
            <a:rPr lang="de-DE" sz="850">
              <a:solidFill>
                <a:srgbClr val="0000FF"/>
              </a:solidFill>
              <a:effectLst/>
              <a:latin typeface="+mn-lt"/>
              <a:ea typeface="+mn-ea"/>
              <a:cs typeface="Arial" panose="020B0604020202020204" pitchFamily="34" charset="0"/>
            </a:rPr>
            <a:t> </a:t>
          </a:r>
          <a:r>
            <a:rPr lang="de-DE" sz="850">
              <a:solidFill>
                <a:schemeClr val="dk1"/>
              </a:solidFill>
              <a:effectLst/>
              <a:latin typeface="+mn-lt"/>
              <a:ea typeface="+mn-ea"/>
              <a:cs typeface="Arial" panose="020B0604020202020204" pitchFamily="34" charset="0"/>
            </a:rPr>
            <a:t>zu entnehmen.</a:t>
          </a:r>
          <a:br>
            <a:rPr lang="de-DE" sz="850">
              <a:solidFill>
                <a:schemeClr val="dk1"/>
              </a:solidFill>
              <a:effectLst/>
              <a:latin typeface="+mn-lt"/>
              <a:ea typeface="+mn-ea"/>
              <a:cs typeface="Arial" panose="020B0604020202020204" pitchFamily="34" charset="0"/>
            </a:rPr>
          </a:br>
          <a:r>
            <a:rPr lang="de-DE" sz="850">
              <a:solidFill>
                <a:schemeClr val="dk1"/>
              </a:solidFill>
              <a:effectLst/>
              <a:latin typeface="+mn-lt"/>
              <a:ea typeface="+mn-ea"/>
              <a:cs typeface="Arial" panose="020B0604020202020204" pitchFamily="34" charset="0"/>
            </a:rPr>
            <a:t>Verfahrensbedingt gelten die im vorliegenden Statistischen Bericht veröffentlichten Ergebnisse für einen Zeitraum von drei Jahren als </a:t>
          </a:r>
          <a:r>
            <a:rPr lang="de-DE" sz="850" b="1">
              <a:solidFill>
                <a:schemeClr val="dk1"/>
              </a:solidFill>
              <a:effectLst/>
              <a:latin typeface="+mn-lt"/>
              <a:ea typeface="+mn-ea"/>
              <a:cs typeface="Arial" panose="020B0604020202020204" pitchFamily="34" charset="0"/>
            </a:rPr>
            <a:t>vorläufig</a:t>
          </a:r>
          <a:r>
            <a:rPr lang="de-DE" sz="850">
              <a:solidFill>
                <a:schemeClr val="dk1"/>
              </a:solidFill>
              <a:effectLst/>
              <a:latin typeface="+mn-lt"/>
              <a:ea typeface="+mn-ea"/>
              <a:cs typeface="Arial" panose="020B0604020202020204" pitchFamily="34" charset="0"/>
            </a:rPr>
            <a:t> und können während dieses Zeitraumes von der Bundesagentur für Arbeit in begründeten Fällen jederzeit geändert werden.</a:t>
          </a:r>
          <a:endParaRPr lang="de-DE" sz="850">
            <a:effectLst/>
            <a:latin typeface="+mn-lt"/>
            <a:cs typeface="Arial" panose="020B0604020202020204" pitchFamily="34" charset="0"/>
          </a:endParaRPr>
        </a:p>
        <a:p>
          <a:pPr eaLnBrk="1" fontAlgn="auto" latinLnBrk="0" hangingPunct="1"/>
          <a:r>
            <a:rPr lang="de-DE" sz="850">
              <a:solidFill>
                <a:schemeClr val="dk1"/>
              </a:solidFill>
              <a:effectLst/>
              <a:latin typeface="+mn-lt"/>
              <a:ea typeface="+mn-ea"/>
              <a:cs typeface="Arial" panose="020B0604020202020204" pitchFamily="34" charset="0"/>
            </a:rPr>
            <a:t>Geringfügige Abweichungen zu Veröffentlichungen der Bundesagentur für Arbeit sind auf nachträgliche</a:t>
          </a:r>
          <a:r>
            <a:rPr lang="de-DE" sz="850" baseline="0">
              <a:solidFill>
                <a:schemeClr val="dk1"/>
              </a:solidFill>
              <a:effectLst/>
              <a:latin typeface="+mn-lt"/>
              <a:ea typeface="+mn-ea"/>
              <a:cs typeface="Arial" panose="020B0604020202020204" pitchFamily="34" charset="0"/>
            </a:rPr>
            <a:t> Korrekturen</a:t>
          </a:r>
          <a:r>
            <a:rPr lang="de-DE" sz="850">
              <a:solidFill>
                <a:schemeClr val="dk1"/>
              </a:solidFill>
              <a:effectLst/>
              <a:latin typeface="+mn-lt"/>
              <a:ea typeface="+mn-ea"/>
              <a:cs typeface="Arial" panose="020B0604020202020204" pitchFamily="34" charset="0"/>
            </a:rPr>
            <a:t> der BA zurück­zuführen.</a:t>
          </a:r>
        </a:p>
        <a:p>
          <a:pPr marL="0" marR="0" indent="0" defTabSz="914400" eaLnBrk="1" fontAlgn="auto" latinLnBrk="0" hangingPunct="1">
            <a:lnSpc>
              <a:spcPct val="100000"/>
            </a:lnSpc>
            <a:spcBef>
              <a:spcPts val="0"/>
            </a:spcBef>
            <a:spcAft>
              <a:spcPts val="0"/>
            </a:spcAft>
            <a:buClrTx/>
            <a:buSzTx/>
            <a:buFontTx/>
            <a:buNone/>
            <a:tabLst/>
            <a:defRPr/>
          </a:pPr>
          <a:r>
            <a:rPr lang="de-DE" sz="850">
              <a:solidFill>
                <a:schemeClr val="dk1"/>
              </a:solidFill>
              <a:effectLst/>
              <a:latin typeface="+mn-lt"/>
              <a:ea typeface="+mn-ea"/>
              <a:cs typeface="Arial" panose="020B0604020202020204" pitchFamily="34" charset="0"/>
            </a:rPr>
            <a:t>Mit vorliegendem Bericht bietet das Statistische Amt Mecklenburg-Vorpommern Daten in möglichst großer Detailtiefe bei gleichzeitiger Wahrung des Datenschutzes gemäß den Rechtsvorschriften zur statistischen Geheimhaltung und zum Datenschutz, insbesondere 16 Bun­desstatistikgesetz, an. Konsumenten werden ausdrücklich aufgefordert, Deanonymisierungsversuche zu unterlassen. </a:t>
          </a:r>
          <a:endParaRPr lang="de-DE" sz="850">
            <a:effectLst/>
            <a:latin typeface="+mn-lt"/>
            <a:cs typeface="Arial" panose="020B0604020202020204" pitchFamily="34" charset="0"/>
          </a:endParaRPr>
        </a:p>
      </xdr:txBody>
    </xdr:sp>
    <xdr:clientData/>
  </xdr:twoCellAnchor>
  <xdr:twoCellAnchor>
    <xdr:from>
      <xdr:col>0</xdr:col>
      <xdr:colOff>0</xdr:colOff>
      <xdr:row>88</xdr:row>
      <xdr:rowOff>47625</xdr:rowOff>
    </xdr:from>
    <xdr:to>
      <xdr:col>0</xdr:col>
      <xdr:colOff>6120000</xdr:colOff>
      <xdr:row>102</xdr:row>
      <xdr:rowOff>81642</xdr:rowOff>
    </xdr:to>
    <xdr:sp macro="" textlink="">
      <xdr:nvSpPr>
        <xdr:cNvPr id="5" name="Textfeld 4"/>
        <xdr:cNvSpPr txBox="1"/>
      </xdr:nvSpPr>
      <xdr:spPr>
        <a:xfrm>
          <a:off x="0" y="13706475"/>
          <a:ext cx="6120000" cy="2053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00" b="1">
              <a:effectLst/>
              <a:latin typeface="+mn-lt"/>
              <a:ea typeface="Calibri"/>
              <a:cs typeface="Arial" panose="020B0604020202020204" pitchFamily="34" charset="0"/>
            </a:rPr>
            <a:t>Auszubildende</a:t>
          </a:r>
          <a:r>
            <a:rPr lang="de-DE" sz="900">
              <a:solidFill>
                <a:srgbClr val="000000"/>
              </a:solidFill>
              <a:effectLst/>
              <a:latin typeface="+mn-lt"/>
              <a:ea typeface="Calibri"/>
              <a:cs typeface="Arial" panose="020B0604020202020204" pitchFamily="34" charset="0"/>
            </a:rPr>
            <a:t> </a:t>
          </a:r>
        </a:p>
        <a:p>
          <a:pPr>
            <a:spcAft>
              <a:spcPts val="0"/>
            </a:spcAft>
          </a:pPr>
          <a:r>
            <a:rPr lang="de-DE" sz="850">
              <a:solidFill>
                <a:srgbClr val="000000"/>
              </a:solidFill>
              <a:effectLst/>
              <a:latin typeface="+mn-lt"/>
              <a:ea typeface="Calibri"/>
              <a:cs typeface="Arial" panose="020B0604020202020204" pitchFamily="34" charset="0"/>
            </a:rPr>
            <a:t>… sind Personen, die aufgrund eines Ausbildungsvertrages nach dem Berufsbildungsgesetz oder der Handwerksordnung eine betriebliche Berufsausbildung in einem anerkannten Ausbildungsberuf durchlaufen. </a:t>
          </a:r>
        </a:p>
        <a:p>
          <a:pPr>
            <a:spcAft>
              <a:spcPts val="0"/>
            </a:spcAft>
          </a:pPr>
          <a:r>
            <a:rPr lang="de-DE" sz="700" b="1">
              <a:effectLst/>
              <a:latin typeface="+mn-lt"/>
              <a:ea typeface="Calibri"/>
              <a:cs typeface="Arial" panose="020B0604020202020204" pitchFamily="34" charset="0"/>
            </a:rPr>
            <a:t> </a:t>
          </a:r>
          <a:endParaRPr lang="de-DE" sz="700">
            <a:effectLst/>
            <a:latin typeface="+mn-lt"/>
            <a:ea typeface="Calibri"/>
            <a:cs typeface="Arial" panose="020B0604020202020204" pitchFamily="34" charset="0"/>
          </a:endParaRPr>
        </a:p>
        <a:p>
          <a:pPr>
            <a:spcAft>
              <a:spcPts val="0"/>
            </a:spcAft>
          </a:pPr>
          <a:r>
            <a:rPr lang="de-DE" sz="900" b="1">
              <a:effectLst/>
              <a:latin typeface="+mn-lt"/>
              <a:ea typeface="Calibri"/>
              <a:cs typeface="Arial" panose="020B0604020202020204" pitchFamily="34" charset="0"/>
            </a:rPr>
            <a:t>Voll- und Teilzeitbeschäftigte</a:t>
          </a:r>
          <a:endParaRPr lang="de-DE" sz="900">
            <a:effectLst/>
            <a:latin typeface="+mn-lt"/>
            <a:ea typeface="Times New Roman"/>
            <a:cs typeface="Arial" panose="020B0604020202020204" pitchFamily="34" charset="0"/>
          </a:endParaRPr>
        </a:p>
        <a:p>
          <a:pPr>
            <a:spcAft>
              <a:spcPts val="0"/>
            </a:spcAft>
          </a:pPr>
          <a:r>
            <a:rPr lang="de-DE" sz="850">
              <a:effectLst/>
              <a:latin typeface="+mn-lt"/>
              <a:ea typeface="Times New Roman"/>
              <a:cs typeface="Arial" panose="020B0604020202020204" pitchFamily="34" charset="0"/>
            </a:rPr>
            <a:t>Die Unterscheidung richtet sich nach den von den Arbeitgebern in den Meldebelegen erteilten Angaben. Die Arbeitgeber melden, ob der/die Beschäftigte sich im tarifrechtlichen Sinne in einem Vollzeit- oder einem Teilzeitbeschäftigungsverhältnis befindet. Ausschlag­gebend ist die im Arbeitsvertrag individuell vereinbarte Regelarbeitszeit.</a:t>
          </a:r>
        </a:p>
        <a:p>
          <a:pPr>
            <a:spcAft>
              <a:spcPts val="0"/>
            </a:spcAft>
          </a:pPr>
          <a:r>
            <a:rPr lang="de-DE" sz="700">
              <a:effectLst/>
              <a:latin typeface="+mn-lt"/>
              <a:ea typeface="Calibri"/>
              <a:cs typeface="Arial" panose="020B0604020202020204" pitchFamily="34" charset="0"/>
            </a:rPr>
            <a:t> </a:t>
          </a:r>
        </a:p>
        <a:p>
          <a:pPr>
            <a:spcAft>
              <a:spcPts val="0"/>
            </a:spcAft>
          </a:pPr>
          <a:r>
            <a:rPr lang="de-DE" sz="900" b="1">
              <a:effectLst/>
              <a:latin typeface="+mn-lt"/>
              <a:ea typeface="Calibri"/>
              <a:cs typeface="Arial" panose="020B0604020202020204" pitchFamily="34" charset="0"/>
            </a:rPr>
            <a:t>Methodische Hinweise – Revision der Beschäftigungsstatistik 2017</a:t>
          </a:r>
          <a:endParaRPr lang="de-DE" sz="900">
            <a:effectLst/>
            <a:latin typeface="+mn-lt"/>
            <a:ea typeface="Calibri"/>
            <a:cs typeface="Arial" panose="020B0604020202020204" pitchFamily="34" charset="0"/>
          </a:endParaRPr>
        </a:p>
        <a:p>
          <a:pPr>
            <a:spcAft>
              <a:spcPts val="0"/>
            </a:spcAft>
          </a:pPr>
          <a:r>
            <a:rPr lang="de-DE" sz="500">
              <a:effectLst/>
              <a:latin typeface="+mn-lt"/>
              <a:ea typeface="Calibri"/>
              <a:cs typeface="Arial" panose="020B0604020202020204" pitchFamily="34" charset="0"/>
            </a:rPr>
            <a:t> </a:t>
          </a:r>
        </a:p>
        <a:p>
          <a:pPr>
            <a:spcAft>
              <a:spcPts val="0"/>
            </a:spcAft>
          </a:pPr>
          <a:r>
            <a:rPr lang="de-DE" sz="850">
              <a:effectLst/>
              <a:latin typeface="+mn-lt"/>
              <a:ea typeface="Calibri"/>
              <a:cs typeface="Arial" panose="020B0604020202020204" pitchFamily="34" charset="0"/>
            </a:rPr>
            <a:t>Im Jahr 2016 sind aufgrund eines technischen Problems im Datenverarbeitungsprozess in größerem Umfang Arbeitgebermeldungen zur Sozialversicherung nicht in die Statistik-Datenverarbeitung eingeflossen.</a:t>
          </a:r>
          <a:r>
            <a:rPr lang="de-DE" sz="850" baseline="0">
              <a:effectLst/>
              <a:latin typeface="+mn-lt"/>
              <a:ea typeface="Calibri"/>
              <a:cs typeface="Arial" panose="020B0604020202020204" pitchFamily="34" charset="0"/>
            </a:rPr>
            <a:t> Diese Meldungen wurden im Jahr 2017 nachträglich aufge­nommen und die Ergebnisse der Beschäftigungsstatistik neu ermittelt. Daher erfolgte eine Revision der Beschäftigungsstatistik. Der Methodenbericht "Revision der Beschäftigungsstatistik 2017" mit ausführlichen Informationen steht im Internet zur Verfügung.</a:t>
          </a:r>
          <a:endParaRPr lang="de-DE" sz="850">
            <a:effectLst/>
            <a:latin typeface="+mn-lt"/>
            <a:ea typeface="Calibri"/>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304800</xdr:colOff>
      <xdr:row>18</xdr:row>
      <xdr:rowOff>257175</xdr:rowOff>
    </xdr:from>
    <xdr:to>
      <xdr:col>5</xdr:col>
      <xdr:colOff>704850</xdr:colOff>
      <xdr:row>20</xdr:row>
      <xdr:rowOff>0</xdr:rowOff>
    </xdr:to>
    <xdr:sp macro="" textlink="">
      <xdr:nvSpPr>
        <xdr:cNvPr id="2" name="Text Box 1"/>
        <xdr:cNvSpPr txBox="1">
          <a:spLocks noChangeArrowheads="1"/>
        </xdr:cNvSpPr>
      </xdr:nvSpPr>
      <xdr:spPr bwMode="auto">
        <a:xfrm>
          <a:off x="485775" y="6276975"/>
          <a:ext cx="2381250" cy="457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endParaRPr lang="de-DE"/>
        </a:p>
      </xdr:txBody>
    </xdr:sp>
    <xdr:clientData/>
  </xdr:twoCellAnchor>
  <xdr:twoCellAnchor>
    <xdr:from>
      <xdr:col>9</xdr:col>
      <xdr:colOff>0</xdr:colOff>
      <xdr:row>3</xdr:row>
      <xdr:rowOff>209550</xdr:rowOff>
    </xdr:from>
    <xdr:to>
      <xdr:col>11</xdr:col>
      <xdr:colOff>152400</xdr:colOff>
      <xdr:row>3</xdr:row>
      <xdr:rowOff>209550</xdr:rowOff>
    </xdr:to>
    <xdr:sp macro="" textlink="">
      <xdr:nvSpPr>
        <xdr:cNvPr id="158850" name="Line 2"/>
        <xdr:cNvSpPr>
          <a:spLocks noChangeShapeType="1"/>
        </xdr:cNvSpPr>
      </xdr:nvSpPr>
      <xdr:spPr bwMode="auto">
        <a:xfrm>
          <a:off x="4314825" y="95250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3</xdr:row>
      <xdr:rowOff>219075</xdr:rowOff>
    </xdr:from>
    <xdr:to>
      <xdr:col>11</xdr:col>
      <xdr:colOff>142875</xdr:colOff>
      <xdr:row>6</xdr:row>
      <xdr:rowOff>161925</xdr:rowOff>
    </xdr:to>
    <xdr:sp macro="" textlink="">
      <xdr:nvSpPr>
        <xdr:cNvPr id="158851" name="Line 3"/>
        <xdr:cNvSpPr>
          <a:spLocks noChangeShapeType="1"/>
        </xdr:cNvSpPr>
      </xdr:nvSpPr>
      <xdr:spPr bwMode="auto">
        <a:xfrm flipH="1">
          <a:off x="5143500" y="962025"/>
          <a:ext cx="9525"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4</xdr:row>
      <xdr:rowOff>0</xdr:rowOff>
    </xdr:from>
    <xdr:to>
      <xdr:col>7</xdr:col>
      <xdr:colOff>76200</xdr:colOff>
      <xdr:row>4</xdr:row>
      <xdr:rowOff>209550</xdr:rowOff>
    </xdr:to>
    <xdr:sp macro="" textlink="">
      <xdr:nvSpPr>
        <xdr:cNvPr id="158852" name="Line 4"/>
        <xdr:cNvSpPr>
          <a:spLocks noChangeShapeType="1"/>
        </xdr:cNvSpPr>
      </xdr:nvSpPr>
      <xdr:spPr bwMode="auto">
        <a:xfrm>
          <a:off x="3190875" y="11239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xdr:colOff>
      <xdr:row>6</xdr:row>
      <xdr:rowOff>0</xdr:rowOff>
    </xdr:from>
    <xdr:to>
      <xdr:col>7</xdr:col>
      <xdr:colOff>66675</xdr:colOff>
      <xdr:row>6</xdr:row>
      <xdr:rowOff>219075</xdr:rowOff>
    </xdr:to>
    <xdr:sp macro="" textlink="">
      <xdr:nvSpPr>
        <xdr:cNvPr id="158853" name="Line 5"/>
        <xdr:cNvSpPr>
          <a:spLocks noChangeShapeType="1"/>
        </xdr:cNvSpPr>
      </xdr:nvSpPr>
      <xdr:spPr bwMode="auto">
        <a:xfrm>
          <a:off x="3181350" y="17335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8</xdr:row>
      <xdr:rowOff>9525</xdr:rowOff>
    </xdr:from>
    <xdr:to>
      <xdr:col>7</xdr:col>
      <xdr:colOff>57150</xdr:colOff>
      <xdr:row>9</xdr:row>
      <xdr:rowOff>0</xdr:rowOff>
    </xdr:to>
    <xdr:sp macro="" textlink="">
      <xdr:nvSpPr>
        <xdr:cNvPr id="158854" name="Line 6"/>
        <xdr:cNvSpPr>
          <a:spLocks noChangeShapeType="1"/>
        </xdr:cNvSpPr>
      </xdr:nvSpPr>
      <xdr:spPr bwMode="auto">
        <a:xfrm>
          <a:off x="3171825" y="2447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38100</xdr:colOff>
      <xdr:row>11</xdr:row>
      <xdr:rowOff>19050</xdr:rowOff>
    </xdr:from>
    <xdr:to>
      <xdr:col>7</xdr:col>
      <xdr:colOff>38100</xdr:colOff>
      <xdr:row>11</xdr:row>
      <xdr:rowOff>238125</xdr:rowOff>
    </xdr:to>
    <xdr:sp macro="" textlink="">
      <xdr:nvSpPr>
        <xdr:cNvPr id="158855" name="Line 7"/>
        <xdr:cNvSpPr>
          <a:spLocks noChangeShapeType="1"/>
        </xdr:cNvSpPr>
      </xdr:nvSpPr>
      <xdr:spPr bwMode="auto">
        <a:xfrm>
          <a:off x="3152775" y="3590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6</xdr:row>
      <xdr:rowOff>9525</xdr:rowOff>
    </xdr:from>
    <xdr:to>
      <xdr:col>7</xdr:col>
      <xdr:colOff>76200</xdr:colOff>
      <xdr:row>6</xdr:row>
      <xdr:rowOff>209550</xdr:rowOff>
    </xdr:to>
    <xdr:sp macro="" textlink="">
      <xdr:nvSpPr>
        <xdr:cNvPr id="158856" name="Line 8"/>
        <xdr:cNvSpPr>
          <a:spLocks noChangeShapeType="1"/>
        </xdr:cNvSpPr>
      </xdr:nvSpPr>
      <xdr:spPr bwMode="auto">
        <a:xfrm flipH="1">
          <a:off x="1076325" y="1743075"/>
          <a:ext cx="21145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8</xdr:row>
      <xdr:rowOff>9525</xdr:rowOff>
    </xdr:from>
    <xdr:to>
      <xdr:col>7</xdr:col>
      <xdr:colOff>28575</xdr:colOff>
      <xdr:row>8</xdr:row>
      <xdr:rowOff>190500</xdr:rowOff>
    </xdr:to>
    <xdr:sp macro="" textlink="">
      <xdr:nvSpPr>
        <xdr:cNvPr id="158857" name="Line 9"/>
        <xdr:cNvSpPr>
          <a:spLocks noChangeShapeType="1"/>
        </xdr:cNvSpPr>
      </xdr:nvSpPr>
      <xdr:spPr bwMode="auto">
        <a:xfrm>
          <a:off x="1095375" y="2447925"/>
          <a:ext cx="2047875"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85725</xdr:colOff>
      <xdr:row>8</xdr:row>
      <xdr:rowOff>9525</xdr:rowOff>
    </xdr:from>
    <xdr:to>
      <xdr:col>11</xdr:col>
      <xdr:colOff>104775</xdr:colOff>
      <xdr:row>8</xdr:row>
      <xdr:rowOff>180975</xdr:rowOff>
    </xdr:to>
    <xdr:sp macro="" textlink="">
      <xdr:nvSpPr>
        <xdr:cNvPr id="158858" name="Line 10"/>
        <xdr:cNvSpPr>
          <a:spLocks noChangeShapeType="1"/>
        </xdr:cNvSpPr>
      </xdr:nvSpPr>
      <xdr:spPr bwMode="auto">
        <a:xfrm flipH="1">
          <a:off x="3200400" y="2447925"/>
          <a:ext cx="19145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13</xdr:row>
      <xdr:rowOff>9525</xdr:rowOff>
    </xdr:from>
    <xdr:to>
      <xdr:col>6</xdr:col>
      <xdr:colOff>228600</xdr:colOff>
      <xdr:row>14</xdr:row>
      <xdr:rowOff>114300</xdr:rowOff>
    </xdr:to>
    <xdr:sp macro="" textlink="">
      <xdr:nvSpPr>
        <xdr:cNvPr id="158859" name="Line 11"/>
        <xdr:cNvSpPr>
          <a:spLocks noChangeShapeType="1"/>
        </xdr:cNvSpPr>
      </xdr:nvSpPr>
      <xdr:spPr bwMode="auto">
        <a:xfrm flipH="1">
          <a:off x="1733550" y="4324350"/>
          <a:ext cx="136207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13</xdr:row>
      <xdr:rowOff>0</xdr:rowOff>
    </xdr:from>
    <xdr:to>
      <xdr:col>9</xdr:col>
      <xdr:colOff>381000</xdr:colOff>
      <xdr:row>14</xdr:row>
      <xdr:rowOff>104775</xdr:rowOff>
    </xdr:to>
    <xdr:sp macro="" textlink="">
      <xdr:nvSpPr>
        <xdr:cNvPr id="158860" name="Line 12"/>
        <xdr:cNvSpPr>
          <a:spLocks noChangeShapeType="1"/>
        </xdr:cNvSpPr>
      </xdr:nvSpPr>
      <xdr:spPr bwMode="auto">
        <a:xfrm>
          <a:off x="3190875" y="4314825"/>
          <a:ext cx="150495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238125</xdr:colOff>
      <xdr:row>18</xdr:row>
      <xdr:rowOff>9525</xdr:rowOff>
    </xdr:from>
    <xdr:to>
      <xdr:col>9</xdr:col>
      <xdr:colOff>238125</xdr:colOff>
      <xdr:row>18</xdr:row>
      <xdr:rowOff>133350</xdr:rowOff>
    </xdr:to>
    <xdr:sp macro="" textlink="">
      <xdr:nvSpPr>
        <xdr:cNvPr id="158861" name="Line 13"/>
        <xdr:cNvSpPr>
          <a:spLocks noChangeShapeType="1"/>
        </xdr:cNvSpPr>
      </xdr:nvSpPr>
      <xdr:spPr bwMode="auto">
        <a:xfrm>
          <a:off x="4552950" y="6124575"/>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20</xdr:row>
      <xdr:rowOff>9525</xdr:rowOff>
    </xdr:from>
    <xdr:to>
      <xdr:col>2</xdr:col>
      <xdr:colOff>104775</xdr:colOff>
      <xdr:row>20</xdr:row>
      <xdr:rowOff>114300</xdr:rowOff>
    </xdr:to>
    <xdr:sp macro="" textlink="">
      <xdr:nvSpPr>
        <xdr:cNvPr id="158862" name="Line 15"/>
        <xdr:cNvSpPr>
          <a:spLocks noChangeShapeType="1"/>
        </xdr:cNvSpPr>
      </xdr:nvSpPr>
      <xdr:spPr bwMode="auto">
        <a:xfrm>
          <a:off x="1466850" y="6743700"/>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219075</xdr:colOff>
      <xdr:row>20</xdr:row>
      <xdr:rowOff>9525</xdr:rowOff>
    </xdr:from>
    <xdr:to>
      <xdr:col>9</xdr:col>
      <xdr:colOff>219075</xdr:colOff>
      <xdr:row>20</xdr:row>
      <xdr:rowOff>123825</xdr:rowOff>
    </xdr:to>
    <xdr:sp macro="" textlink="">
      <xdr:nvSpPr>
        <xdr:cNvPr id="158863" name="Line 16"/>
        <xdr:cNvSpPr>
          <a:spLocks noChangeShapeType="1"/>
        </xdr:cNvSpPr>
      </xdr:nvSpPr>
      <xdr:spPr bwMode="auto">
        <a:xfrm flipH="1">
          <a:off x="4533900" y="6743700"/>
          <a:ext cx="0" cy="114300"/>
        </a:xfrm>
        <a:custGeom>
          <a:avLst/>
          <a:gdLst>
            <a:gd name="T0" fmla="*/ 0 w 1312"/>
            <a:gd name="T1" fmla="*/ 0 h 12130"/>
            <a:gd name="T2" fmla="*/ 0 w 1312"/>
            <a:gd name="T3" fmla="*/ 2147483647 h 12130"/>
            <a:gd name="T4" fmla="*/ 0 60000 65536"/>
            <a:gd name="T5" fmla="*/ 0 60000 65536"/>
          </a:gdLst>
          <a:ahLst/>
          <a:cxnLst>
            <a:cxn ang="T4">
              <a:pos x="T0" y="T1"/>
            </a:cxn>
            <a:cxn ang="T5">
              <a:pos x="T2" y="T3"/>
            </a:cxn>
          </a:cxnLst>
          <a:rect l="0" t="0" r="r" b="b"/>
          <a:pathLst>
            <a:path w="1312" h="12130">
              <a:moveTo>
                <a:pt x="246" y="0"/>
              </a:moveTo>
              <a:cubicBezTo>
                <a:pt x="3579" y="3333"/>
                <a:pt x="-2266" y="8797"/>
                <a:pt x="1067" y="1213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638175</xdr:colOff>
      <xdr:row>18</xdr:row>
      <xdr:rowOff>9525</xdr:rowOff>
    </xdr:from>
    <xdr:to>
      <xdr:col>9</xdr:col>
      <xdr:colOff>228600</xdr:colOff>
      <xdr:row>19</xdr:row>
      <xdr:rowOff>219075</xdr:rowOff>
    </xdr:to>
    <xdr:sp macro="" textlink="">
      <xdr:nvSpPr>
        <xdr:cNvPr id="158864" name="Freeform 14"/>
        <xdr:cNvSpPr>
          <a:spLocks/>
        </xdr:cNvSpPr>
      </xdr:nvSpPr>
      <xdr:spPr bwMode="auto">
        <a:xfrm>
          <a:off x="2847975" y="6124575"/>
          <a:ext cx="1695450" cy="371475"/>
        </a:xfrm>
        <a:custGeom>
          <a:avLst/>
          <a:gdLst>
            <a:gd name="T0" fmla="*/ 2147483647 w 10000"/>
            <a:gd name="T1" fmla="*/ 0 h 10000"/>
            <a:gd name="T2" fmla="*/ 2147483647 w 10000"/>
            <a:gd name="T3" fmla="*/ 2147483647 h 10000"/>
            <a:gd name="T4" fmla="*/ 2147483647 w 10000"/>
            <a:gd name="T5" fmla="*/ 2147483647 h 10000"/>
            <a:gd name="T6" fmla="*/ 0 w 10000"/>
            <a:gd name="T7" fmla="*/ 2147483647 h 1000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000" h="10000">
              <a:moveTo>
                <a:pt x="10000" y="0"/>
              </a:moveTo>
              <a:lnTo>
                <a:pt x="1143" y="2243"/>
              </a:lnTo>
              <a:cubicBezTo>
                <a:pt x="1110" y="4866"/>
                <a:pt x="1176" y="7377"/>
                <a:pt x="1143" y="10000"/>
              </a:cubicBezTo>
              <a:lnTo>
                <a:pt x="0" y="10000"/>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13607</xdr:colOff>
      <xdr:row>29</xdr:row>
      <xdr:rowOff>6804</xdr:rowOff>
    </xdr:from>
    <xdr:to>
      <xdr:col>1</xdr:col>
      <xdr:colOff>2973161</xdr:colOff>
      <xdr:row>55</xdr:row>
      <xdr:rowOff>156483</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679676</xdr:rowOff>
    </xdr:from>
    <xdr:to>
      <xdr:col>1</xdr:col>
      <xdr:colOff>2993570</xdr:colOff>
      <xdr:row>22</xdr:row>
      <xdr:rowOff>136071</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0.37033</cdr:x>
      <cdr:y>0.08605</cdr:y>
    </cdr:from>
    <cdr:to>
      <cdr:x>0.6342</cdr:x>
      <cdr:y>0.14059</cdr:y>
    </cdr:to>
    <cdr:sp macro="" textlink="Deckblatt!$A$6">
      <cdr:nvSpPr>
        <cdr:cNvPr id="2" name="Textfeld 1"/>
        <cdr:cNvSpPr txBox="1"/>
      </cdr:nvSpPr>
      <cdr:spPr>
        <a:xfrm xmlns:a="http://schemas.openxmlformats.org/drawingml/2006/main">
          <a:off x="2224792" y="378200"/>
          <a:ext cx="1585214" cy="239709"/>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ctr"/>
          <a:fld id="{1D3DD5DB-4E17-4543-AB33-807E22017985}" type="TxLink">
            <a:rPr lang="en-US" sz="850" b="1" i="0" u="none" strike="noStrike">
              <a:solidFill>
                <a:srgbClr val="000000"/>
              </a:solidFill>
              <a:latin typeface="+mn-lt"/>
              <a:cs typeface="Calibri"/>
            </a:rPr>
            <a:pPr algn="ctr"/>
            <a:t>30.09.2021</a:t>
          </a:fld>
          <a:endParaRPr lang="de-DE" sz="850" b="1">
            <a:latin typeface="+mn-lt"/>
          </a:endParaRPr>
        </a:p>
      </cdr:txBody>
    </cdr:sp>
  </cdr:relSizeAnchor>
  <cdr:relSizeAnchor xmlns:cdr="http://schemas.openxmlformats.org/drawingml/2006/chartDrawing">
    <cdr:from>
      <cdr:x>0</cdr:x>
      <cdr:y>0.95201</cdr:y>
    </cdr:from>
    <cdr:to>
      <cdr:x>0.15221</cdr:x>
      <cdr:y>1</cdr:y>
    </cdr:to>
    <cdr:sp macro="" textlink="">
      <cdr:nvSpPr>
        <cdr:cNvPr id="3" name="Textfeld 2"/>
        <cdr:cNvSpPr txBox="1"/>
      </cdr:nvSpPr>
      <cdr:spPr>
        <a:xfrm xmlns:a="http://schemas.openxmlformats.org/drawingml/2006/main">
          <a:off x="0" y="4184196"/>
          <a:ext cx="914400" cy="2109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drawings/drawing6.xml><?xml version="1.0" encoding="utf-8"?>
<c:userShapes xmlns:c="http://schemas.openxmlformats.org/drawingml/2006/chart">
  <cdr:relSizeAnchor xmlns:cdr="http://schemas.openxmlformats.org/drawingml/2006/chartDrawing">
    <cdr:from>
      <cdr:x>0.42568</cdr:x>
      <cdr:y>0.09979</cdr:y>
    </cdr:from>
    <cdr:to>
      <cdr:x>0.57095</cdr:x>
      <cdr:y>0.15917</cdr:y>
    </cdr:to>
    <cdr:sp macro="" textlink="Deckblatt!$A$6">
      <cdr:nvSpPr>
        <cdr:cNvPr id="2" name="Textfeld 1"/>
        <cdr:cNvSpPr txBox="1"/>
      </cdr:nvSpPr>
      <cdr:spPr>
        <a:xfrm xmlns:a="http://schemas.openxmlformats.org/drawingml/2006/main">
          <a:off x="2571750" y="354467"/>
          <a:ext cx="877661" cy="210911"/>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ctr"/>
          <a:fld id="{9CAD8DC9-B3D2-4FE2-A5DE-0155BF41992D}" type="TxLink">
            <a:rPr lang="en-US" sz="850" b="1" i="0" u="none" strike="noStrike">
              <a:solidFill>
                <a:srgbClr val="000000"/>
              </a:solidFill>
              <a:latin typeface="Calibri"/>
              <a:cs typeface="Calibri"/>
            </a:rPr>
            <a:pPr algn="ctr"/>
            <a:t>30.09.2021</a:t>
          </a:fld>
          <a:endParaRPr lang="de-DE" sz="850" b="1"/>
        </a:p>
      </cdr:txBody>
    </cdr:sp>
  </cdr:relSizeAnchor>
  <cdr:relSizeAnchor xmlns:cdr="http://schemas.openxmlformats.org/drawingml/2006/chartDrawing">
    <cdr:from>
      <cdr:x>0</cdr:x>
      <cdr:y>0.94062</cdr:y>
    </cdr:from>
    <cdr:to>
      <cdr:x>0.15135</cdr:x>
      <cdr:y>1</cdr:y>
    </cdr:to>
    <cdr:sp macro="" textlink="">
      <cdr:nvSpPr>
        <cdr:cNvPr id="3" name="Textfeld 1"/>
        <cdr:cNvSpPr txBox="1"/>
      </cdr:nvSpPr>
      <cdr:spPr>
        <a:xfrm xmlns:a="http://schemas.openxmlformats.org/drawingml/2006/main">
          <a:off x="0" y="3341234"/>
          <a:ext cx="914400" cy="2109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dr:relSizeAnchor xmlns:cdr="http://schemas.openxmlformats.org/drawingml/2006/chartDrawing">
    <cdr:from>
      <cdr:x>0.76802</cdr:x>
      <cdr:y>0.74334</cdr:y>
    </cdr:from>
    <cdr:to>
      <cdr:x>0.91937</cdr:x>
      <cdr:y>0.8372</cdr:y>
    </cdr:to>
    <cdr:sp macro="" textlink="">
      <cdr:nvSpPr>
        <cdr:cNvPr id="4" name="Textfeld 3"/>
        <cdr:cNvSpPr txBox="1"/>
      </cdr:nvSpPr>
      <cdr:spPr>
        <a:xfrm xmlns:a="http://schemas.openxmlformats.org/drawingml/2006/main">
          <a:off x="4640036" y="2640465"/>
          <a:ext cx="914400" cy="333377"/>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ctr"/>
          <a:r>
            <a:rPr lang="de-DE" sz="850"/>
            <a:t>Baugewerbe</a:t>
          </a:r>
        </a:p>
        <a:p xmlns:a="http://schemas.openxmlformats.org/drawingml/2006/main">
          <a:pPr algn="ctr"/>
          <a:r>
            <a:rPr lang="de-DE" sz="850"/>
            <a:t>(F)</a:t>
          </a:r>
        </a:p>
      </cdr:txBody>
    </cdr:sp>
  </cdr:relSizeAnchor>
  <cdr:relSizeAnchor xmlns:cdr="http://schemas.openxmlformats.org/drawingml/2006/chartDrawing">
    <cdr:from>
      <cdr:x>0.75901</cdr:x>
      <cdr:y>0.14576</cdr:y>
    </cdr:from>
    <cdr:to>
      <cdr:x>0.96156</cdr:x>
      <cdr:y>0.26068</cdr:y>
    </cdr:to>
    <cdr:sp macro="" textlink="">
      <cdr:nvSpPr>
        <cdr:cNvPr id="5" name="Textfeld 1"/>
        <cdr:cNvSpPr txBox="1"/>
      </cdr:nvSpPr>
      <cdr:spPr>
        <a:xfrm xmlns:a="http://schemas.openxmlformats.org/drawingml/2006/main">
          <a:off x="4585607" y="517754"/>
          <a:ext cx="1223736"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Produzierendes Gewerbe</a:t>
          </a:r>
        </a:p>
        <a:p xmlns:a="http://schemas.openxmlformats.org/drawingml/2006/main">
          <a:pPr algn="ctr"/>
          <a:r>
            <a:rPr lang="de-DE" sz="850"/>
            <a:t>ohne</a:t>
          </a:r>
          <a:r>
            <a:rPr lang="de-DE" sz="850" baseline="0"/>
            <a:t> Baugewerbe</a:t>
          </a:r>
        </a:p>
        <a:p xmlns:a="http://schemas.openxmlformats.org/drawingml/2006/main">
          <a:pPr algn="ctr"/>
          <a:r>
            <a:rPr lang="de-DE" sz="850" baseline="0"/>
            <a:t>(B-E)</a:t>
          </a:r>
          <a:endParaRPr lang="de-DE" sz="850"/>
        </a:p>
      </cdr:txBody>
    </cdr:sp>
  </cdr:relSizeAnchor>
  <cdr:relSizeAnchor xmlns:cdr="http://schemas.openxmlformats.org/drawingml/2006/chartDrawing">
    <cdr:from>
      <cdr:x>0.47575</cdr:x>
      <cdr:y>0.44908</cdr:y>
    </cdr:from>
    <cdr:to>
      <cdr:x>0.63851</cdr:x>
      <cdr:y>0.564</cdr:y>
    </cdr:to>
    <cdr:sp macro="" textlink="">
      <cdr:nvSpPr>
        <cdr:cNvPr id="6" name="Textfeld 1"/>
        <cdr:cNvSpPr txBox="1"/>
      </cdr:nvSpPr>
      <cdr:spPr>
        <a:xfrm xmlns:a="http://schemas.openxmlformats.org/drawingml/2006/main">
          <a:off x="2874283" y="1595211"/>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Produzierendes</a:t>
          </a:r>
        </a:p>
        <a:p xmlns:a="http://schemas.openxmlformats.org/drawingml/2006/main">
          <a:pPr algn="ctr"/>
          <a:r>
            <a:rPr lang="de-DE" sz="850"/>
            <a:t>Gewerbe</a:t>
          </a:r>
        </a:p>
        <a:p xmlns:a="http://schemas.openxmlformats.org/drawingml/2006/main">
          <a:pPr algn="ctr"/>
          <a:r>
            <a:rPr lang="de-DE" sz="850"/>
            <a:t>(B-F)</a:t>
          </a:r>
        </a:p>
      </cdr:txBody>
    </cdr:sp>
  </cdr:relSizeAnchor>
  <cdr:relSizeAnchor xmlns:cdr="http://schemas.openxmlformats.org/drawingml/2006/chartDrawing">
    <cdr:from>
      <cdr:x>0.11539</cdr:x>
      <cdr:y>0.10049</cdr:y>
    </cdr:from>
    <cdr:to>
      <cdr:x>0.27815</cdr:x>
      <cdr:y>0.21541</cdr:y>
    </cdr:to>
    <cdr:sp macro="" textlink="">
      <cdr:nvSpPr>
        <cdr:cNvPr id="7" name="Textfeld 1"/>
        <cdr:cNvSpPr txBox="1"/>
      </cdr:nvSpPr>
      <cdr:spPr>
        <a:xfrm xmlns:a="http://schemas.openxmlformats.org/drawingml/2006/main">
          <a:off x="697140" y="356963"/>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Öffentliche und</a:t>
          </a:r>
        </a:p>
        <a:p xmlns:a="http://schemas.openxmlformats.org/drawingml/2006/main">
          <a:pPr algn="ctr"/>
          <a:r>
            <a:rPr lang="de-DE" sz="850"/>
            <a:t>private</a:t>
          </a:r>
          <a:r>
            <a:rPr lang="de-DE" sz="850" baseline="0"/>
            <a:t> Dienstleistungen</a:t>
          </a:r>
        </a:p>
        <a:p xmlns:a="http://schemas.openxmlformats.org/drawingml/2006/main">
          <a:pPr algn="ctr"/>
          <a:r>
            <a:rPr lang="de-DE" sz="850" baseline="0"/>
            <a:t>(O-U)</a:t>
          </a:r>
          <a:endParaRPr lang="de-DE" sz="850"/>
        </a:p>
      </cdr:txBody>
    </cdr:sp>
  </cdr:relSizeAnchor>
  <cdr:relSizeAnchor xmlns:cdr="http://schemas.openxmlformats.org/drawingml/2006/chartDrawing">
    <cdr:from>
      <cdr:x>0.20323</cdr:x>
      <cdr:y>0.83024</cdr:y>
    </cdr:from>
    <cdr:to>
      <cdr:x>0.36599</cdr:x>
      <cdr:y>0.94516</cdr:y>
    </cdr:to>
    <cdr:sp macro="" textlink="">
      <cdr:nvSpPr>
        <cdr:cNvPr id="8" name="Textfeld 1"/>
        <cdr:cNvSpPr txBox="1"/>
      </cdr:nvSpPr>
      <cdr:spPr>
        <a:xfrm xmlns:a="http://schemas.openxmlformats.org/drawingml/2006/main">
          <a:off x="1227818" y="2949121"/>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Handel,</a:t>
          </a:r>
          <a:r>
            <a:rPr lang="de-DE" sz="850" baseline="0"/>
            <a:t> Verkehr,</a:t>
          </a:r>
        </a:p>
        <a:p xmlns:a="http://schemas.openxmlformats.org/drawingml/2006/main">
          <a:pPr algn="ctr"/>
          <a:r>
            <a:rPr lang="de-DE" sz="850" baseline="0"/>
            <a:t>Gastgewerbe</a:t>
          </a:r>
        </a:p>
        <a:p xmlns:a="http://schemas.openxmlformats.org/drawingml/2006/main">
          <a:pPr algn="ctr"/>
          <a:r>
            <a:rPr lang="de-DE" sz="850" baseline="0"/>
            <a:t>(G-I)</a:t>
          </a:r>
          <a:endParaRPr lang="de-DE" sz="850"/>
        </a:p>
      </cdr:txBody>
    </cdr:sp>
  </cdr:relSizeAnchor>
  <cdr:relSizeAnchor xmlns:cdr="http://schemas.openxmlformats.org/drawingml/2006/chartDrawing">
    <cdr:from>
      <cdr:x>0</cdr:x>
      <cdr:y>0.61189</cdr:y>
    </cdr:from>
    <cdr:to>
      <cdr:x>0.12898</cdr:x>
      <cdr:y>0.72681</cdr:y>
    </cdr:to>
    <cdr:sp macro="" textlink="">
      <cdr:nvSpPr>
        <cdr:cNvPr id="9" name="Textfeld 1"/>
        <cdr:cNvSpPr txBox="1"/>
      </cdr:nvSpPr>
      <cdr:spPr>
        <a:xfrm xmlns:a="http://schemas.openxmlformats.org/drawingml/2006/main">
          <a:off x="0" y="2173515"/>
          <a:ext cx="779236"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Unternehmens-</a:t>
          </a:r>
        </a:p>
        <a:p xmlns:a="http://schemas.openxmlformats.org/drawingml/2006/main">
          <a:pPr algn="ctr"/>
          <a:r>
            <a:rPr lang="de-DE" sz="850"/>
            <a:t>dienstleistungen</a:t>
          </a:r>
        </a:p>
        <a:p xmlns:a="http://schemas.openxmlformats.org/drawingml/2006/main">
          <a:pPr algn="ctr"/>
          <a:r>
            <a:rPr lang="de-DE" sz="850"/>
            <a:t>(J-N)</a:t>
          </a:r>
        </a:p>
      </cdr:txBody>
    </cdr:sp>
  </cdr:relSizeAnchor>
  <cdr:relSizeAnchor xmlns:cdr="http://schemas.openxmlformats.org/drawingml/2006/chartDrawing">
    <cdr:from>
      <cdr:x>0.3958</cdr:x>
      <cdr:y>0.71915</cdr:y>
    </cdr:from>
    <cdr:to>
      <cdr:x>0.55856</cdr:x>
      <cdr:y>0.83407</cdr:y>
    </cdr:to>
    <cdr:sp macro="" textlink="">
      <cdr:nvSpPr>
        <cdr:cNvPr id="10" name="Textfeld 1"/>
        <cdr:cNvSpPr txBox="1"/>
      </cdr:nvSpPr>
      <cdr:spPr>
        <a:xfrm xmlns:a="http://schemas.openxmlformats.org/drawingml/2006/main">
          <a:off x="2391229" y="2554513"/>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Land- und Forst-</a:t>
          </a:r>
        </a:p>
        <a:p xmlns:a="http://schemas.openxmlformats.org/drawingml/2006/main">
          <a:pPr algn="ctr"/>
          <a:r>
            <a:rPr lang="de-DE" sz="850"/>
            <a:t>wirtschaft,</a:t>
          </a:r>
          <a:r>
            <a:rPr lang="de-DE" sz="850" baseline="0"/>
            <a:t> Fischerei</a:t>
          </a:r>
        </a:p>
        <a:p xmlns:a="http://schemas.openxmlformats.org/drawingml/2006/main">
          <a:pPr algn="ctr"/>
          <a:r>
            <a:rPr lang="de-DE" sz="850" baseline="0"/>
            <a:t>(A)</a:t>
          </a:r>
          <a:endParaRPr lang="de-DE" sz="85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tatistik.arbeitsagentur.de/DE/Statischer-Content/Grundlagen/Methodik-Qualitaet/Methodenberichte/Uebergreifend/Generische-Publikationen/Hintergrundinfo-Zuordnung-von-Staatenlosen.pdf?__blob=publicationFile&amp;v=6" TargetMode="External"/><Relationship Id="rId1" Type="http://schemas.openxmlformats.org/officeDocument/2006/relationships/hyperlink" Target="https://statistik.arbeitsagentur.de/DE/Navigation/Grundlagen/Methodik-Qualitaet/Methodenberichte/Beschaeftigungsstatistik/Methodenberichte-Beschaeftigungsstatistik-Nav.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4"/>
  <sheetViews>
    <sheetView tabSelected="1" zoomScale="140" zoomScaleNormal="140" workbookViewId="0">
      <selection sqref="A1:B1"/>
    </sheetView>
  </sheetViews>
  <sheetFormatPr baseColWidth="10"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357" t="s">
        <v>134</v>
      </c>
      <c r="B1" s="357"/>
      <c r="C1" s="258"/>
      <c r="D1" s="258"/>
    </row>
    <row r="2" spans="1:4" s="5" customFormat="1" ht="35.1" customHeight="1" thickTop="1">
      <c r="A2" s="259" t="s">
        <v>148</v>
      </c>
      <c r="B2" s="259"/>
      <c r="C2" s="260" t="s">
        <v>149</v>
      </c>
      <c r="D2" s="260"/>
    </row>
    <row r="3" spans="1:4" ht="24.95" customHeight="1">
      <c r="A3" s="261"/>
      <c r="B3" s="261"/>
      <c r="C3" s="261"/>
      <c r="D3" s="261"/>
    </row>
    <row r="4" spans="1:4" ht="24.95" customHeight="1">
      <c r="A4" s="262" t="s">
        <v>150</v>
      </c>
      <c r="B4" s="262"/>
      <c r="C4" s="262"/>
      <c r="D4" s="263"/>
    </row>
    <row r="5" spans="1:4" ht="24.95" customHeight="1">
      <c r="A5" s="262" t="s">
        <v>151</v>
      </c>
      <c r="B5" s="262"/>
      <c r="C5" s="262"/>
      <c r="D5" s="263"/>
    </row>
    <row r="6" spans="1:4" ht="39.950000000000003" customHeight="1">
      <c r="A6" s="264" t="s">
        <v>388</v>
      </c>
      <c r="B6" s="265"/>
      <c r="C6" s="265"/>
      <c r="D6" s="265"/>
    </row>
    <row r="7" spans="1:4" ht="24.95" customHeight="1">
      <c r="A7" s="266"/>
      <c r="B7" s="266"/>
      <c r="C7" s="266"/>
      <c r="D7" s="266"/>
    </row>
    <row r="8" spans="1:4" ht="24.95" customHeight="1">
      <c r="A8" s="266"/>
      <c r="B8" s="266"/>
      <c r="C8" s="266"/>
      <c r="D8" s="266"/>
    </row>
    <row r="9" spans="1:4" ht="24.95" customHeight="1">
      <c r="A9" s="266"/>
      <c r="B9" s="266"/>
      <c r="C9" s="266"/>
      <c r="D9" s="266"/>
    </row>
    <row r="10" spans="1:4" ht="24.95" customHeight="1">
      <c r="A10" s="255"/>
      <c r="B10" s="255"/>
      <c r="C10" s="255"/>
      <c r="D10" s="255"/>
    </row>
    <row r="11" spans="1:4" ht="24.95" customHeight="1">
      <c r="A11" s="255"/>
      <c r="B11" s="255"/>
      <c r="C11" s="255"/>
      <c r="D11" s="255"/>
    </row>
    <row r="12" spans="1:4" ht="24.95" customHeight="1">
      <c r="A12" s="255"/>
      <c r="B12" s="255"/>
      <c r="C12" s="255"/>
      <c r="D12" s="255"/>
    </row>
    <row r="13" spans="1:4" ht="12" customHeight="1">
      <c r="A13" s="6"/>
      <c r="B13" s="257" t="s">
        <v>205</v>
      </c>
      <c r="C13" s="257"/>
      <c r="D13" s="2" t="s">
        <v>389</v>
      </c>
    </row>
    <row r="14" spans="1:4" ht="12" customHeight="1">
      <c r="A14" s="6"/>
      <c r="B14" s="257"/>
      <c r="C14" s="257"/>
      <c r="D14" s="2"/>
    </row>
    <row r="15" spans="1:4" ht="12" customHeight="1">
      <c r="A15" s="6"/>
      <c r="B15" s="257" t="s">
        <v>135</v>
      </c>
      <c r="C15" s="257"/>
      <c r="D15" s="2" t="s">
        <v>418</v>
      </c>
    </row>
    <row r="16" spans="1:4" ht="12" customHeight="1">
      <c r="A16" s="6"/>
      <c r="B16" s="257"/>
      <c r="C16" s="257"/>
      <c r="D16" s="2"/>
    </row>
    <row r="17" spans="1:4" ht="12" customHeight="1">
      <c r="A17" s="7"/>
      <c r="B17" s="256"/>
      <c r="C17" s="256"/>
      <c r="D17" s="3"/>
    </row>
    <row r="18" spans="1:4" ht="12" customHeight="1">
      <c r="A18" s="253"/>
      <c r="B18" s="253"/>
      <c r="C18" s="253"/>
      <c r="D18" s="253"/>
    </row>
    <row r="19" spans="1:4" ht="12" customHeight="1">
      <c r="A19" s="250" t="s">
        <v>136</v>
      </c>
      <c r="B19" s="250"/>
      <c r="C19" s="250"/>
      <c r="D19" s="250"/>
    </row>
    <row r="20" spans="1:4" ht="12" customHeight="1">
      <c r="A20" s="250" t="s">
        <v>387</v>
      </c>
      <c r="B20" s="250"/>
      <c r="C20" s="250"/>
      <c r="D20" s="250"/>
    </row>
    <row r="21" spans="1:4" ht="12" customHeight="1">
      <c r="A21" s="250"/>
      <c r="B21" s="250"/>
      <c r="C21" s="250"/>
      <c r="D21" s="250"/>
    </row>
    <row r="22" spans="1:4" ht="12" customHeight="1">
      <c r="A22" s="254" t="s">
        <v>355</v>
      </c>
      <c r="B22" s="254"/>
      <c r="C22" s="254"/>
      <c r="D22" s="254"/>
    </row>
    <row r="23" spans="1:4" ht="12" customHeight="1">
      <c r="A23" s="250"/>
      <c r="B23" s="250"/>
      <c r="C23" s="250"/>
      <c r="D23" s="250"/>
    </row>
    <row r="24" spans="1:4" ht="12" customHeight="1">
      <c r="A24" s="251" t="s">
        <v>359</v>
      </c>
      <c r="B24" s="251"/>
      <c r="C24" s="251"/>
      <c r="D24" s="251"/>
    </row>
    <row r="25" spans="1:4" ht="12" customHeight="1">
      <c r="A25" s="251" t="s">
        <v>206</v>
      </c>
      <c r="B25" s="251"/>
      <c r="C25" s="251"/>
      <c r="D25" s="251"/>
    </row>
    <row r="26" spans="1:4" ht="12" customHeight="1">
      <c r="A26" s="252"/>
      <c r="B26" s="252"/>
      <c r="C26" s="252"/>
      <c r="D26" s="252"/>
    </row>
    <row r="27" spans="1:4" ht="12" customHeight="1">
      <c r="A27" s="253"/>
      <c r="B27" s="253"/>
      <c r="C27" s="253"/>
      <c r="D27" s="253"/>
    </row>
    <row r="28" spans="1:4" ht="12" customHeight="1">
      <c r="A28" s="246" t="s">
        <v>137</v>
      </c>
      <c r="B28" s="246"/>
      <c r="C28" s="246"/>
      <c r="D28" s="246"/>
    </row>
    <row r="29" spans="1:4" ht="12" customHeight="1">
      <c r="A29" s="247"/>
      <c r="B29" s="247"/>
      <c r="C29" s="247"/>
      <c r="D29" s="247"/>
    </row>
    <row r="30" spans="1:4" ht="12" customHeight="1">
      <c r="A30" s="8" t="s">
        <v>132</v>
      </c>
      <c r="B30" s="248" t="s">
        <v>207</v>
      </c>
      <c r="C30" s="248"/>
      <c r="D30" s="248"/>
    </row>
    <row r="31" spans="1:4" ht="12" customHeight="1">
      <c r="A31" s="9">
        <v>0</v>
      </c>
      <c r="B31" s="248" t="s">
        <v>208</v>
      </c>
      <c r="C31" s="248"/>
      <c r="D31" s="248"/>
    </row>
    <row r="32" spans="1:4" ht="12" customHeight="1">
      <c r="A32" s="8" t="s">
        <v>133</v>
      </c>
      <c r="B32" s="248" t="s">
        <v>138</v>
      </c>
      <c r="C32" s="248"/>
      <c r="D32" s="248"/>
    </row>
    <row r="33" spans="1:4" ht="12" customHeight="1">
      <c r="A33" s="8" t="s">
        <v>139</v>
      </c>
      <c r="B33" s="248" t="s">
        <v>140</v>
      </c>
      <c r="C33" s="248"/>
      <c r="D33" s="248"/>
    </row>
    <row r="34" spans="1:4" ht="12" customHeight="1">
      <c r="A34" s="8" t="s">
        <v>141</v>
      </c>
      <c r="B34" s="248" t="s">
        <v>142</v>
      </c>
      <c r="C34" s="248"/>
      <c r="D34" s="248"/>
    </row>
    <row r="35" spans="1:4" ht="12" customHeight="1">
      <c r="A35" s="8" t="s">
        <v>143</v>
      </c>
      <c r="B35" s="248" t="s">
        <v>210</v>
      </c>
      <c r="C35" s="248"/>
      <c r="D35" s="248"/>
    </row>
    <row r="36" spans="1:4" ht="12" customHeight="1">
      <c r="A36" s="8" t="s">
        <v>144</v>
      </c>
      <c r="B36" s="248" t="s">
        <v>145</v>
      </c>
      <c r="C36" s="248"/>
      <c r="D36" s="248"/>
    </row>
    <row r="37" spans="1:4" ht="12" customHeight="1">
      <c r="A37" s="8" t="s">
        <v>146</v>
      </c>
      <c r="B37" s="248" t="s">
        <v>209</v>
      </c>
      <c r="C37" s="248"/>
      <c r="D37" s="248"/>
    </row>
    <row r="38" spans="1:4" ht="12" customHeight="1">
      <c r="A38" s="8"/>
      <c r="B38" s="248"/>
      <c r="C38" s="248"/>
      <c r="D38" s="248"/>
    </row>
    <row r="39" spans="1:4" ht="12" customHeight="1">
      <c r="A39" s="8"/>
      <c r="B39" s="248"/>
      <c r="C39" s="248"/>
      <c r="D39" s="248"/>
    </row>
    <row r="40" spans="1:4" ht="12" customHeight="1">
      <c r="A40" s="8"/>
      <c r="B40" s="8"/>
      <c r="C40" s="8"/>
      <c r="D40" s="8"/>
    </row>
    <row r="41" spans="1:4" ht="12" customHeight="1">
      <c r="A41" s="8"/>
      <c r="B41" s="8"/>
      <c r="C41" s="8"/>
      <c r="D41" s="8"/>
    </row>
    <row r="42" spans="1:4" ht="12" customHeight="1">
      <c r="A42" s="10"/>
      <c r="B42" s="249"/>
      <c r="C42" s="249"/>
      <c r="D42" s="249"/>
    </row>
    <row r="43" spans="1:4">
      <c r="A43" s="248" t="s">
        <v>147</v>
      </c>
      <c r="B43" s="248"/>
      <c r="C43" s="248"/>
      <c r="D43" s="248"/>
    </row>
    <row r="44" spans="1:4" s="4" customFormat="1" ht="39.950000000000003" customHeight="1">
      <c r="A44" s="245" t="s">
        <v>390</v>
      </c>
      <c r="B44" s="245"/>
      <c r="C44" s="245"/>
      <c r="D44" s="245"/>
    </row>
  </sheetData>
  <mergeCells count="44">
    <mergeCell ref="A4:D4"/>
    <mergeCell ref="A5:D5"/>
    <mergeCell ref="A6:D6"/>
    <mergeCell ref="A7:D7"/>
    <mergeCell ref="B14:C14"/>
    <mergeCell ref="A8:D8"/>
    <mergeCell ref="A9:D9"/>
    <mergeCell ref="A1:B1"/>
    <mergeCell ref="C1:D1"/>
    <mergeCell ref="A2:B2"/>
    <mergeCell ref="C2:D2"/>
    <mergeCell ref="A3:D3"/>
    <mergeCell ref="A22:D22"/>
    <mergeCell ref="A11:D11"/>
    <mergeCell ref="A12:D12"/>
    <mergeCell ref="B17:C17"/>
    <mergeCell ref="A10:D10"/>
    <mergeCell ref="B13:C13"/>
    <mergeCell ref="B15:C15"/>
    <mergeCell ref="B16:C16"/>
    <mergeCell ref="A18:D18"/>
    <mergeCell ref="A19:D19"/>
    <mergeCell ref="A20:D20"/>
    <mergeCell ref="A21:D21"/>
    <mergeCell ref="A23:D23"/>
    <mergeCell ref="A24:D24"/>
    <mergeCell ref="A25:D25"/>
    <mergeCell ref="A26:D26"/>
    <mergeCell ref="A27:D27"/>
    <mergeCell ref="A44:D44"/>
    <mergeCell ref="A28:D28"/>
    <mergeCell ref="A29:D29"/>
    <mergeCell ref="B30:D30"/>
    <mergeCell ref="B31:D31"/>
    <mergeCell ref="B32:D32"/>
    <mergeCell ref="B33:D33"/>
    <mergeCell ref="B42:D42"/>
    <mergeCell ref="A43:D43"/>
    <mergeCell ref="B35:D35"/>
    <mergeCell ref="B36:D36"/>
    <mergeCell ref="B37:D37"/>
    <mergeCell ref="B38:D38"/>
    <mergeCell ref="B39:D39"/>
    <mergeCell ref="B34:D34"/>
  </mergeCells>
  <pageMargins left="0.59055118110236227" right="0.59055118110236227" top="0.59055118110236227" bottom="0.59055118110236227" header="0.39370078740157483" footer="0.39370078740157483"/>
  <pageSetup paperSize="9" pageOrder="overThenDown" orientation="portrait" r:id="rId1"/>
  <headerFooter differentOddEven="1" differentFirst="1">
    <oddFooter>&amp;L&amp;7StatA MV, Statistischer Bericht A653 2021 43&amp;R&amp;7&amp;P</oddFooter>
    <evenFooter>&amp;L&amp;7&amp;P&amp;R&amp;7StatA MV, Statistischer Bericht A653 2021 43</even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I54"/>
  <sheetViews>
    <sheetView zoomScale="140" zoomScaleNormal="140" workbookViewId="0">
      <pane xSplit="2" ySplit="6" topLeftCell="C7" activePane="bottomRight" state="frozen"/>
      <selection sqref="A1:B1"/>
      <selection pane="topRight" sqref="A1:B1"/>
      <selection pane="bottomLeft" sqref="A1:B1"/>
      <selection pane="bottomRight" activeCell="C7" sqref="C7:H7"/>
    </sheetView>
  </sheetViews>
  <sheetFormatPr baseColWidth="10" defaultColWidth="19.85546875" defaultRowHeight="11.45" customHeight="1"/>
  <cols>
    <col min="1" max="1" width="3.7109375" style="131" customWidth="1"/>
    <col min="2" max="2" width="22.7109375" style="131" customWidth="1"/>
    <col min="3" max="3" width="11.7109375" style="131" customWidth="1"/>
    <col min="4" max="8" width="10.7109375" style="131" customWidth="1"/>
    <col min="9" max="253" width="11.42578125" style="131" customWidth="1"/>
    <col min="254" max="16384" width="19.85546875" style="131"/>
  </cols>
  <sheetData>
    <row r="1" spans="1:9" s="175" customFormat="1" ht="54" customHeight="1">
      <c r="A1" s="300" t="s">
        <v>130</v>
      </c>
      <c r="B1" s="301"/>
      <c r="C1" s="302" t="s">
        <v>409</v>
      </c>
      <c r="D1" s="302"/>
      <c r="E1" s="302"/>
      <c r="F1" s="302"/>
      <c r="G1" s="302"/>
      <c r="H1" s="303"/>
      <c r="I1" s="176"/>
    </row>
    <row r="2" spans="1:9" ht="11.45" customHeight="1">
      <c r="A2" s="331" t="s">
        <v>83</v>
      </c>
      <c r="B2" s="326" t="s">
        <v>376</v>
      </c>
      <c r="C2" s="326" t="s">
        <v>374</v>
      </c>
      <c r="D2" s="326" t="s">
        <v>2</v>
      </c>
      <c r="E2" s="328"/>
      <c r="F2" s="328"/>
      <c r="G2" s="328"/>
      <c r="H2" s="333"/>
      <c r="I2" s="133"/>
    </row>
    <row r="3" spans="1:9" ht="11.45" customHeight="1">
      <c r="A3" s="332"/>
      <c r="B3" s="328"/>
      <c r="C3" s="327"/>
      <c r="D3" s="326" t="s">
        <v>349</v>
      </c>
      <c r="E3" s="326" t="s">
        <v>350</v>
      </c>
      <c r="F3" s="326" t="s">
        <v>95</v>
      </c>
      <c r="G3" s="326" t="s">
        <v>193</v>
      </c>
      <c r="H3" s="334" t="s">
        <v>5</v>
      </c>
      <c r="I3" s="133"/>
    </row>
    <row r="4" spans="1:9" ht="11.45" customHeight="1">
      <c r="A4" s="332"/>
      <c r="B4" s="328"/>
      <c r="C4" s="327"/>
      <c r="D4" s="328"/>
      <c r="E4" s="328"/>
      <c r="F4" s="328"/>
      <c r="G4" s="328"/>
      <c r="H4" s="333"/>
      <c r="I4" s="133"/>
    </row>
    <row r="5" spans="1:9" ht="11.45" customHeight="1">
      <c r="A5" s="332"/>
      <c r="B5" s="328"/>
      <c r="C5" s="327"/>
      <c r="D5" s="328"/>
      <c r="E5" s="328"/>
      <c r="F5" s="328"/>
      <c r="G5" s="328"/>
      <c r="H5" s="333"/>
      <c r="I5" s="133"/>
    </row>
    <row r="6" spans="1:9" s="135" customFormat="1" ht="11.45" customHeight="1">
      <c r="A6" s="114">
        <v>1</v>
      </c>
      <c r="B6" s="104">
        <v>2</v>
      </c>
      <c r="C6" s="103">
        <v>3</v>
      </c>
      <c r="D6" s="103">
        <v>4</v>
      </c>
      <c r="E6" s="103">
        <v>5</v>
      </c>
      <c r="F6" s="103">
        <v>6</v>
      </c>
      <c r="G6" s="103">
        <v>7</v>
      </c>
      <c r="H6" s="124">
        <v>8</v>
      </c>
      <c r="I6" s="134"/>
    </row>
    <row r="7" spans="1:9" ht="20.100000000000001" customHeight="1">
      <c r="A7" s="136"/>
      <c r="B7" s="207"/>
      <c r="C7" s="335" t="s">
        <v>1</v>
      </c>
      <c r="D7" s="330"/>
      <c r="E7" s="330"/>
      <c r="F7" s="330"/>
      <c r="G7" s="330"/>
      <c r="H7" s="330"/>
      <c r="I7" s="133"/>
    </row>
    <row r="8" spans="1:9" ht="11.1" customHeight="1">
      <c r="A8" s="109">
        <f>IF(D8&lt;&gt;"",COUNTA($D8:D$8),"")</f>
        <v>1</v>
      </c>
      <c r="B8" s="208" t="s">
        <v>67</v>
      </c>
      <c r="C8" s="209">
        <v>588247</v>
      </c>
      <c r="D8" s="209">
        <v>405624</v>
      </c>
      <c r="E8" s="209">
        <v>182623</v>
      </c>
      <c r="F8" s="209">
        <v>556337</v>
      </c>
      <c r="G8" s="209">
        <v>31906</v>
      </c>
      <c r="H8" s="209">
        <v>25980</v>
      </c>
      <c r="I8" s="133"/>
    </row>
    <row r="9" spans="1:9" ht="11.1" customHeight="1">
      <c r="A9" s="109" t="str">
        <f>IF(D9&lt;&gt;"",COUNTA($D$8:D9),"")</f>
        <v/>
      </c>
      <c r="B9" s="210"/>
      <c r="C9" s="211"/>
      <c r="D9" s="211"/>
      <c r="E9" s="211"/>
      <c r="F9" s="211"/>
      <c r="G9" s="211"/>
      <c r="H9" s="211"/>
      <c r="I9" s="133"/>
    </row>
    <row r="10" spans="1:9" ht="11.1" customHeight="1">
      <c r="A10" s="109">
        <f>IF(D10&lt;&gt;"",COUNTA($D$8:D10),"")</f>
        <v>2</v>
      </c>
      <c r="B10" s="210" t="s">
        <v>217</v>
      </c>
      <c r="C10" s="212">
        <v>95393</v>
      </c>
      <c r="D10" s="212">
        <v>67295</v>
      </c>
      <c r="E10" s="212">
        <v>28098</v>
      </c>
      <c r="F10" s="212">
        <v>89882</v>
      </c>
      <c r="G10" s="212">
        <v>5509</v>
      </c>
      <c r="H10" s="212">
        <v>4447</v>
      </c>
      <c r="I10" s="129"/>
    </row>
    <row r="11" spans="1:9" ht="11.1" customHeight="1">
      <c r="A11" s="109">
        <f>IF(D11&lt;&gt;"",COUNTA($D$8:D11),"")</f>
        <v>3</v>
      </c>
      <c r="B11" s="210" t="s">
        <v>218</v>
      </c>
      <c r="C11" s="212">
        <v>51563</v>
      </c>
      <c r="D11" s="212">
        <v>35400</v>
      </c>
      <c r="E11" s="212">
        <v>16163</v>
      </c>
      <c r="F11" s="212">
        <v>49208</v>
      </c>
      <c r="G11" s="212">
        <v>2354</v>
      </c>
      <c r="H11" s="212">
        <v>2379</v>
      </c>
      <c r="I11" s="129"/>
    </row>
    <row r="12" spans="1:9" ht="11.1" customHeight="1">
      <c r="A12" s="109" t="str">
        <f>IF(D12&lt;&gt;"",COUNTA($D$8:D12),"")</f>
        <v/>
      </c>
      <c r="B12" s="210"/>
      <c r="C12" s="212"/>
      <c r="D12" s="212"/>
      <c r="E12" s="212"/>
      <c r="F12" s="212"/>
      <c r="G12" s="212"/>
      <c r="H12" s="212"/>
      <c r="I12" s="129"/>
    </row>
    <row r="13" spans="1:9" ht="11.1" customHeight="1">
      <c r="A13" s="109">
        <f>IF(D13&lt;&gt;"",COUNTA($D$8:D13),"")</f>
        <v>4</v>
      </c>
      <c r="B13" s="210" t="s">
        <v>219</v>
      </c>
      <c r="C13" s="212">
        <v>94573</v>
      </c>
      <c r="D13" s="212">
        <v>63844</v>
      </c>
      <c r="E13" s="212">
        <v>30729</v>
      </c>
      <c r="F13" s="212">
        <v>91415</v>
      </c>
      <c r="G13" s="212">
        <v>3158</v>
      </c>
      <c r="H13" s="212">
        <v>4312</v>
      </c>
      <c r="I13" s="129"/>
    </row>
    <row r="14" spans="1:9" s="137" customFormat="1" ht="11.1" customHeight="1">
      <c r="A14" s="109">
        <f>IF(D14&lt;&gt;"",COUNTA($D$8:D14),"")</f>
        <v>5</v>
      </c>
      <c r="B14" s="213" t="s">
        <v>220</v>
      </c>
      <c r="C14" s="212">
        <v>34310</v>
      </c>
      <c r="D14" s="212">
        <v>23021</v>
      </c>
      <c r="E14" s="212">
        <v>11289</v>
      </c>
      <c r="F14" s="212">
        <v>33229</v>
      </c>
      <c r="G14" s="212">
        <v>1081</v>
      </c>
      <c r="H14" s="212">
        <v>1802</v>
      </c>
      <c r="I14" s="129"/>
    </row>
    <row r="15" spans="1:9" ht="11.1" customHeight="1">
      <c r="A15" s="109">
        <f>IF(D15&lt;&gt;"",COUNTA($D$8:D15),"")</f>
        <v>6</v>
      </c>
      <c r="B15" s="210" t="s">
        <v>221</v>
      </c>
      <c r="C15" s="212">
        <v>69469</v>
      </c>
      <c r="D15" s="212">
        <v>47253</v>
      </c>
      <c r="E15" s="212">
        <v>22216</v>
      </c>
      <c r="F15" s="212">
        <v>65897</v>
      </c>
      <c r="G15" s="212">
        <v>3571</v>
      </c>
      <c r="H15" s="212">
        <v>2965</v>
      </c>
      <c r="I15" s="129"/>
    </row>
    <row r="16" spans="1:9" ht="11.1" customHeight="1">
      <c r="A16" s="109">
        <f>IF(D16&lt;&gt;"",COUNTA($D$8:D16),"")</f>
        <v>7</v>
      </c>
      <c r="B16" s="210" t="s">
        <v>222</v>
      </c>
      <c r="C16" s="212">
        <v>76535</v>
      </c>
      <c r="D16" s="212">
        <v>53354</v>
      </c>
      <c r="E16" s="212">
        <v>23181</v>
      </c>
      <c r="F16" s="212">
        <v>72216</v>
      </c>
      <c r="G16" s="212">
        <v>4319</v>
      </c>
      <c r="H16" s="212">
        <v>3345</v>
      </c>
      <c r="I16" s="129"/>
    </row>
    <row r="17" spans="1:9" s="137" customFormat="1" ht="11.1" customHeight="1">
      <c r="A17" s="109">
        <f>IF(D17&lt;&gt;"",COUNTA($D$8:D17),"")</f>
        <v>8</v>
      </c>
      <c r="B17" s="213" t="s">
        <v>223</v>
      </c>
      <c r="C17" s="212">
        <v>26309</v>
      </c>
      <c r="D17" s="212">
        <v>18150</v>
      </c>
      <c r="E17" s="212">
        <v>8159</v>
      </c>
      <c r="F17" s="212">
        <v>25270</v>
      </c>
      <c r="G17" s="212">
        <v>1039</v>
      </c>
      <c r="H17" s="212">
        <v>1348</v>
      </c>
      <c r="I17" s="129"/>
    </row>
    <row r="18" spans="1:9" ht="11.1" customHeight="1">
      <c r="A18" s="109">
        <f>IF(D18&lt;&gt;"",COUNTA($D$8:D18),"")</f>
        <v>9</v>
      </c>
      <c r="B18" s="210" t="s">
        <v>224</v>
      </c>
      <c r="C18" s="212">
        <v>48734</v>
      </c>
      <c r="D18" s="212">
        <v>34060</v>
      </c>
      <c r="E18" s="212">
        <v>14674</v>
      </c>
      <c r="F18" s="212">
        <v>46408</v>
      </c>
      <c r="G18" s="212">
        <v>2326</v>
      </c>
      <c r="H18" s="212">
        <v>2110</v>
      </c>
      <c r="I18" s="129"/>
    </row>
    <row r="19" spans="1:9" s="137" customFormat="1" ht="11.1" customHeight="1">
      <c r="A19" s="109">
        <f>IF(D19&lt;&gt;"",COUNTA($D$8:D19),"")</f>
        <v>10</v>
      </c>
      <c r="B19" s="213" t="s">
        <v>225</v>
      </c>
      <c r="C19" s="212">
        <v>19093</v>
      </c>
      <c r="D19" s="212">
        <v>13035</v>
      </c>
      <c r="E19" s="212">
        <v>6058</v>
      </c>
      <c r="F19" s="212">
        <v>18083</v>
      </c>
      <c r="G19" s="212">
        <v>1010</v>
      </c>
      <c r="H19" s="212">
        <v>927</v>
      </c>
      <c r="I19" s="129"/>
    </row>
    <row r="20" spans="1:9" ht="11.1" customHeight="1">
      <c r="A20" s="109">
        <f>IF(D20&lt;&gt;"",COUNTA($D$8:D20),"")</f>
        <v>11</v>
      </c>
      <c r="B20" s="210" t="s">
        <v>226</v>
      </c>
      <c r="C20" s="212">
        <v>84816</v>
      </c>
      <c r="D20" s="212">
        <v>55604</v>
      </c>
      <c r="E20" s="212">
        <v>29212</v>
      </c>
      <c r="F20" s="212">
        <v>79087</v>
      </c>
      <c r="G20" s="212">
        <v>5729</v>
      </c>
      <c r="H20" s="212">
        <v>3804</v>
      </c>
      <c r="I20" s="129"/>
    </row>
    <row r="21" spans="1:9" s="137" customFormat="1" ht="11.1" customHeight="1">
      <c r="A21" s="109">
        <f>IF(D21&lt;&gt;"",COUNTA($D$8:D21),"")</f>
        <v>12</v>
      </c>
      <c r="B21" s="213" t="s">
        <v>227</v>
      </c>
      <c r="C21" s="212">
        <v>30125</v>
      </c>
      <c r="D21" s="212">
        <v>19325</v>
      </c>
      <c r="E21" s="212">
        <v>10800</v>
      </c>
      <c r="F21" s="212">
        <v>28738</v>
      </c>
      <c r="G21" s="212">
        <v>1387</v>
      </c>
      <c r="H21" s="212">
        <v>1379</v>
      </c>
      <c r="I21" s="129"/>
    </row>
    <row r="22" spans="1:9" ht="11.1" customHeight="1">
      <c r="A22" s="109">
        <f>IF(D22&lt;&gt;"",COUNTA($D$8:D22),"")</f>
        <v>13</v>
      </c>
      <c r="B22" s="210" t="s">
        <v>228</v>
      </c>
      <c r="C22" s="212">
        <v>67164</v>
      </c>
      <c r="D22" s="212">
        <v>48814</v>
      </c>
      <c r="E22" s="212">
        <v>18350</v>
      </c>
      <c r="F22" s="212">
        <v>62224</v>
      </c>
      <c r="G22" s="212">
        <v>4940</v>
      </c>
      <c r="H22" s="212">
        <v>2618</v>
      </c>
      <c r="I22" s="129"/>
    </row>
    <row r="23" spans="1:9" ht="20.100000000000001" customHeight="1">
      <c r="A23" s="109" t="str">
        <f>IF(D23&lt;&gt;"",COUNTA($D$8:D23),"")</f>
        <v/>
      </c>
      <c r="B23" s="210"/>
      <c r="C23" s="329" t="s">
        <v>162</v>
      </c>
      <c r="D23" s="330"/>
      <c r="E23" s="330"/>
      <c r="F23" s="330"/>
      <c r="G23" s="330"/>
      <c r="H23" s="330"/>
    </row>
    <row r="24" spans="1:9" ht="11.1" customHeight="1">
      <c r="A24" s="109">
        <f>IF(D24&lt;&gt;"",COUNTA($D$8:D24),"")</f>
        <v>14</v>
      </c>
      <c r="B24" s="208" t="s">
        <v>67</v>
      </c>
      <c r="C24" s="209">
        <v>292553</v>
      </c>
      <c r="D24" s="209">
        <v>252601</v>
      </c>
      <c r="E24" s="209">
        <v>39952</v>
      </c>
      <c r="F24" s="209">
        <v>272365</v>
      </c>
      <c r="G24" s="209">
        <v>20186</v>
      </c>
      <c r="H24" s="209">
        <v>15153</v>
      </c>
    </row>
    <row r="25" spans="1:9" ht="11.1" customHeight="1">
      <c r="A25" s="109" t="str">
        <f>IF(D25&lt;&gt;"",COUNTA($D$8:D25),"")</f>
        <v/>
      </c>
      <c r="B25" s="210"/>
      <c r="C25" s="211"/>
      <c r="D25" s="211"/>
      <c r="E25" s="211"/>
      <c r="F25" s="211"/>
      <c r="G25" s="211"/>
      <c r="H25" s="211"/>
    </row>
    <row r="26" spans="1:9" ht="11.1" customHeight="1">
      <c r="A26" s="109">
        <f>IF(D26&lt;&gt;"",COUNTA($D$8:D26),"")</f>
        <v>15</v>
      </c>
      <c r="B26" s="210" t="s">
        <v>217</v>
      </c>
      <c r="C26" s="212">
        <v>47804</v>
      </c>
      <c r="D26" s="212">
        <v>40767</v>
      </c>
      <c r="E26" s="212">
        <v>7037</v>
      </c>
      <c r="F26" s="212">
        <v>44206</v>
      </c>
      <c r="G26" s="212">
        <v>3598</v>
      </c>
      <c r="H26" s="212">
        <v>2446</v>
      </c>
      <c r="I26" s="129"/>
    </row>
    <row r="27" spans="1:9" ht="11.1" customHeight="1">
      <c r="A27" s="109">
        <f>IF(D27&lt;&gt;"",COUNTA($D$8:D27),"")</f>
        <v>16</v>
      </c>
      <c r="B27" s="210" t="s">
        <v>218</v>
      </c>
      <c r="C27" s="212">
        <v>23216</v>
      </c>
      <c r="D27" s="212">
        <v>19776</v>
      </c>
      <c r="E27" s="212">
        <v>3440</v>
      </c>
      <c r="F27" s="212">
        <v>21741</v>
      </c>
      <c r="G27" s="212">
        <v>1474</v>
      </c>
      <c r="H27" s="212">
        <v>1250</v>
      </c>
      <c r="I27" s="129"/>
    </row>
    <row r="28" spans="1:9" ht="11.1" customHeight="1">
      <c r="A28" s="109" t="str">
        <f>IF(D28&lt;&gt;"",COUNTA($D$8:D28),"")</f>
        <v/>
      </c>
      <c r="B28" s="210"/>
      <c r="C28" s="212"/>
      <c r="D28" s="212"/>
      <c r="E28" s="212"/>
      <c r="F28" s="212"/>
      <c r="G28" s="212"/>
      <c r="H28" s="212"/>
      <c r="I28" s="129"/>
    </row>
    <row r="29" spans="1:9" ht="11.1" customHeight="1">
      <c r="A29" s="109">
        <f>IF(D29&lt;&gt;"",COUNTA($D$8:D29),"")</f>
        <v>17</v>
      </c>
      <c r="B29" s="210" t="s">
        <v>219</v>
      </c>
      <c r="C29" s="212">
        <v>47392</v>
      </c>
      <c r="D29" s="212">
        <v>40866</v>
      </c>
      <c r="E29" s="212">
        <v>6526</v>
      </c>
      <c r="F29" s="212">
        <v>45295</v>
      </c>
      <c r="G29" s="212">
        <v>2097</v>
      </c>
      <c r="H29" s="212">
        <v>2540</v>
      </c>
      <c r="I29" s="129"/>
    </row>
    <row r="30" spans="1:9" s="137" customFormat="1" ht="11.1" customHeight="1">
      <c r="A30" s="109">
        <f>IF(D30&lt;&gt;"",COUNTA($D$8:D30),"")</f>
        <v>18</v>
      </c>
      <c r="B30" s="213" t="s">
        <v>220</v>
      </c>
      <c r="C30" s="212">
        <v>16123</v>
      </c>
      <c r="D30" s="212">
        <v>13810</v>
      </c>
      <c r="E30" s="212">
        <v>2313</v>
      </c>
      <c r="F30" s="212">
        <v>15410</v>
      </c>
      <c r="G30" s="212">
        <v>713</v>
      </c>
      <c r="H30" s="212">
        <v>976</v>
      </c>
      <c r="I30" s="129"/>
    </row>
    <row r="31" spans="1:9" ht="11.1" customHeight="1">
      <c r="A31" s="109">
        <f>IF(D31&lt;&gt;"",COUNTA($D$8:D31),"")</f>
        <v>19</v>
      </c>
      <c r="B31" s="210" t="s">
        <v>221</v>
      </c>
      <c r="C31" s="212">
        <v>35658</v>
      </c>
      <c r="D31" s="212">
        <v>30910</v>
      </c>
      <c r="E31" s="212">
        <v>4748</v>
      </c>
      <c r="F31" s="212">
        <v>33222</v>
      </c>
      <c r="G31" s="212">
        <v>2435</v>
      </c>
      <c r="H31" s="212">
        <v>1892</v>
      </c>
      <c r="I31" s="129"/>
    </row>
    <row r="32" spans="1:9" ht="11.1" customHeight="1">
      <c r="A32" s="109">
        <f>IF(D32&lt;&gt;"",COUNTA($D$8:D32),"")</f>
        <v>20</v>
      </c>
      <c r="B32" s="210" t="s">
        <v>222</v>
      </c>
      <c r="C32" s="212">
        <v>37334</v>
      </c>
      <c r="D32" s="212">
        <v>32170</v>
      </c>
      <c r="E32" s="212">
        <v>5164</v>
      </c>
      <c r="F32" s="212">
        <v>34666</v>
      </c>
      <c r="G32" s="212">
        <v>2668</v>
      </c>
      <c r="H32" s="212">
        <v>1935</v>
      </c>
      <c r="I32" s="129"/>
    </row>
    <row r="33" spans="1:9" s="137" customFormat="1" ht="11.1" customHeight="1">
      <c r="A33" s="109">
        <f>IF(D33&lt;&gt;"",COUNTA($D$8:D33),"")</f>
        <v>21</v>
      </c>
      <c r="B33" s="213" t="s">
        <v>223</v>
      </c>
      <c r="C33" s="212">
        <v>12543</v>
      </c>
      <c r="D33" s="212">
        <v>10740</v>
      </c>
      <c r="E33" s="212">
        <v>1803</v>
      </c>
      <c r="F33" s="212">
        <v>11831</v>
      </c>
      <c r="G33" s="212">
        <v>712</v>
      </c>
      <c r="H33" s="212">
        <v>752</v>
      </c>
      <c r="I33" s="129"/>
    </row>
    <row r="34" spans="1:9" ht="11.1" customHeight="1">
      <c r="A34" s="109">
        <f>IF(D34&lt;&gt;"",COUNTA($D$8:D34),"")</f>
        <v>22</v>
      </c>
      <c r="B34" s="210" t="s">
        <v>224</v>
      </c>
      <c r="C34" s="212">
        <v>25968</v>
      </c>
      <c r="D34" s="212">
        <v>23036</v>
      </c>
      <c r="E34" s="212">
        <v>2932</v>
      </c>
      <c r="F34" s="212">
        <v>24371</v>
      </c>
      <c r="G34" s="212">
        <v>1597</v>
      </c>
      <c r="H34" s="212">
        <v>1312</v>
      </c>
      <c r="I34" s="129"/>
    </row>
    <row r="35" spans="1:9" s="137" customFormat="1" ht="11.1" customHeight="1">
      <c r="A35" s="109">
        <f>IF(D35&lt;&gt;"",COUNTA($D$8:D35),"")</f>
        <v>23</v>
      </c>
      <c r="B35" s="213" t="s">
        <v>225</v>
      </c>
      <c r="C35" s="212">
        <v>9863</v>
      </c>
      <c r="D35" s="212">
        <v>8665</v>
      </c>
      <c r="E35" s="212">
        <v>1198</v>
      </c>
      <c r="F35" s="212">
        <v>9158</v>
      </c>
      <c r="G35" s="212">
        <v>705</v>
      </c>
      <c r="H35" s="212">
        <v>542</v>
      </c>
      <c r="I35" s="129"/>
    </row>
    <row r="36" spans="1:9" ht="11.1" customHeight="1">
      <c r="A36" s="109">
        <f>IF(D36&lt;&gt;"",COUNTA($D$8:D36),"")</f>
        <v>24</v>
      </c>
      <c r="B36" s="210" t="s">
        <v>226</v>
      </c>
      <c r="C36" s="212">
        <v>40018</v>
      </c>
      <c r="D36" s="212">
        <v>33040</v>
      </c>
      <c r="E36" s="212">
        <v>6978</v>
      </c>
      <c r="F36" s="212">
        <v>36957</v>
      </c>
      <c r="G36" s="212">
        <v>3061</v>
      </c>
      <c r="H36" s="212">
        <v>2108</v>
      </c>
      <c r="I36" s="129"/>
    </row>
    <row r="37" spans="1:9" s="137" customFormat="1" ht="11.1" customHeight="1">
      <c r="A37" s="109">
        <f>IF(D37&lt;&gt;"",COUNTA($D$8:D37),"")</f>
        <v>25</v>
      </c>
      <c r="B37" s="213" t="s">
        <v>227</v>
      </c>
      <c r="C37" s="212">
        <v>13425</v>
      </c>
      <c r="D37" s="212">
        <v>10698</v>
      </c>
      <c r="E37" s="212">
        <v>2727</v>
      </c>
      <c r="F37" s="212">
        <v>12593</v>
      </c>
      <c r="G37" s="212">
        <v>832</v>
      </c>
      <c r="H37" s="212">
        <v>638</v>
      </c>
      <c r="I37" s="129"/>
    </row>
    <row r="38" spans="1:9" ht="11.1" customHeight="1">
      <c r="A38" s="109">
        <f>IF(D38&lt;&gt;"",COUNTA($D$8:D38),"")</f>
        <v>26</v>
      </c>
      <c r="B38" s="210" t="s">
        <v>228</v>
      </c>
      <c r="C38" s="212">
        <v>35163</v>
      </c>
      <c r="D38" s="212">
        <v>32036</v>
      </c>
      <c r="E38" s="212">
        <v>3127</v>
      </c>
      <c r="F38" s="212">
        <v>31907</v>
      </c>
      <c r="G38" s="212">
        <v>3256</v>
      </c>
      <c r="H38" s="212">
        <v>1670</v>
      </c>
      <c r="I38" s="129"/>
    </row>
    <row r="39" spans="1:9" ht="20.100000000000001" customHeight="1">
      <c r="A39" s="109" t="str">
        <f>IF(D39&lt;&gt;"",COUNTA($D$8:D39),"")</f>
        <v/>
      </c>
      <c r="B39" s="210"/>
      <c r="C39" s="329" t="s">
        <v>163</v>
      </c>
      <c r="D39" s="330"/>
      <c r="E39" s="330"/>
      <c r="F39" s="330"/>
      <c r="G39" s="330"/>
      <c r="H39" s="330"/>
    </row>
    <row r="40" spans="1:9" ht="11.1" customHeight="1">
      <c r="A40" s="109">
        <f>IF(D40&lt;&gt;"",COUNTA($D$8:D40),"")</f>
        <v>27</v>
      </c>
      <c r="B40" s="208" t="s">
        <v>67</v>
      </c>
      <c r="C40" s="209">
        <v>295694</v>
      </c>
      <c r="D40" s="209">
        <v>153023</v>
      </c>
      <c r="E40" s="209">
        <v>142671</v>
      </c>
      <c r="F40" s="209">
        <v>283972</v>
      </c>
      <c r="G40" s="209">
        <v>11720</v>
      </c>
      <c r="H40" s="209">
        <v>10827</v>
      </c>
    </row>
    <row r="41" spans="1:9" ht="11.1" customHeight="1">
      <c r="A41" s="109" t="str">
        <f>IF(D41&lt;&gt;"",COUNTA($D$8:D41),"")</f>
        <v/>
      </c>
      <c r="B41" s="210"/>
      <c r="C41" s="211"/>
      <c r="D41" s="211"/>
      <c r="E41" s="211"/>
      <c r="F41" s="211"/>
      <c r="G41" s="211"/>
      <c r="H41" s="211"/>
    </row>
    <row r="42" spans="1:9" ht="11.1" customHeight="1">
      <c r="A42" s="109">
        <f>IF(D42&lt;&gt;"",COUNTA($D$8:D42),"")</f>
        <v>28</v>
      </c>
      <c r="B42" s="210" t="s">
        <v>217</v>
      </c>
      <c r="C42" s="212">
        <v>47589</v>
      </c>
      <c r="D42" s="212">
        <v>26528</v>
      </c>
      <c r="E42" s="212">
        <v>21061</v>
      </c>
      <c r="F42" s="212">
        <v>45676</v>
      </c>
      <c r="G42" s="212">
        <v>1911</v>
      </c>
      <c r="H42" s="212">
        <v>2001</v>
      </c>
      <c r="I42" s="129"/>
    </row>
    <row r="43" spans="1:9" ht="11.1" customHeight="1">
      <c r="A43" s="109">
        <f>IF(D43&lt;&gt;"",COUNTA($D$8:D43),"")</f>
        <v>29</v>
      </c>
      <c r="B43" s="210" t="s">
        <v>218</v>
      </c>
      <c r="C43" s="212">
        <v>28347</v>
      </c>
      <c r="D43" s="212">
        <v>15624</v>
      </c>
      <c r="E43" s="212">
        <v>12723</v>
      </c>
      <c r="F43" s="212">
        <v>27467</v>
      </c>
      <c r="G43" s="212">
        <v>880</v>
      </c>
      <c r="H43" s="212">
        <v>1129</v>
      </c>
      <c r="I43" s="129"/>
    </row>
    <row r="44" spans="1:9" ht="11.1" customHeight="1">
      <c r="A44" s="109" t="str">
        <f>IF(D44&lt;&gt;"",COUNTA($D$8:D44),"")</f>
        <v/>
      </c>
      <c r="B44" s="210"/>
      <c r="C44" s="212"/>
      <c r="D44" s="212"/>
      <c r="E44" s="212"/>
      <c r="F44" s="212"/>
      <c r="G44" s="212"/>
      <c r="H44" s="212"/>
      <c r="I44" s="129"/>
    </row>
    <row r="45" spans="1:9" ht="11.1" customHeight="1">
      <c r="A45" s="109">
        <f>IF(D45&lt;&gt;"",COUNTA($D$8:D45),"")</f>
        <v>30</v>
      </c>
      <c r="B45" s="210" t="s">
        <v>219</v>
      </c>
      <c r="C45" s="212">
        <v>47181</v>
      </c>
      <c r="D45" s="212">
        <v>22978</v>
      </c>
      <c r="E45" s="212">
        <v>24203</v>
      </c>
      <c r="F45" s="212">
        <v>46120</v>
      </c>
      <c r="G45" s="212">
        <v>1061</v>
      </c>
      <c r="H45" s="212">
        <v>1772</v>
      </c>
      <c r="I45" s="129"/>
    </row>
    <row r="46" spans="1:9" s="137" customFormat="1" ht="11.1" customHeight="1">
      <c r="A46" s="109">
        <f>IF(D46&lt;&gt;"",COUNTA($D$8:D46),"")</f>
        <v>31</v>
      </c>
      <c r="B46" s="213" t="s">
        <v>220</v>
      </c>
      <c r="C46" s="212">
        <v>18187</v>
      </c>
      <c r="D46" s="212">
        <v>9211</v>
      </c>
      <c r="E46" s="212">
        <v>8976</v>
      </c>
      <c r="F46" s="212">
        <v>17819</v>
      </c>
      <c r="G46" s="212">
        <v>368</v>
      </c>
      <c r="H46" s="212">
        <v>826</v>
      </c>
      <c r="I46" s="129"/>
    </row>
    <row r="47" spans="1:9" ht="11.1" customHeight="1">
      <c r="A47" s="109">
        <f>IF(D47&lt;&gt;"",COUNTA($D$8:D47),"")</f>
        <v>32</v>
      </c>
      <c r="B47" s="210" t="s">
        <v>221</v>
      </c>
      <c r="C47" s="212">
        <v>33811</v>
      </c>
      <c r="D47" s="212">
        <v>16343</v>
      </c>
      <c r="E47" s="212">
        <v>17468</v>
      </c>
      <c r="F47" s="212">
        <v>32675</v>
      </c>
      <c r="G47" s="212">
        <v>1136</v>
      </c>
      <c r="H47" s="212">
        <v>1073</v>
      </c>
      <c r="I47" s="129"/>
    </row>
    <row r="48" spans="1:9" ht="11.1" customHeight="1">
      <c r="A48" s="109">
        <f>IF(D48&lt;&gt;"",COUNTA($D$8:D48),"")</f>
        <v>33</v>
      </c>
      <c r="B48" s="210" t="s">
        <v>222</v>
      </c>
      <c r="C48" s="212">
        <v>39201</v>
      </c>
      <c r="D48" s="212">
        <v>21184</v>
      </c>
      <c r="E48" s="212">
        <v>18017</v>
      </c>
      <c r="F48" s="212">
        <v>37550</v>
      </c>
      <c r="G48" s="212">
        <v>1651</v>
      </c>
      <c r="H48" s="212">
        <v>1410</v>
      </c>
      <c r="I48" s="129"/>
    </row>
    <row r="49" spans="1:9" s="137" customFormat="1" ht="11.1" customHeight="1">
      <c r="A49" s="109">
        <f>IF(D49&lt;&gt;"",COUNTA($D$8:D49),"")</f>
        <v>34</v>
      </c>
      <c r="B49" s="213" t="s">
        <v>223</v>
      </c>
      <c r="C49" s="212">
        <v>13766</v>
      </c>
      <c r="D49" s="212">
        <v>7410</v>
      </c>
      <c r="E49" s="212">
        <v>6356</v>
      </c>
      <c r="F49" s="212">
        <v>13439</v>
      </c>
      <c r="G49" s="212">
        <v>327</v>
      </c>
      <c r="H49" s="212">
        <v>596</v>
      </c>
      <c r="I49" s="129"/>
    </row>
    <row r="50" spans="1:9" ht="11.1" customHeight="1">
      <c r="A50" s="109">
        <f>IF(D50&lt;&gt;"",COUNTA($D$8:D50),"")</f>
        <v>35</v>
      </c>
      <c r="B50" s="210" t="s">
        <v>224</v>
      </c>
      <c r="C50" s="212">
        <v>22766</v>
      </c>
      <c r="D50" s="212">
        <v>11024</v>
      </c>
      <c r="E50" s="212">
        <v>11742</v>
      </c>
      <c r="F50" s="212">
        <v>22037</v>
      </c>
      <c r="G50" s="212">
        <v>729</v>
      </c>
      <c r="H50" s="212">
        <v>798</v>
      </c>
      <c r="I50" s="129"/>
    </row>
    <row r="51" spans="1:9" s="137" customFormat="1" ht="11.1" customHeight="1">
      <c r="A51" s="109">
        <f>IF(D51&lt;&gt;"",COUNTA($D$8:D51),"")</f>
        <v>36</v>
      </c>
      <c r="B51" s="213" t="s">
        <v>225</v>
      </c>
      <c r="C51" s="212">
        <v>9230</v>
      </c>
      <c r="D51" s="212">
        <v>4370</v>
      </c>
      <c r="E51" s="212">
        <v>4860</v>
      </c>
      <c r="F51" s="212">
        <v>8925</v>
      </c>
      <c r="G51" s="212">
        <v>305</v>
      </c>
      <c r="H51" s="212">
        <v>385</v>
      </c>
      <c r="I51" s="129"/>
    </row>
    <row r="52" spans="1:9" ht="11.1" customHeight="1">
      <c r="A52" s="109">
        <f>IF(D52&lt;&gt;"",COUNTA($D$8:D52),"")</f>
        <v>37</v>
      </c>
      <c r="B52" s="210" t="s">
        <v>226</v>
      </c>
      <c r="C52" s="212">
        <v>44798</v>
      </c>
      <c r="D52" s="212">
        <v>22564</v>
      </c>
      <c r="E52" s="212">
        <v>22234</v>
      </c>
      <c r="F52" s="212">
        <v>42130</v>
      </c>
      <c r="G52" s="212">
        <v>2668</v>
      </c>
      <c r="H52" s="212">
        <v>1696</v>
      </c>
      <c r="I52" s="129"/>
    </row>
    <row r="53" spans="1:9" s="137" customFormat="1" ht="11.1" customHeight="1">
      <c r="A53" s="109">
        <f>IF(D53&lt;&gt;"",COUNTA($D$8:D53),"")</f>
        <v>38</v>
      </c>
      <c r="B53" s="213" t="s">
        <v>227</v>
      </c>
      <c r="C53" s="212">
        <v>16700</v>
      </c>
      <c r="D53" s="212">
        <v>8627</v>
      </c>
      <c r="E53" s="212">
        <v>8073</v>
      </c>
      <c r="F53" s="212">
        <v>16145</v>
      </c>
      <c r="G53" s="212">
        <v>555</v>
      </c>
      <c r="H53" s="212">
        <v>741</v>
      </c>
      <c r="I53" s="129"/>
    </row>
    <row r="54" spans="1:9" ht="11.1" customHeight="1">
      <c r="A54" s="109">
        <f>IF(D54&lt;&gt;"",COUNTA($D$8:D54),"")</f>
        <v>39</v>
      </c>
      <c r="B54" s="210" t="s">
        <v>228</v>
      </c>
      <c r="C54" s="212">
        <v>32001</v>
      </c>
      <c r="D54" s="212">
        <v>16778</v>
      </c>
      <c r="E54" s="212">
        <v>15223</v>
      </c>
      <c r="F54" s="212">
        <v>30317</v>
      </c>
      <c r="G54" s="212">
        <v>1684</v>
      </c>
      <c r="H54" s="212">
        <v>948</v>
      </c>
      <c r="I54" s="129"/>
    </row>
  </sheetData>
  <mergeCells count="14">
    <mergeCell ref="C23:H23"/>
    <mergeCell ref="C39:H39"/>
    <mergeCell ref="A1:B1"/>
    <mergeCell ref="C1:H1"/>
    <mergeCell ref="A2:A5"/>
    <mergeCell ref="B2:B5"/>
    <mergeCell ref="C2:C5"/>
    <mergeCell ref="D2:H2"/>
    <mergeCell ref="D3:D5"/>
    <mergeCell ref="E3:E5"/>
    <mergeCell ref="F3:F5"/>
    <mergeCell ref="G3:G5"/>
    <mergeCell ref="H3:H5"/>
    <mergeCell ref="C7:H7"/>
  </mergeCells>
  <conditionalFormatting sqref="C8:H8 C10:H54">
    <cfRule type="cellIs" dxfId="25"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ColWidth="10.42578125" defaultRowHeight="11.45" customHeight="1"/>
  <cols>
    <col min="1" max="1" width="3.140625" style="101" customWidth="1"/>
    <col min="2" max="2" width="4.5703125" style="101" customWidth="1"/>
    <col min="3" max="3" width="40.42578125" style="111" customWidth="1"/>
    <col min="4" max="15" width="7.28515625" style="101" customWidth="1"/>
    <col min="16" max="250" width="11.42578125" style="101" customWidth="1"/>
    <col min="251" max="251" width="6.140625" style="101" customWidth="1"/>
    <col min="252" max="252" width="33.7109375" style="101" customWidth="1"/>
    <col min="253" max="16384" width="10.42578125" style="101"/>
  </cols>
  <sheetData>
    <row r="1" spans="1:17" s="175" customFormat="1" ht="54" customHeight="1">
      <c r="A1" s="300" t="s">
        <v>180</v>
      </c>
      <c r="B1" s="301"/>
      <c r="C1" s="301"/>
      <c r="D1" s="302" t="s">
        <v>410</v>
      </c>
      <c r="E1" s="302"/>
      <c r="F1" s="302"/>
      <c r="G1" s="302"/>
      <c r="H1" s="302"/>
      <c r="I1" s="303"/>
      <c r="J1" s="336" t="s">
        <v>410</v>
      </c>
      <c r="K1" s="302"/>
      <c r="L1" s="302"/>
      <c r="M1" s="302"/>
      <c r="N1" s="302"/>
      <c r="O1" s="303"/>
    </row>
    <row r="2" spans="1:17" ht="11.45" customHeight="1">
      <c r="A2" s="304" t="s">
        <v>86</v>
      </c>
      <c r="B2" s="306" t="s">
        <v>198</v>
      </c>
      <c r="C2" s="306" t="s">
        <v>54</v>
      </c>
      <c r="D2" s="326" t="s">
        <v>65</v>
      </c>
      <c r="E2" s="326" t="s">
        <v>66</v>
      </c>
      <c r="F2" s="326" t="s">
        <v>353</v>
      </c>
      <c r="G2" s="177" t="s">
        <v>55</v>
      </c>
      <c r="H2" s="326" t="s">
        <v>117</v>
      </c>
      <c r="I2" s="334" t="s">
        <v>165</v>
      </c>
      <c r="J2" s="178" t="s">
        <v>55</v>
      </c>
      <c r="K2" s="326" t="s">
        <v>166</v>
      </c>
      <c r="L2" s="177" t="s">
        <v>55</v>
      </c>
      <c r="M2" s="326" t="s">
        <v>354</v>
      </c>
      <c r="N2" s="177" t="s">
        <v>55</v>
      </c>
      <c r="O2" s="334" t="s">
        <v>167</v>
      </c>
    </row>
    <row r="3" spans="1:17" ht="11.45" customHeight="1">
      <c r="A3" s="313"/>
      <c r="B3" s="307"/>
      <c r="C3" s="307"/>
      <c r="D3" s="328"/>
      <c r="E3" s="328"/>
      <c r="F3" s="328"/>
      <c r="G3" s="339" t="s">
        <v>164</v>
      </c>
      <c r="H3" s="328"/>
      <c r="I3" s="333"/>
      <c r="J3" s="341" t="s">
        <v>81</v>
      </c>
      <c r="K3" s="328"/>
      <c r="L3" s="337" t="s">
        <v>82</v>
      </c>
      <c r="M3" s="328"/>
      <c r="N3" s="339" t="s">
        <v>352</v>
      </c>
      <c r="O3" s="333"/>
    </row>
    <row r="4" spans="1:17" ht="11.45" customHeight="1">
      <c r="A4" s="313"/>
      <c r="B4" s="307"/>
      <c r="C4" s="307"/>
      <c r="D4" s="328"/>
      <c r="E4" s="328"/>
      <c r="F4" s="328"/>
      <c r="G4" s="340"/>
      <c r="H4" s="328"/>
      <c r="I4" s="333"/>
      <c r="J4" s="342"/>
      <c r="K4" s="328"/>
      <c r="L4" s="338"/>
      <c r="M4" s="328"/>
      <c r="N4" s="340"/>
      <c r="O4" s="333"/>
    </row>
    <row r="5" spans="1:17" ht="11.45" customHeight="1">
      <c r="A5" s="313"/>
      <c r="B5" s="307"/>
      <c r="C5" s="307"/>
      <c r="D5" s="328"/>
      <c r="E5" s="328"/>
      <c r="F5" s="328"/>
      <c r="G5" s="340"/>
      <c r="H5" s="328"/>
      <c r="I5" s="333"/>
      <c r="J5" s="342"/>
      <c r="K5" s="328"/>
      <c r="L5" s="338"/>
      <c r="M5" s="328"/>
      <c r="N5" s="340"/>
      <c r="O5" s="333"/>
    </row>
    <row r="6" spans="1:17" s="107" customFormat="1" ht="11.45" customHeight="1">
      <c r="A6" s="114">
        <v>1</v>
      </c>
      <c r="B6" s="103">
        <v>2</v>
      </c>
      <c r="C6" s="104">
        <v>3</v>
      </c>
      <c r="D6" s="103">
        <v>4</v>
      </c>
      <c r="E6" s="103">
        <v>5</v>
      </c>
      <c r="F6" s="104">
        <v>6</v>
      </c>
      <c r="G6" s="103">
        <v>7</v>
      </c>
      <c r="H6" s="103">
        <v>8</v>
      </c>
      <c r="I6" s="112">
        <v>9</v>
      </c>
      <c r="J6" s="114">
        <v>10</v>
      </c>
      <c r="K6" s="104">
        <v>11</v>
      </c>
      <c r="L6" s="104">
        <v>12</v>
      </c>
      <c r="M6" s="104">
        <v>13</v>
      </c>
      <c r="N6" s="104">
        <v>14</v>
      </c>
      <c r="O6" s="112">
        <v>15</v>
      </c>
    </row>
    <row r="7" spans="1:17" ht="20.100000000000001" customHeight="1">
      <c r="A7" s="138"/>
      <c r="B7" s="179"/>
      <c r="C7" s="180"/>
      <c r="D7" s="343" t="s">
        <v>1</v>
      </c>
      <c r="E7" s="344"/>
      <c r="F7" s="344"/>
      <c r="G7" s="344"/>
      <c r="H7" s="344"/>
      <c r="I7" s="344"/>
      <c r="J7" s="345" t="s">
        <v>1</v>
      </c>
      <c r="K7" s="344"/>
      <c r="L7" s="344"/>
      <c r="M7" s="344"/>
      <c r="N7" s="344"/>
      <c r="O7" s="344"/>
    </row>
    <row r="8" spans="1:17" ht="11.45" customHeight="1">
      <c r="A8" s="109">
        <f>IF(E8&lt;&gt;"",COUNTA($E8:E$8),"")</f>
        <v>1</v>
      </c>
      <c r="B8" s="181" t="s">
        <v>50</v>
      </c>
      <c r="C8" s="182" t="s">
        <v>369</v>
      </c>
      <c r="D8" s="183">
        <v>95393</v>
      </c>
      <c r="E8" s="183">
        <v>51563</v>
      </c>
      <c r="F8" s="183">
        <v>94573</v>
      </c>
      <c r="G8" s="183">
        <v>34310</v>
      </c>
      <c r="H8" s="183">
        <v>69469</v>
      </c>
      <c r="I8" s="183">
        <v>76535</v>
      </c>
      <c r="J8" s="183">
        <v>26309</v>
      </c>
      <c r="K8" s="183">
        <v>48734</v>
      </c>
      <c r="L8" s="183">
        <v>19093</v>
      </c>
      <c r="M8" s="183">
        <v>84816</v>
      </c>
      <c r="N8" s="183">
        <v>30125</v>
      </c>
      <c r="O8" s="183">
        <v>67164</v>
      </c>
    </row>
    <row r="9" spans="1:17" ht="6" customHeight="1">
      <c r="A9" s="109" t="str">
        <f>IF(E9&lt;&gt;"",COUNTA($E$8:E9),"")</f>
        <v/>
      </c>
      <c r="B9" s="184"/>
      <c r="C9" s="185"/>
      <c r="D9" s="186"/>
      <c r="E9" s="186"/>
      <c r="F9" s="186"/>
      <c r="G9" s="186"/>
      <c r="H9" s="186"/>
      <c r="I9" s="186"/>
      <c r="J9" s="186"/>
      <c r="K9" s="186"/>
      <c r="L9" s="186"/>
      <c r="M9" s="186"/>
      <c r="N9" s="186"/>
      <c r="O9" s="186"/>
    </row>
    <row r="10" spans="1:17" ht="10.5" customHeight="1">
      <c r="A10" s="109">
        <f>IF(E10&lt;&gt;"",COUNTA($E$8:E10),"")</f>
        <v>2</v>
      </c>
      <c r="B10" s="185" t="s">
        <v>6</v>
      </c>
      <c r="C10" s="184" t="s">
        <v>231</v>
      </c>
      <c r="D10" s="187">
        <v>60</v>
      </c>
      <c r="E10" s="187">
        <v>59</v>
      </c>
      <c r="F10" s="187">
        <v>2947</v>
      </c>
      <c r="G10" s="187" t="s">
        <v>133</v>
      </c>
      <c r="H10" s="187">
        <v>2794</v>
      </c>
      <c r="I10" s="187">
        <v>2110</v>
      </c>
      <c r="J10" s="187" t="s">
        <v>133</v>
      </c>
      <c r="K10" s="187">
        <v>1497</v>
      </c>
      <c r="L10" s="187" t="s">
        <v>133</v>
      </c>
      <c r="M10" s="187">
        <v>2143</v>
      </c>
      <c r="N10" s="187">
        <v>17</v>
      </c>
      <c r="O10" s="187">
        <v>3763</v>
      </c>
      <c r="P10" s="139"/>
      <c r="Q10" s="139"/>
    </row>
    <row r="11" spans="1:17" ht="10.5" customHeight="1">
      <c r="A11" s="109">
        <f>IF(E11&lt;&gt;"",COUNTA($E$8:E11),"")</f>
        <v>3</v>
      </c>
      <c r="B11" s="185" t="s">
        <v>8</v>
      </c>
      <c r="C11" s="184" t="s">
        <v>154</v>
      </c>
      <c r="D11" s="187">
        <v>12033</v>
      </c>
      <c r="E11" s="187">
        <v>5544</v>
      </c>
      <c r="F11" s="187">
        <v>12791</v>
      </c>
      <c r="G11" s="187">
        <v>4015</v>
      </c>
      <c r="H11" s="187">
        <v>8911</v>
      </c>
      <c r="I11" s="187">
        <v>6411</v>
      </c>
      <c r="J11" s="187">
        <v>2101</v>
      </c>
      <c r="K11" s="187">
        <v>12122</v>
      </c>
      <c r="L11" s="187">
        <v>5120</v>
      </c>
      <c r="M11" s="187">
        <v>8439</v>
      </c>
      <c r="N11" s="187">
        <v>2746</v>
      </c>
      <c r="O11" s="187">
        <v>16214</v>
      </c>
      <c r="P11" s="139"/>
    </row>
    <row r="12" spans="1:17" ht="10.5" customHeight="1">
      <c r="A12" s="109">
        <f>IF(E12&lt;&gt;"",COUNTA($E$8:E12),"")</f>
        <v>4</v>
      </c>
      <c r="B12" s="185" t="s">
        <v>10</v>
      </c>
      <c r="C12" s="184" t="s">
        <v>155</v>
      </c>
      <c r="D12" s="187">
        <v>9718</v>
      </c>
      <c r="E12" s="187">
        <v>3770</v>
      </c>
      <c r="F12" s="187">
        <v>10610</v>
      </c>
      <c r="G12" s="187">
        <v>3438</v>
      </c>
      <c r="H12" s="187">
        <v>7606</v>
      </c>
      <c r="I12" s="187">
        <v>5094</v>
      </c>
      <c r="J12" s="187">
        <v>1583</v>
      </c>
      <c r="K12" s="187">
        <v>10996</v>
      </c>
      <c r="L12" s="187">
        <v>4817</v>
      </c>
      <c r="M12" s="187">
        <v>7022</v>
      </c>
      <c r="N12" s="187">
        <v>2439</v>
      </c>
      <c r="O12" s="187">
        <v>15113</v>
      </c>
      <c r="P12" s="139"/>
    </row>
    <row r="13" spans="1:17" ht="10.5" customHeight="1">
      <c r="A13" s="109">
        <f>IF(E13&lt;&gt;"",COUNTA($E$8:E13),"")</f>
        <v>5</v>
      </c>
      <c r="B13" s="185" t="s">
        <v>20</v>
      </c>
      <c r="C13" s="184" t="s">
        <v>169</v>
      </c>
      <c r="D13" s="187">
        <v>3396</v>
      </c>
      <c r="E13" s="187">
        <v>2471</v>
      </c>
      <c r="F13" s="187">
        <v>7752</v>
      </c>
      <c r="G13" s="187">
        <v>1953</v>
      </c>
      <c r="H13" s="187">
        <v>6843</v>
      </c>
      <c r="I13" s="187">
        <v>6518</v>
      </c>
      <c r="J13" s="187">
        <v>1506</v>
      </c>
      <c r="K13" s="187">
        <v>4580</v>
      </c>
      <c r="L13" s="187">
        <v>1061</v>
      </c>
      <c r="M13" s="187">
        <v>6493</v>
      </c>
      <c r="N13" s="187">
        <v>1147</v>
      </c>
      <c r="O13" s="187">
        <v>5880</v>
      </c>
      <c r="P13" s="139"/>
    </row>
    <row r="14" spans="1:17" ht="10.5" customHeight="1">
      <c r="A14" s="109">
        <f>IF(E14&lt;&gt;"",COUNTA($E$8:E14),"")</f>
        <v>6</v>
      </c>
      <c r="B14" s="185" t="s">
        <v>23</v>
      </c>
      <c r="C14" s="184" t="s">
        <v>156</v>
      </c>
      <c r="D14" s="187">
        <v>21456</v>
      </c>
      <c r="E14" s="187">
        <v>9233</v>
      </c>
      <c r="F14" s="187">
        <v>24309</v>
      </c>
      <c r="G14" s="187">
        <v>7781</v>
      </c>
      <c r="H14" s="187">
        <v>20231</v>
      </c>
      <c r="I14" s="187">
        <v>23668</v>
      </c>
      <c r="J14" s="187">
        <v>5819</v>
      </c>
      <c r="K14" s="187">
        <v>10434</v>
      </c>
      <c r="L14" s="187">
        <v>3325</v>
      </c>
      <c r="M14" s="187">
        <v>19740</v>
      </c>
      <c r="N14" s="187">
        <v>4673</v>
      </c>
      <c r="O14" s="187">
        <v>14622</v>
      </c>
      <c r="P14" s="139"/>
    </row>
    <row r="15" spans="1:17" ht="10.5" customHeight="1">
      <c r="A15" s="109">
        <f>IF(E15&lt;&gt;"",COUNTA($E$8:E15),"")</f>
        <v>7</v>
      </c>
      <c r="B15" s="185" t="s">
        <v>27</v>
      </c>
      <c r="C15" s="184" t="s">
        <v>170</v>
      </c>
      <c r="D15" s="187">
        <v>2413</v>
      </c>
      <c r="E15" s="187">
        <v>2215</v>
      </c>
      <c r="F15" s="187">
        <v>1193</v>
      </c>
      <c r="G15" s="187">
        <v>890</v>
      </c>
      <c r="H15" s="187">
        <v>888</v>
      </c>
      <c r="I15" s="187">
        <v>513</v>
      </c>
      <c r="J15" s="187">
        <v>373</v>
      </c>
      <c r="K15" s="187">
        <v>349</v>
      </c>
      <c r="L15" s="187">
        <v>214</v>
      </c>
      <c r="M15" s="187">
        <v>634</v>
      </c>
      <c r="N15" s="187">
        <v>443</v>
      </c>
      <c r="O15" s="187">
        <v>205</v>
      </c>
      <c r="P15" s="139"/>
    </row>
    <row r="16" spans="1:17" ht="10.5" customHeight="1">
      <c r="A16" s="109">
        <f>IF(E16&lt;&gt;"",COUNTA($E$8:E16),"")</f>
        <v>8</v>
      </c>
      <c r="B16" s="185" t="s">
        <v>30</v>
      </c>
      <c r="C16" s="184" t="s">
        <v>195</v>
      </c>
      <c r="D16" s="187">
        <v>2209</v>
      </c>
      <c r="E16" s="187">
        <v>1091</v>
      </c>
      <c r="F16" s="187">
        <v>1250</v>
      </c>
      <c r="G16" s="187">
        <v>561</v>
      </c>
      <c r="H16" s="187">
        <v>377</v>
      </c>
      <c r="I16" s="187">
        <v>667</v>
      </c>
      <c r="J16" s="187" t="s">
        <v>133</v>
      </c>
      <c r="K16" s="187">
        <v>665</v>
      </c>
      <c r="L16" s="187">
        <v>567</v>
      </c>
      <c r="M16" s="187">
        <v>1064</v>
      </c>
      <c r="N16" s="187">
        <v>567</v>
      </c>
      <c r="O16" s="187">
        <v>634</v>
      </c>
      <c r="P16" s="139"/>
    </row>
    <row r="17" spans="1:17" ht="10.5" customHeight="1">
      <c r="A17" s="109">
        <f>IF(E17&lt;&gt;"",COUNTA($E$8:E17),"")</f>
        <v>9</v>
      </c>
      <c r="B17" s="185" t="s">
        <v>32</v>
      </c>
      <c r="C17" s="184" t="s">
        <v>171</v>
      </c>
      <c r="D17" s="187">
        <v>2050</v>
      </c>
      <c r="E17" s="187">
        <v>608</v>
      </c>
      <c r="F17" s="187">
        <v>1002</v>
      </c>
      <c r="G17" s="187" t="s">
        <v>133</v>
      </c>
      <c r="H17" s="187">
        <v>688</v>
      </c>
      <c r="I17" s="187">
        <v>1242</v>
      </c>
      <c r="J17" s="187">
        <v>365</v>
      </c>
      <c r="K17" s="187">
        <v>483</v>
      </c>
      <c r="L17" s="187" t="s">
        <v>133</v>
      </c>
      <c r="M17" s="187">
        <v>1168</v>
      </c>
      <c r="N17" s="187">
        <v>417</v>
      </c>
      <c r="O17" s="187">
        <v>590</v>
      </c>
      <c r="P17" s="139"/>
    </row>
    <row r="18" spans="1:17" s="121" customFormat="1" ht="21" customHeight="1">
      <c r="A18" s="109">
        <f>IF(E18&lt;&gt;"",COUNTA($E$8:E18),"")</f>
        <v>10</v>
      </c>
      <c r="B18" s="188" t="s">
        <v>49</v>
      </c>
      <c r="C18" s="184" t="s">
        <v>202</v>
      </c>
      <c r="D18" s="187">
        <v>16991</v>
      </c>
      <c r="E18" s="187">
        <v>8228</v>
      </c>
      <c r="F18" s="187">
        <v>9799</v>
      </c>
      <c r="G18" s="187">
        <v>4858</v>
      </c>
      <c r="H18" s="187">
        <v>7098</v>
      </c>
      <c r="I18" s="187">
        <v>7198</v>
      </c>
      <c r="J18" s="187">
        <v>3669</v>
      </c>
      <c r="K18" s="187">
        <v>4271</v>
      </c>
      <c r="L18" s="187">
        <v>2163</v>
      </c>
      <c r="M18" s="187">
        <v>10751</v>
      </c>
      <c r="N18" s="187">
        <v>5465</v>
      </c>
      <c r="O18" s="187">
        <v>5118</v>
      </c>
      <c r="P18" s="139"/>
    </row>
    <row r="19" spans="1:17" s="111" customFormat="1" ht="21" customHeight="1">
      <c r="A19" s="109">
        <f>IF(E19&lt;&gt;"",COUNTA($E$8:E19),"")</f>
        <v>11</v>
      </c>
      <c r="B19" s="188" t="s">
        <v>38</v>
      </c>
      <c r="C19" s="184" t="s">
        <v>196</v>
      </c>
      <c r="D19" s="187">
        <v>30606</v>
      </c>
      <c r="E19" s="187">
        <v>19752</v>
      </c>
      <c r="F19" s="187">
        <v>29899</v>
      </c>
      <c r="G19" s="187">
        <v>12443</v>
      </c>
      <c r="H19" s="187">
        <v>19600</v>
      </c>
      <c r="I19" s="187">
        <v>24648</v>
      </c>
      <c r="J19" s="187">
        <v>10833</v>
      </c>
      <c r="K19" s="187">
        <v>12928</v>
      </c>
      <c r="L19" s="187">
        <v>5817</v>
      </c>
      <c r="M19" s="187">
        <v>31421</v>
      </c>
      <c r="N19" s="187">
        <v>13476</v>
      </c>
      <c r="O19" s="187">
        <v>18588</v>
      </c>
      <c r="P19" s="139"/>
    </row>
    <row r="20" spans="1:17" s="111" customFormat="1" ht="21" customHeight="1">
      <c r="A20" s="109">
        <f>IF(E20&lt;&gt;"",COUNTA($E$8:E20),"")</f>
        <v>12</v>
      </c>
      <c r="B20" s="188" t="s">
        <v>43</v>
      </c>
      <c r="C20" s="184" t="s">
        <v>203</v>
      </c>
      <c r="D20" s="187">
        <v>4179</v>
      </c>
      <c r="E20" s="187">
        <v>2362</v>
      </c>
      <c r="F20" s="187">
        <v>3631</v>
      </c>
      <c r="G20" s="187">
        <v>1415</v>
      </c>
      <c r="H20" s="187">
        <v>2039</v>
      </c>
      <c r="I20" s="187">
        <v>3560</v>
      </c>
      <c r="J20" s="187">
        <v>1296</v>
      </c>
      <c r="K20" s="187">
        <v>1405</v>
      </c>
      <c r="L20" s="187">
        <v>663</v>
      </c>
      <c r="M20" s="187">
        <v>2963</v>
      </c>
      <c r="N20" s="187">
        <v>1174</v>
      </c>
      <c r="O20" s="187">
        <v>1543</v>
      </c>
      <c r="P20" s="139"/>
    </row>
    <row r="21" spans="1:17" s="111" customFormat="1" ht="11.1" customHeight="1">
      <c r="A21" s="109" t="str">
        <f>IF(E21&lt;&gt;"",COUNTA($E$8:E21),"")</f>
        <v/>
      </c>
      <c r="B21" s="185"/>
      <c r="C21" s="184"/>
      <c r="D21" s="187"/>
      <c r="E21" s="187"/>
      <c r="F21" s="187"/>
      <c r="G21" s="187"/>
      <c r="H21" s="187"/>
      <c r="I21" s="187"/>
      <c r="J21" s="187"/>
      <c r="K21" s="187"/>
      <c r="L21" s="187"/>
      <c r="M21" s="187"/>
      <c r="N21" s="187"/>
      <c r="O21" s="187"/>
    </row>
    <row r="22" spans="1:17" ht="10.5" customHeight="1">
      <c r="A22" s="109">
        <f>IF(E22&lt;&gt;"",COUNTA($E$8:E22),"")</f>
        <v>13</v>
      </c>
      <c r="B22" s="185"/>
      <c r="C22" s="184" t="s">
        <v>56</v>
      </c>
      <c r="D22" s="187">
        <v>2421</v>
      </c>
      <c r="E22" s="187">
        <v>2019</v>
      </c>
      <c r="F22" s="187">
        <v>3103</v>
      </c>
      <c r="G22" s="187">
        <v>1293</v>
      </c>
      <c r="H22" s="187">
        <v>1954</v>
      </c>
      <c r="I22" s="187">
        <v>2364</v>
      </c>
      <c r="J22" s="187">
        <v>891</v>
      </c>
      <c r="K22" s="187">
        <v>1510</v>
      </c>
      <c r="L22" s="187">
        <v>665</v>
      </c>
      <c r="M22" s="187">
        <v>2791</v>
      </c>
      <c r="N22" s="187">
        <v>1087</v>
      </c>
      <c r="O22" s="187">
        <v>2032</v>
      </c>
      <c r="P22" s="139"/>
      <c r="Q22" s="139"/>
    </row>
    <row r="23" spans="1:17" ht="10.5" customHeight="1">
      <c r="A23" s="109">
        <f>IF(E23&lt;&gt;"",COUNTA($E$8:E23),"")</f>
        <v>14</v>
      </c>
      <c r="B23" s="185"/>
      <c r="C23" s="184" t="s">
        <v>57</v>
      </c>
      <c r="D23" s="187">
        <v>6847</v>
      </c>
      <c r="E23" s="187">
        <v>3444</v>
      </c>
      <c r="F23" s="187">
        <v>5764</v>
      </c>
      <c r="G23" s="187">
        <v>2480</v>
      </c>
      <c r="H23" s="187">
        <v>4171</v>
      </c>
      <c r="I23" s="187">
        <v>4839</v>
      </c>
      <c r="J23" s="187">
        <v>1833</v>
      </c>
      <c r="K23" s="187">
        <v>3089</v>
      </c>
      <c r="L23" s="187">
        <v>1302</v>
      </c>
      <c r="M23" s="187">
        <v>5302</v>
      </c>
      <c r="N23" s="187">
        <v>2103</v>
      </c>
      <c r="O23" s="187">
        <v>4020</v>
      </c>
      <c r="P23" s="139"/>
    </row>
    <row r="24" spans="1:17" ht="10.5" customHeight="1">
      <c r="A24" s="109">
        <f>IF(E24&lt;&gt;"",COUNTA($E$8:E24),"")</f>
        <v>15</v>
      </c>
      <c r="B24" s="185"/>
      <c r="C24" s="184" t="s">
        <v>58</v>
      </c>
      <c r="D24" s="187">
        <v>8109</v>
      </c>
      <c r="E24" s="187">
        <v>3271</v>
      </c>
      <c r="F24" s="187">
        <v>5304</v>
      </c>
      <c r="G24" s="187">
        <v>2056</v>
      </c>
      <c r="H24" s="187">
        <v>4257</v>
      </c>
      <c r="I24" s="187">
        <v>4644</v>
      </c>
      <c r="J24" s="187">
        <v>1731</v>
      </c>
      <c r="K24" s="187">
        <v>3093</v>
      </c>
      <c r="L24" s="187">
        <v>1268</v>
      </c>
      <c r="M24" s="187">
        <v>5530</v>
      </c>
      <c r="N24" s="187">
        <v>2546</v>
      </c>
      <c r="O24" s="187">
        <v>3919</v>
      </c>
      <c r="P24" s="139"/>
    </row>
    <row r="25" spans="1:17" ht="10.5" customHeight="1">
      <c r="A25" s="109">
        <f>IF(E25&lt;&gt;"",COUNTA($E$8:E25),"")</f>
        <v>16</v>
      </c>
      <c r="B25" s="185"/>
      <c r="C25" s="184" t="s">
        <v>59</v>
      </c>
      <c r="D25" s="187">
        <v>13606</v>
      </c>
      <c r="E25" s="187">
        <v>6412</v>
      </c>
      <c r="F25" s="187">
        <v>10559</v>
      </c>
      <c r="G25" s="187">
        <v>4054</v>
      </c>
      <c r="H25" s="187">
        <v>8054</v>
      </c>
      <c r="I25" s="187">
        <v>8624</v>
      </c>
      <c r="J25" s="187">
        <v>3044</v>
      </c>
      <c r="K25" s="187">
        <v>5807</v>
      </c>
      <c r="L25" s="187">
        <v>2428</v>
      </c>
      <c r="M25" s="187">
        <v>10050</v>
      </c>
      <c r="N25" s="187">
        <v>4140</v>
      </c>
      <c r="O25" s="187">
        <v>7643</v>
      </c>
      <c r="P25" s="139"/>
    </row>
    <row r="26" spans="1:17" ht="10.5" customHeight="1">
      <c r="A26" s="109">
        <f>IF(E26&lt;&gt;"",COUNTA($E$8:E26),"")</f>
        <v>17</v>
      </c>
      <c r="B26" s="185"/>
      <c r="C26" s="184" t="s">
        <v>60</v>
      </c>
      <c r="D26" s="187">
        <v>12858</v>
      </c>
      <c r="E26" s="187">
        <v>6313</v>
      </c>
      <c r="F26" s="187">
        <v>11357</v>
      </c>
      <c r="G26" s="187">
        <v>4180</v>
      </c>
      <c r="H26" s="187">
        <v>8563</v>
      </c>
      <c r="I26" s="187">
        <v>9446</v>
      </c>
      <c r="J26" s="187">
        <v>3307</v>
      </c>
      <c r="K26" s="187">
        <v>6169</v>
      </c>
      <c r="L26" s="187">
        <v>2460</v>
      </c>
      <c r="M26" s="187">
        <v>10678</v>
      </c>
      <c r="N26" s="187">
        <v>4040</v>
      </c>
      <c r="O26" s="187">
        <v>8265</v>
      </c>
      <c r="P26" s="139"/>
    </row>
    <row r="27" spans="1:17" ht="10.5" customHeight="1">
      <c r="A27" s="109">
        <f>IF(E27&lt;&gt;"",COUNTA($E$8:E27),"")</f>
        <v>18</v>
      </c>
      <c r="B27" s="185"/>
      <c r="C27" s="184" t="s">
        <v>61</v>
      </c>
      <c r="D27" s="187">
        <v>11198</v>
      </c>
      <c r="E27" s="187">
        <v>6056</v>
      </c>
      <c r="F27" s="187">
        <v>11173</v>
      </c>
      <c r="G27" s="187">
        <v>3956</v>
      </c>
      <c r="H27" s="187">
        <v>8272</v>
      </c>
      <c r="I27" s="187">
        <v>9032</v>
      </c>
      <c r="J27" s="187">
        <v>3249</v>
      </c>
      <c r="K27" s="187">
        <v>5745</v>
      </c>
      <c r="L27" s="187">
        <v>2248</v>
      </c>
      <c r="M27" s="187">
        <v>10161</v>
      </c>
      <c r="N27" s="187">
        <v>3525</v>
      </c>
      <c r="O27" s="187">
        <v>7688</v>
      </c>
      <c r="P27" s="139"/>
    </row>
    <row r="28" spans="1:17" ht="10.5" customHeight="1">
      <c r="A28" s="109">
        <f>IF(E28&lt;&gt;"",COUNTA($E$8:E28),"")</f>
        <v>19</v>
      </c>
      <c r="B28" s="185"/>
      <c r="C28" s="184" t="s">
        <v>62</v>
      </c>
      <c r="D28" s="187">
        <v>8315</v>
      </c>
      <c r="E28" s="187">
        <v>4836</v>
      </c>
      <c r="F28" s="187">
        <v>9281</v>
      </c>
      <c r="G28" s="187">
        <v>3303</v>
      </c>
      <c r="H28" s="187">
        <v>6661</v>
      </c>
      <c r="I28" s="187">
        <v>7113</v>
      </c>
      <c r="J28" s="187">
        <v>2384</v>
      </c>
      <c r="K28" s="187">
        <v>4709</v>
      </c>
      <c r="L28" s="187">
        <v>1830</v>
      </c>
      <c r="M28" s="187">
        <v>8129</v>
      </c>
      <c r="N28" s="187">
        <v>2712</v>
      </c>
      <c r="O28" s="187">
        <v>6652</v>
      </c>
      <c r="P28" s="139"/>
    </row>
    <row r="29" spans="1:17" ht="10.5" customHeight="1">
      <c r="A29" s="109">
        <f>IF(E29&lt;&gt;"",COUNTA($E$8:E29),"")</f>
        <v>20</v>
      </c>
      <c r="B29" s="185"/>
      <c r="C29" s="184" t="s">
        <v>63</v>
      </c>
      <c r="D29" s="187">
        <v>10603</v>
      </c>
      <c r="E29" s="187">
        <v>6144</v>
      </c>
      <c r="F29" s="187">
        <v>11978</v>
      </c>
      <c r="G29" s="187">
        <v>4030</v>
      </c>
      <c r="H29" s="187">
        <v>8782</v>
      </c>
      <c r="I29" s="187">
        <v>9735</v>
      </c>
      <c r="J29" s="187">
        <v>3196</v>
      </c>
      <c r="K29" s="187">
        <v>6169</v>
      </c>
      <c r="L29" s="187">
        <v>2273</v>
      </c>
      <c r="M29" s="187">
        <v>10222</v>
      </c>
      <c r="N29" s="187">
        <v>3378</v>
      </c>
      <c r="O29" s="187">
        <v>8848</v>
      </c>
      <c r="P29" s="139"/>
    </row>
    <row r="30" spans="1:17" ht="10.5" customHeight="1">
      <c r="A30" s="109">
        <f>IF(E30&lt;&gt;"",COUNTA($E$8:E30),"")</f>
        <v>21</v>
      </c>
      <c r="B30" s="185"/>
      <c r="C30" s="184" t="s">
        <v>64</v>
      </c>
      <c r="D30" s="187">
        <v>12184</v>
      </c>
      <c r="E30" s="187">
        <v>7406</v>
      </c>
      <c r="F30" s="187">
        <v>14943</v>
      </c>
      <c r="G30" s="187">
        <v>5019</v>
      </c>
      <c r="H30" s="187">
        <v>10747</v>
      </c>
      <c r="I30" s="187">
        <v>11786</v>
      </c>
      <c r="J30" s="187">
        <v>3835</v>
      </c>
      <c r="K30" s="187">
        <v>7181</v>
      </c>
      <c r="L30" s="187">
        <v>2662</v>
      </c>
      <c r="M30" s="187">
        <v>12365</v>
      </c>
      <c r="N30" s="187">
        <v>3846</v>
      </c>
      <c r="O30" s="187">
        <v>10531</v>
      </c>
      <c r="P30" s="139"/>
    </row>
    <row r="31" spans="1:17" ht="10.5" customHeight="1">
      <c r="A31" s="109">
        <f>IF(E31&lt;&gt;"",COUNTA($E$8:E31),"")</f>
        <v>22</v>
      </c>
      <c r="B31" s="185"/>
      <c r="C31" s="184" t="s">
        <v>52</v>
      </c>
      <c r="D31" s="187">
        <v>8288</v>
      </c>
      <c r="E31" s="187">
        <v>5009</v>
      </c>
      <c r="F31" s="187">
        <v>10135</v>
      </c>
      <c r="G31" s="187">
        <v>3620</v>
      </c>
      <c r="H31" s="187">
        <v>7179</v>
      </c>
      <c r="I31" s="187">
        <v>8070</v>
      </c>
      <c r="J31" s="187">
        <v>2580</v>
      </c>
      <c r="K31" s="187">
        <v>4706</v>
      </c>
      <c r="L31" s="187">
        <v>1748</v>
      </c>
      <c r="M31" s="187">
        <v>8647</v>
      </c>
      <c r="N31" s="187">
        <v>2479</v>
      </c>
      <c r="O31" s="187">
        <v>6846</v>
      </c>
      <c r="P31" s="139"/>
    </row>
    <row r="32" spans="1:17" ht="10.5" customHeight="1">
      <c r="A32" s="109">
        <f>IF(E32&lt;&gt;"",COUNTA($E$8:E32),"")</f>
        <v>23</v>
      </c>
      <c r="B32" s="185"/>
      <c r="C32" s="184" t="s">
        <v>53</v>
      </c>
      <c r="D32" s="187">
        <v>964</v>
      </c>
      <c r="E32" s="187">
        <v>653</v>
      </c>
      <c r="F32" s="187">
        <v>976</v>
      </c>
      <c r="G32" s="187">
        <v>319</v>
      </c>
      <c r="H32" s="187">
        <v>829</v>
      </c>
      <c r="I32" s="187">
        <v>882</v>
      </c>
      <c r="J32" s="187">
        <v>259</v>
      </c>
      <c r="K32" s="187">
        <v>556</v>
      </c>
      <c r="L32" s="187">
        <v>209</v>
      </c>
      <c r="M32" s="187">
        <v>941</v>
      </c>
      <c r="N32" s="187">
        <v>269</v>
      </c>
      <c r="O32" s="187">
        <v>720</v>
      </c>
      <c r="P32" s="139"/>
    </row>
    <row r="33" spans="1:17" ht="20.100000000000001" customHeight="1">
      <c r="A33" s="109" t="str">
        <f>IF(E33&lt;&gt;"",COUNTA($E$8:E33),"")</f>
        <v/>
      </c>
      <c r="B33" s="185"/>
      <c r="C33" s="184"/>
      <c r="D33" s="320" t="s">
        <v>55</v>
      </c>
      <c r="E33" s="321"/>
      <c r="F33" s="321"/>
      <c r="G33" s="321"/>
      <c r="H33" s="321"/>
      <c r="I33" s="321"/>
      <c r="J33" s="320" t="s">
        <v>55</v>
      </c>
      <c r="K33" s="321"/>
      <c r="L33" s="321"/>
      <c r="M33" s="321"/>
      <c r="N33" s="321"/>
      <c r="O33" s="321"/>
      <c r="P33" s="139"/>
    </row>
    <row r="34" spans="1:17" ht="20.100000000000001" customHeight="1">
      <c r="A34" s="109" t="str">
        <f>IF(E34&lt;&gt;"",COUNTA($E$8:E34),"")</f>
        <v/>
      </c>
      <c r="B34" s="185"/>
      <c r="C34" s="184"/>
      <c r="D34" s="316" t="s">
        <v>229</v>
      </c>
      <c r="E34" s="322"/>
      <c r="F34" s="322"/>
      <c r="G34" s="322"/>
      <c r="H34" s="322"/>
      <c r="I34" s="322"/>
      <c r="J34" s="316" t="s">
        <v>229</v>
      </c>
      <c r="K34" s="322"/>
      <c r="L34" s="322"/>
      <c r="M34" s="322"/>
      <c r="N34" s="322"/>
      <c r="O34" s="322"/>
    </row>
    <row r="35" spans="1:17" ht="11.45" customHeight="1">
      <c r="A35" s="109">
        <f>IF(E35&lt;&gt;"",COUNTA($E$8:E35),"")</f>
        <v>24</v>
      </c>
      <c r="B35" s="181" t="s">
        <v>50</v>
      </c>
      <c r="C35" s="182" t="s">
        <v>369</v>
      </c>
      <c r="D35" s="183">
        <v>47589</v>
      </c>
      <c r="E35" s="183">
        <v>28347</v>
      </c>
      <c r="F35" s="183">
        <v>47181</v>
      </c>
      <c r="G35" s="183">
        <v>18187</v>
      </c>
      <c r="H35" s="183">
        <v>33811</v>
      </c>
      <c r="I35" s="183">
        <v>39201</v>
      </c>
      <c r="J35" s="183">
        <v>13766</v>
      </c>
      <c r="K35" s="183">
        <v>22766</v>
      </c>
      <c r="L35" s="183">
        <v>9230</v>
      </c>
      <c r="M35" s="183">
        <v>44798</v>
      </c>
      <c r="N35" s="183">
        <v>16700</v>
      </c>
      <c r="O35" s="183">
        <v>32001</v>
      </c>
    </row>
    <row r="36" spans="1:17" ht="6" customHeight="1">
      <c r="A36" s="109" t="str">
        <f>IF(E36&lt;&gt;"",COUNTA($E$8:E36),"")</f>
        <v/>
      </c>
      <c r="B36" s="185"/>
      <c r="C36" s="184"/>
      <c r="D36" s="193"/>
      <c r="E36" s="193"/>
      <c r="F36" s="193"/>
      <c r="G36" s="193"/>
      <c r="H36" s="193"/>
      <c r="I36" s="193"/>
      <c r="J36" s="193"/>
      <c r="K36" s="193"/>
      <c r="L36" s="193"/>
      <c r="M36" s="193"/>
      <c r="N36" s="193"/>
      <c r="O36" s="193"/>
    </row>
    <row r="37" spans="1:17" ht="10.5" customHeight="1">
      <c r="A37" s="109">
        <f>IF(E37&lt;&gt;"",COUNTA($E$8:E37),"")</f>
        <v>25</v>
      </c>
      <c r="B37" s="185" t="s">
        <v>6</v>
      </c>
      <c r="C37" s="184" t="s">
        <v>231</v>
      </c>
      <c r="D37" s="187">
        <v>22</v>
      </c>
      <c r="E37" s="187">
        <v>24</v>
      </c>
      <c r="F37" s="187">
        <v>704</v>
      </c>
      <c r="G37" s="187" t="s">
        <v>133</v>
      </c>
      <c r="H37" s="187">
        <v>767</v>
      </c>
      <c r="I37" s="187">
        <v>479</v>
      </c>
      <c r="J37" s="187" t="s">
        <v>133</v>
      </c>
      <c r="K37" s="187">
        <v>386</v>
      </c>
      <c r="L37" s="187" t="s">
        <v>133</v>
      </c>
      <c r="M37" s="187">
        <v>490</v>
      </c>
      <c r="N37" s="187" t="s">
        <v>133</v>
      </c>
      <c r="O37" s="187">
        <v>1058</v>
      </c>
      <c r="P37" s="139"/>
      <c r="Q37" s="139"/>
    </row>
    <row r="38" spans="1:17" ht="10.5" customHeight="1">
      <c r="A38" s="109">
        <f>IF(E38&lt;&gt;"",COUNTA($E$8:E38),"")</f>
        <v>26</v>
      </c>
      <c r="B38" s="185" t="s">
        <v>8</v>
      </c>
      <c r="C38" s="184" t="s">
        <v>154</v>
      </c>
      <c r="D38" s="187">
        <v>2530</v>
      </c>
      <c r="E38" s="187">
        <v>1477</v>
      </c>
      <c r="F38" s="187">
        <v>3407</v>
      </c>
      <c r="G38" s="187">
        <v>1013</v>
      </c>
      <c r="H38" s="187">
        <v>2452</v>
      </c>
      <c r="I38" s="187">
        <v>1600</v>
      </c>
      <c r="J38" s="187">
        <v>323</v>
      </c>
      <c r="K38" s="187">
        <v>2922</v>
      </c>
      <c r="L38" s="187">
        <v>947</v>
      </c>
      <c r="M38" s="187">
        <v>2088</v>
      </c>
      <c r="N38" s="187">
        <v>723</v>
      </c>
      <c r="O38" s="187">
        <v>5173</v>
      </c>
      <c r="P38" s="139"/>
    </row>
    <row r="39" spans="1:17" ht="10.5" customHeight="1">
      <c r="A39" s="109">
        <f>IF(E39&lt;&gt;"",COUNTA($E$8:E39),"")</f>
        <v>27</v>
      </c>
      <c r="B39" s="185" t="s">
        <v>10</v>
      </c>
      <c r="C39" s="184" t="s">
        <v>155</v>
      </c>
      <c r="D39" s="187">
        <v>1926</v>
      </c>
      <c r="E39" s="187">
        <v>944</v>
      </c>
      <c r="F39" s="187">
        <v>2916</v>
      </c>
      <c r="G39" s="187">
        <v>823</v>
      </c>
      <c r="H39" s="187">
        <v>2204</v>
      </c>
      <c r="I39" s="187">
        <v>1361</v>
      </c>
      <c r="J39" s="187">
        <v>242</v>
      </c>
      <c r="K39" s="187">
        <v>2658</v>
      </c>
      <c r="L39" s="187">
        <v>865</v>
      </c>
      <c r="M39" s="187">
        <v>1817</v>
      </c>
      <c r="N39" s="187">
        <v>634</v>
      </c>
      <c r="O39" s="187">
        <v>4950</v>
      </c>
      <c r="P39" s="139"/>
    </row>
    <row r="40" spans="1:17" ht="10.5" customHeight="1">
      <c r="A40" s="109">
        <f>IF(E40&lt;&gt;"",COUNTA($E$8:E40),"")</f>
        <v>28</v>
      </c>
      <c r="B40" s="185" t="s">
        <v>20</v>
      </c>
      <c r="C40" s="184" t="s">
        <v>169</v>
      </c>
      <c r="D40" s="187">
        <v>429</v>
      </c>
      <c r="E40" s="187">
        <v>289</v>
      </c>
      <c r="F40" s="187">
        <v>885</v>
      </c>
      <c r="G40" s="187">
        <v>247</v>
      </c>
      <c r="H40" s="187">
        <v>786</v>
      </c>
      <c r="I40" s="187">
        <v>723</v>
      </c>
      <c r="J40" s="187">
        <v>159</v>
      </c>
      <c r="K40" s="187">
        <v>532</v>
      </c>
      <c r="L40" s="187">
        <v>143</v>
      </c>
      <c r="M40" s="187">
        <v>761</v>
      </c>
      <c r="N40" s="187" t="s">
        <v>133</v>
      </c>
      <c r="O40" s="187">
        <v>665</v>
      </c>
      <c r="P40" s="139"/>
    </row>
    <row r="41" spans="1:17" ht="10.5" customHeight="1">
      <c r="A41" s="109">
        <f>IF(E41&lt;&gt;"",COUNTA($E$8:E41),"")</f>
        <v>29</v>
      </c>
      <c r="B41" s="185" t="s">
        <v>23</v>
      </c>
      <c r="C41" s="184" t="s">
        <v>156</v>
      </c>
      <c r="D41" s="187">
        <v>9361</v>
      </c>
      <c r="E41" s="187">
        <v>4608</v>
      </c>
      <c r="F41" s="187">
        <v>11144</v>
      </c>
      <c r="G41" s="187">
        <v>3678</v>
      </c>
      <c r="H41" s="187">
        <v>9308</v>
      </c>
      <c r="I41" s="187">
        <v>12072</v>
      </c>
      <c r="J41" s="187">
        <v>2859</v>
      </c>
      <c r="K41" s="187">
        <v>5434</v>
      </c>
      <c r="L41" s="187">
        <v>1840</v>
      </c>
      <c r="M41" s="187">
        <v>10291</v>
      </c>
      <c r="N41" s="187">
        <v>2404</v>
      </c>
      <c r="O41" s="187">
        <v>6841</v>
      </c>
      <c r="P41" s="139"/>
    </row>
    <row r="42" spans="1:17" ht="10.5" customHeight="1">
      <c r="A42" s="109">
        <f>IF(E42&lt;&gt;"",COUNTA($E$8:E42),"")</f>
        <v>30</v>
      </c>
      <c r="B42" s="185" t="s">
        <v>27</v>
      </c>
      <c r="C42" s="184" t="s">
        <v>170</v>
      </c>
      <c r="D42" s="187">
        <v>808</v>
      </c>
      <c r="E42" s="187">
        <v>847</v>
      </c>
      <c r="F42" s="187">
        <v>434</v>
      </c>
      <c r="G42" s="187">
        <v>327</v>
      </c>
      <c r="H42" s="187">
        <v>225</v>
      </c>
      <c r="I42" s="187">
        <v>141</v>
      </c>
      <c r="J42" s="187" t="s">
        <v>133</v>
      </c>
      <c r="K42" s="187">
        <v>130</v>
      </c>
      <c r="L42" s="187" t="s">
        <v>133</v>
      </c>
      <c r="M42" s="187">
        <v>313</v>
      </c>
      <c r="N42" s="187">
        <v>228</v>
      </c>
      <c r="O42" s="187">
        <v>77</v>
      </c>
      <c r="P42" s="139"/>
    </row>
    <row r="43" spans="1:17" ht="10.5" customHeight="1">
      <c r="A43" s="109">
        <f>IF(E43&lt;&gt;"",COUNTA($E$8:E43),"")</f>
        <v>31</v>
      </c>
      <c r="B43" s="185" t="s">
        <v>30</v>
      </c>
      <c r="C43" s="184" t="s">
        <v>195</v>
      </c>
      <c r="D43" s="187">
        <v>1285</v>
      </c>
      <c r="E43" s="187">
        <v>676</v>
      </c>
      <c r="F43" s="187">
        <v>828</v>
      </c>
      <c r="G43" s="187">
        <v>305</v>
      </c>
      <c r="H43" s="187">
        <v>271</v>
      </c>
      <c r="I43" s="187">
        <v>467</v>
      </c>
      <c r="J43" s="187">
        <v>229</v>
      </c>
      <c r="K43" s="187">
        <v>459</v>
      </c>
      <c r="L43" s="187">
        <v>390</v>
      </c>
      <c r="M43" s="187">
        <v>711</v>
      </c>
      <c r="N43" s="187">
        <v>343</v>
      </c>
      <c r="O43" s="187">
        <v>461</v>
      </c>
      <c r="P43" s="139"/>
    </row>
    <row r="44" spans="1:17" ht="10.5" customHeight="1">
      <c r="A44" s="109">
        <f>IF(E44&lt;&gt;"",COUNTA($E$8:E44),"")</f>
        <v>32</v>
      </c>
      <c r="B44" s="185" t="s">
        <v>32</v>
      </c>
      <c r="C44" s="184" t="s">
        <v>171</v>
      </c>
      <c r="D44" s="187">
        <v>935</v>
      </c>
      <c r="E44" s="187">
        <v>322</v>
      </c>
      <c r="F44" s="187">
        <v>519</v>
      </c>
      <c r="G44" s="187" t="s">
        <v>133</v>
      </c>
      <c r="H44" s="187">
        <v>357</v>
      </c>
      <c r="I44" s="187">
        <v>633</v>
      </c>
      <c r="J44" s="187">
        <v>152</v>
      </c>
      <c r="K44" s="187">
        <v>270</v>
      </c>
      <c r="L44" s="187">
        <v>82</v>
      </c>
      <c r="M44" s="187">
        <v>578</v>
      </c>
      <c r="N44" s="187">
        <v>193</v>
      </c>
      <c r="O44" s="187">
        <v>281</v>
      </c>
      <c r="P44" s="139"/>
    </row>
    <row r="45" spans="1:17" ht="21" customHeight="1">
      <c r="A45" s="109">
        <f>IF(E45&lt;&gt;"",COUNTA($E$8:E45),"")</f>
        <v>33</v>
      </c>
      <c r="B45" s="188" t="s">
        <v>49</v>
      </c>
      <c r="C45" s="184" t="s">
        <v>202</v>
      </c>
      <c r="D45" s="187">
        <v>7772</v>
      </c>
      <c r="E45" s="187">
        <v>4144</v>
      </c>
      <c r="F45" s="187">
        <v>4980</v>
      </c>
      <c r="G45" s="187">
        <v>2276</v>
      </c>
      <c r="H45" s="187">
        <v>3494</v>
      </c>
      <c r="I45" s="187">
        <v>3342</v>
      </c>
      <c r="J45" s="187">
        <v>1591</v>
      </c>
      <c r="K45" s="187">
        <v>1994</v>
      </c>
      <c r="L45" s="187">
        <v>962</v>
      </c>
      <c r="M45" s="187">
        <v>5436</v>
      </c>
      <c r="N45" s="187">
        <v>2780</v>
      </c>
      <c r="O45" s="187">
        <v>2630</v>
      </c>
      <c r="P45" s="139"/>
    </row>
    <row r="46" spans="1:17" ht="21" customHeight="1">
      <c r="A46" s="109">
        <f>IF(E46&lt;&gt;"",COUNTA($E$8:E46),"")</f>
        <v>34</v>
      </c>
      <c r="B46" s="188" t="s">
        <v>38</v>
      </c>
      <c r="C46" s="184" t="s">
        <v>196</v>
      </c>
      <c r="D46" s="187">
        <v>21848</v>
      </c>
      <c r="E46" s="187">
        <v>14394</v>
      </c>
      <c r="F46" s="187">
        <v>21912</v>
      </c>
      <c r="G46" s="187">
        <v>9156</v>
      </c>
      <c r="H46" s="187">
        <v>14872</v>
      </c>
      <c r="I46" s="187">
        <v>17670</v>
      </c>
      <c r="J46" s="187">
        <v>7593</v>
      </c>
      <c r="K46" s="187">
        <v>9727</v>
      </c>
      <c r="L46" s="187">
        <v>4357</v>
      </c>
      <c r="M46" s="187">
        <v>22378</v>
      </c>
      <c r="N46" s="187">
        <v>9241</v>
      </c>
      <c r="O46" s="187">
        <v>13725</v>
      </c>
      <c r="P46" s="139"/>
    </row>
    <row r="47" spans="1:17" ht="21" customHeight="1">
      <c r="A47" s="109">
        <f>IF(E47&lt;&gt;"",COUNTA($E$8:E47),"")</f>
        <v>35</v>
      </c>
      <c r="B47" s="188" t="s">
        <v>43</v>
      </c>
      <c r="C47" s="184" t="s">
        <v>203</v>
      </c>
      <c r="D47" s="187">
        <v>2599</v>
      </c>
      <c r="E47" s="187">
        <v>1566</v>
      </c>
      <c r="F47" s="187">
        <v>2368</v>
      </c>
      <c r="G47" s="187">
        <v>960</v>
      </c>
      <c r="H47" s="187">
        <v>1279</v>
      </c>
      <c r="I47" s="187">
        <v>2074</v>
      </c>
      <c r="J47" s="187">
        <v>762</v>
      </c>
      <c r="K47" s="187">
        <v>912</v>
      </c>
      <c r="L47" s="187">
        <v>435</v>
      </c>
      <c r="M47" s="187">
        <v>1752</v>
      </c>
      <c r="N47" s="187">
        <v>681</v>
      </c>
      <c r="O47" s="187">
        <v>1087</v>
      </c>
      <c r="P47" s="139"/>
    </row>
    <row r="48" spans="1:17" ht="11.1" customHeight="1">
      <c r="A48" s="109" t="str">
        <f>IF(E48&lt;&gt;"",COUNTA($E$8:E48),"")</f>
        <v/>
      </c>
      <c r="B48" s="185"/>
      <c r="C48" s="189"/>
      <c r="D48" s="187"/>
      <c r="E48" s="187"/>
      <c r="F48" s="187"/>
      <c r="G48" s="187"/>
      <c r="H48" s="187"/>
      <c r="I48" s="187"/>
      <c r="J48" s="187"/>
      <c r="K48" s="187"/>
      <c r="L48" s="187"/>
      <c r="M48" s="187"/>
      <c r="N48" s="187"/>
      <c r="O48" s="187"/>
    </row>
    <row r="49" spans="1:17" ht="11.1" customHeight="1">
      <c r="A49" s="109">
        <f>IF(E49&lt;&gt;"",COUNTA($E$8:E49),"")</f>
        <v>36</v>
      </c>
      <c r="B49" s="185"/>
      <c r="C49" s="184" t="s">
        <v>56</v>
      </c>
      <c r="D49" s="187">
        <v>1106</v>
      </c>
      <c r="E49" s="187">
        <v>999</v>
      </c>
      <c r="F49" s="187">
        <v>1256</v>
      </c>
      <c r="G49" s="187">
        <v>570</v>
      </c>
      <c r="H49" s="187">
        <v>668</v>
      </c>
      <c r="I49" s="187">
        <v>1002</v>
      </c>
      <c r="J49" s="187">
        <v>383</v>
      </c>
      <c r="K49" s="187">
        <v>580</v>
      </c>
      <c r="L49" s="187">
        <v>284</v>
      </c>
      <c r="M49" s="187">
        <v>1222</v>
      </c>
      <c r="N49" s="187">
        <v>551</v>
      </c>
      <c r="O49" s="187">
        <v>707</v>
      </c>
      <c r="P49" s="139"/>
      <c r="Q49" s="139"/>
    </row>
    <row r="50" spans="1:17" ht="10.5" customHeight="1">
      <c r="A50" s="109">
        <f>IF(E50&lt;&gt;"",COUNTA($E$8:E50),"")</f>
        <v>37</v>
      </c>
      <c r="B50" s="185"/>
      <c r="C50" s="184" t="s">
        <v>57</v>
      </c>
      <c r="D50" s="187">
        <v>3203</v>
      </c>
      <c r="E50" s="187">
        <v>1658</v>
      </c>
      <c r="F50" s="187">
        <v>2516</v>
      </c>
      <c r="G50" s="187">
        <v>1164</v>
      </c>
      <c r="H50" s="187">
        <v>1720</v>
      </c>
      <c r="I50" s="187">
        <v>2201</v>
      </c>
      <c r="J50" s="187">
        <v>889</v>
      </c>
      <c r="K50" s="187">
        <v>1249</v>
      </c>
      <c r="L50" s="187">
        <v>545</v>
      </c>
      <c r="M50" s="187">
        <v>2565</v>
      </c>
      <c r="N50" s="187">
        <v>1131</v>
      </c>
      <c r="O50" s="187">
        <v>1642</v>
      </c>
      <c r="P50" s="139"/>
    </row>
    <row r="51" spans="1:17" ht="10.5" customHeight="1">
      <c r="A51" s="109">
        <f>IF(E51&lt;&gt;"",COUNTA($E$8:E51),"")</f>
        <v>38</v>
      </c>
      <c r="B51" s="185"/>
      <c r="C51" s="184" t="s">
        <v>58</v>
      </c>
      <c r="D51" s="187">
        <v>3872</v>
      </c>
      <c r="E51" s="187">
        <v>1739</v>
      </c>
      <c r="F51" s="187">
        <v>2473</v>
      </c>
      <c r="G51" s="187">
        <v>1007</v>
      </c>
      <c r="H51" s="187">
        <v>1900</v>
      </c>
      <c r="I51" s="187">
        <v>2174</v>
      </c>
      <c r="J51" s="187">
        <v>833</v>
      </c>
      <c r="K51" s="187">
        <v>1363</v>
      </c>
      <c r="L51" s="187">
        <v>579</v>
      </c>
      <c r="M51" s="187">
        <v>2739</v>
      </c>
      <c r="N51" s="187">
        <v>1311</v>
      </c>
      <c r="O51" s="187">
        <v>1780</v>
      </c>
      <c r="P51" s="139"/>
    </row>
    <row r="52" spans="1:17" ht="10.5" customHeight="1">
      <c r="A52" s="109">
        <f>IF(E52&lt;&gt;"",COUNTA($E$8:E52),"")</f>
        <v>39</v>
      </c>
      <c r="B52" s="185"/>
      <c r="C52" s="184" t="s">
        <v>59</v>
      </c>
      <c r="D52" s="187">
        <v>6781</v>
      </c>
      <c r="E52" s="187">
        <v>3489</v>
      </c>
      <c r="F52" s="187">
        <v>5140</v>
      </c>
      <c r="G52" s="187">
        <v>2073</v>
      </c>
      <c r="H52" s="187">
        <v>3848</v>
      </c>
      <c r="I52" s="187">
        <v>4387</v>
      </c>
      <c r="J52" s="187">
        <v>1637</v>
      </c>
      <c r="K52" s="187">
        <v>2627</v>
      </c>
      <c r="L52" s="187">
        <v>1157</v>
      </c>
      <c r="M52" s="187">
        <v>5271</v>
      </c>
      <c r="N52" s="187">
        <v>2225</v>
      </c>
      <c r="O52" s="187">
        <v>3514</v>
      </c>
      <c r="P52" s="139"/>
    </row>
    <row r="53" spans="1:17" ht="10.5" customHeight="1">
      <c r="A53" s="109">
        <f>IF(E53&lt;&gt;"",COUNTA($E$8:E53),"")</f>
        <v>40</v>
      </c>
      <c r="B53" s="185"/>
      <c r="C53" s="184" t="s">
        <v>60</v>
      </c>
      <c r="D53" s="187">
        <v>6159</v>
      </c>
      <c r="E53" s="187">
        <v>3437</v>
      </c>
      <c r="F53" s="187">
        <v>5609</v>
      </c>
      <c r="G53" s="187">
        <v>2183</v>
      </c>
      <c r="H53" s="187">
        <v>4160</v>
      </c>
      <c r="I53" s="187">
        <v>4777</v>
      </c>
      <c r="J53" s="187">
        <v>1738</v>
      </c>
      <c r="K53" s="187">
        <v>2903</v>
      </c>
      <c r="L53" s="187">
        <v>1216</v>
      </c>
      <c r="M53" s="187">
        <v>5615</v>
      </c>
      <c r="N53" s="187">
        <v>2218</v>
      </c>
      <c r="O53" s="187">
        <v>3831</v>
      </c>
      <c r="P53" s="139"/>
    </row>
    <row r="54" spans="1:17" ht="10.5" customHeight="1">
      <c r="A54" s="109">
        <f>IF(E54&lt;&gt;"",COUNTA($E$8:E54),"")</f>
        <v>41</v>
      </c>
      <c r="B54" s="185"/>
      <c r="C54" s="184" t="s">
        <v>61</v>
      </c>
      <c r="D54" s="187">
        <v>5529</v>
      </c>
      <c r="E54" s="187">
        <v>3396</v>
      </c>
      <c r="F54" s="187">
        <v>5616</v>
      </c>
      <c r="G54" s="187">
        <v>2083</v>
      </c>
      <c r="H54" s="187">
        <v>4012</v>
      </c>
      <c r="I54" s="187">
        <v>4547</v>
      </c>
      <c r="J54" s="187">
        <v>1721</v>
      </c>
      <c r="K54" s="187">
        <v>2628</v>
      </c>
      <c r="L54" s="187">
        <v>1061</v>
      </c>
      <c r="M54" s="187">
        <v>5301</v>
      </c>
      <c r="N54" s="187">
        <v>1917</v>
      </c>
      <c r="O54" s="187">
        <v>3525</v>
      </c>
      <c r="P54" s="139"/>
    </row>
    <row r="55" spans="1:17" ht="10.5" customHeight="1">
      <c r="A55" s="109">
        <f>IF(E55&lt;&gt;"",COUNTA($E$8:E55),"")</f>
        <v>42</v>
      </c>
      <c r="B55" s="185"/>
      <c r="C55" s="184" t="s">
        <v>62</v>
      </c>
      <c r="D55" s="187">
        <v>4153</v>
      </c>
      <c r="E55" s="187">
        <v>2698</v>
      </c>
      <c r="F55" s="187">
        <v>4639</v>
      </c>
      <c r="G55" s="187">
        <v>1784</v>
      </c>
      <c r="H55" s="187">
        <v>3209</v>
      </c>
      <c r="I55" s="187">
        <v>3696</v>
      </c>
      <c r="J55" s="187">
        <v>1260</v>
      </c>
      <c r="K55" s="187">
        <v>2141</v>
      </c>
      <c r="L55" s="187">
        <v>822</v>
      </c>
      <c r="M55" s="187">
        <v>4376</v>
      </c>
      <c r="N55" s="187">
        <v>1506</v>
      </c>
      <c r="O55" s="187">
        <v>3148</v>
      </c>
      <c r="P55" s="139"/>
    </row>
    <row r="56" spans="1:17" ht="10.5" customHeight="1">
      <c r="A56" s="109">
        <f>IF(E56&lt;&gt;"",COUNTA($E$8:E56),"")</f>
        <v>43</v>
      </c>
      <c r="B56" s="185"/>
      <c r="C56" s="184" t="s">
        <v>63</v>
      </c>
      <c r="D56" s="187">
        <v>5563</v>
      </c>
      <c r="E56" s="187">
        <v>3527</v>
      </c>
      <c r="F56" s="187">
        <v>6250</v>
      </c>
      <c r="G56" s="187">
        <v>2253</v>
      </c>
      <c r="H56" s="187">
        <v>4534</v>
      </c>
      <c r="I56" s="187">
        <v>5236</v>
      </c>
      <c r="J56" s="187">
        <v>1741</v>
      </c>
      <c r="K56" s="187">
        <v>3021</v>
      </c>
      <c r="L56" s="187">
        <v>1134</v>
      </c>
      <c r="M56" s="187">
        <v>5660</v>
      </c>
      <c r="N56" s="187">
        <v>1934</v>
      </c>
      <c r="O56" s="187">
        <v>4578</v>
      </c>
      <c r="P56" s="139"/>
    </row>
    <row r="57" spans="1:17" ht="10.5" customHeight="1">
      <c r="A57" s="109">
        <f>IF(E57&lt;&gt;"",COUNTA($E$8:E57),"")</f>
        <v>44</v>
      </c>
      <c r="B57" s="185"/>
      <c r="C57" s="184" t="s">
        <v>64</v>
      </c>
      <c r="D57" s="187">
        <v>6525</v>
      </c>
      <c r="E57" s="187">
        <v>4266</v>
      </c>
      <c r="F57" s="187">
        <v>7915</v>
      </c>
      <c r="G57" s="187">
        <v>2833</v>
      </c>
      <c r="H57" s="187">
        <v>5675</v>
      </c>
      <c r="I57" s="187">
        <v>6472</v>
      </c>
      <c r="J57" s="187">
        <v>2081</v>
      </c>
      <c r="K57" s="187">
        <v>3633</v>
      </c>
      <c r="L57" s="187">
        <v>1404</v>
      </c>
      <c r="M57" s="187">
        <v>6927</v>
      </c>
      <c r="N57" s="187">
        <v>2323</v>
      </c>
      <c r="O57" s="187">
        <v>5465</v>
      </c>
      <c r="P57" s="139"/>
    </row>
    <row r="58" spans="1:17" ht="10.5" customHeight="1">
      <c r="A58" s="109">
        <f>IF(E58&lt;&gt;"",COUNTA($E$8:E58),"")</f>
        <v>45</v>
      </c>
      <c r="B58" s="185"/>
      <c r="C58" s="184" t="s">
        <v>52</v>
      </c>
      <c r="D58" s="187">
        <v>4351</v>
      </c>
      <c r="E58" s="187">
        <v>2901</v>
      </c>
      <c r="F58" s="187">
        <v>5395</v>
      </c>
      <c r="G58" s="187">
        <v>2103</v>
      </c>
      <c r="H58" s="187">
        <v>3755</v>
      </c>
      <c r="I58" s="187">
        <v>4328</v>
      </c>
      <c r="J58" s="187">
        <v>1370</v>
      </c>
      <c r="K58" s="187">
        <v>2400</v>
      </c>
      <c r="L58" s="187">
        <v>931</v>
      </c>
      <c r="M58" s="187">
        <v>4723</v>
      </c>
      <c r="N58" s="187">
        <v>1461</v>
      </c>
      <c r="O58" s="187">
        <v>3565</v>
      </c>
      <c r="P58" s="139"/>
    </row>
    <row r="59" spans="1:17" ht="10.5" customHeight="1">
      <c r="A59" s="109">
        <f>IF(E59&lt;&gt;"",COUNTA($E$8:E59),"")</f>
        <v>46</v>
      </c>
      <c r="B59" s="185"/>
      <c r="C59" s="184" t="s">
        <v>53</v>
      </c>
      <c r="D59" s="187">
        <v>347</v>
      </c>
      <c r="E59" s="187">
        <v>237</v>
      </c>
      <c r="F59" s="187">
        <v>372</v>
      </c>
      <c r="G59" s="187">
        <v>134</v>
      </c>
      <c r="H59" s="187">
        <v>330</v>
      </c>
      <c r="I59" s="187">
        <v>381</v>
      </c>
      <c r="J59" s="187">
        <v>113</v>
      </c>
      <c r="K59" s="187">
        <v>221</v>
      </c>
      <c r="L59" s="187">
        <v>97</v>
      </c>
      <c r="M59" s="187">
        <v>399</v>
      </c>
      <c r="N59" s="187">
        <v>123</v>
      </c>
      <c r="O59" s="187">
        <v>246</v>
      </c>
      <c r="P59" s="139"/>
    </row>
    <row r="60" spans="1:17" ht="11.45" customHeight="1">
      <c r="A60" s="122"/>
    </row>
    <row r="61" spans="1:17" ht="11.45" customHeight="1">
      <c r="C61" s="101"/>
      <c r="D61" s="120"/>
      <c r="E61" s="120"/>
      <c r="F61" s="120"/>
      <c r="G61" s="120"/>
      <c r="H61" s="120"/>
      <c r="I61" s="120"/>
      <c r="J61" s="120"/>
    </row>
    <row r="62" spans="1:17" ht="11.45" customHeight="1">
      <c r="C62" s="101"/>
      <c r="D62" s="120"/>
      <c r="E62" s="120"/>
      <c r="F62" s="120"/>
      <c r="G62" s="120"/>
      <c r="H62" s="120"/>
      <c r="I62" s="120"/>
      <c r="J62" s="120"/>
    </row>
    <row r="63" spans="1:17" ht="11.45" customHeight="1">
      <c r="D63" s="120"/>
      <c r="E63" s="120"/>
      <c r="F63" s="120"/>
      <c r="G63" s="120"/>
      <c r="H63" s="120"/>
      <c r="I63" s="120"/>
      <c r="J63" s="120"/>
    </row>
  </sheetData>
  <mergeCells count="24">
    <mergeCell ref="D34:I34"/>
    <mergeCell ref="J34:O34"/>
    <mergeCell ref="I2:I5"/>
    <mergeCell ref="K2:K5"/>
    <mergeCell ref="M2:M5"/>
    <mergeCell ref="O2:O5"/>
    <mergeCell ref="D2:D5"/>
    <mergeCell ref="E2:E5"/>
    <mergeCell ref="L3:L5"/>
    <mergeCell ref="N3:N5"/>
    <mergeCell ref="D33:I33"/>
    <mergeCell ref="J33:O33"/>
    <mergeCell ref="G3:G5"/>
    <mergeCell ref="J3:J5"/>
    <mergeCell ref="D7:I7"/>
    <mergeCell ref="J7:O7"/>
    <mergeCell ref="A1:C1"/>
    <mergeCell ref="D1:I1"/>
    <mergeCell ref="J1:O1"/>
    <mergeCell ref="A2:A5"/>
    <mergeCell ref="B2:B5"/>
    <mergeCell ref="C2:C5"/>
    <mergeCell ref="F2:F5"/>
    <mergeCell ref="H2:H5"/>
  </mergeCells>
  <conditionalFormatting sqref="D33 D34:I34 D36:I36 D37:O59 D35:O35 D10:O32">
    <cfRule type="cellIs" dxfId="24" priority="3" stopIfTrue="1" operator="between">
      <formula>0.1</formula>
      <formula>2.9</formula>
    </cfRule>
  </conditionalFormatting>
  <conditionalFormatting sqref="J33 J34:O34 J36:O36">
    <cfRule type="cellIs" dxfId="23" priority="2" stopIfTrue="1" operator="between">
      <formula>0.1</formula>
      <formula>2.9</formula>
    </cfRule>
  </conditionalFormatting>
  <conditionalFormatting sqref="D8:O8">
    <cfRule type="cellIs" dxfId="22"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M56"/>
  <sheetViews>
    <sheetView zoomScale="140" zoomScaleNormal="140" workbookViewId="0">
      <pane xSplit="2" ySplit="8" topLeftCell="C9" activePane="bottomRight" state="frozen"/>
      <selection sqref="A1:B1"/>
      <selection pane="topRight" sqref="A1:B1"/>
      <selection pane="bottomLeft" sqref="A1:B1"/>
      <selection pane="bottomRight" activeCell="C9" sqref="C9:L9"/>
    </sheetView>
  </sheetViews>
  <sheetFormatPr baseColWidth="10" defaultRowHeight="11.45" customHeight="1"/>
  <cols>
    <col min="1" max="1" width="3.7109375" style="131" customWidth="1"/>
    <col min="2" max="2" width="9.7109375" style="149" customWidth="1"/>
    <col min="3" max="3" width="8.28515625" style="131" customWidth="1"/>
    <col min="4" max="4" width="7.28515625" style="131" customWidth="1"/>
    <col min="5" max="5" width="7.7109375" style="131" customWidth="1"/>
    <col min="6" max="7" width="7.28515625" style="131" customWidth="1"/>
    <col min="8" max="11" width="7.7109375" style="131" customWidth="1"/>
    <col min="12" max="12" width="9.7109375" style="131" customWidth="1"/>
    <col min="13" max="13" width="8.7109375" style="131" customWidth="1"/>
    <col min="14" max="16384" width="11.42578125" style="131"/>
  </cols>
  <sheetData>
    <row r="1" spans="1:13" s="197" customFormat="1" ht="54" customHeight="1">
      <c r="A1" s="348" t="s">
        <v>131</v>
      </c>
      <c r="B1" s="349"/>
      <c r="C1" s="350" t="s">
        <v>230</v>
      </c>
      <c r="D1" s="350"/>
      <c r="E1" s="350"/>
      <c r="F1" s="350"/>
      <c r="G1" s="350"/>
      <c r="H1" s="350"/>
      <c r="I1" s="350"/>
      <c r="J1" s="350"/>
      <c r="K1" s="350"/>
      <c r="L1" s="351"/>
    </row>
    <row r="2" spans="1:13" ht="11.45" customHeight="1">
      <c r="A2" s="331" t="s">
        <v>83</v>
      </c>
      <c r="B2" s="310" t="s">
        <v>120</v>
      </c>
      <c r="C2" s="326" t="s">
        <v>375</v>
      </c>
      <c r="D2" s="310" t="s">
        <v>55</v>
      </c>
      <c r="E2" s="327"/>
      <c r="F2" s="327"/>
      <c r="G2" s="327"/>
      <c r="H2" s="310" t="s">
        <v>204</v>
      </c>
      <c r="I2" s="327"/>
      <c r="J2" s="327"/>
      <c r="K2" s="327"/>
      <c r="L2" s="352"/>
    </row>
    <row r="3" spans="1:13" ht="11.45" customHeight="1">
      <c r="A3" s="331"/>
      <c r="B3" s="310"/>
      <c r="C3" s="326"/>
      <c r="D3" s="326" t="s">
        <v>4</v>
      </c>
      <c r="E3" s="326" t="s">
        <v>89</v>
      </c>
      <c r="F3" s="306" t="s">
        <v>193</v>
      </c>
      <c r="G3" s="306" t="s">
        <v>90</v>
      </c>
      <c r="H3" s="306" t="s">
        <v>121</v>
      </c>
      <c r="I3" s="306" t="s">
        <v>201</v>
      </c>
      <c r="J3" s="306" t="s">
        <v>122</v>
      </c>
      <c r="K3" s="306" t="s">
        <v>199</v>
      </c>
      <c r="L3" s="315" t="s">
        <v>200</v>
      </c>
    </row>
    <row r="4" spans="1:13" ht="11.45" customHeight="1">
      <c r="A4" s="331"/>
      <c r="B4" s="310"/>
      <c r="C4" s="326"/>
      <c r="D4" s="326"/>
      <c r="E4" s="326"/>
      <c r="F4" s="306"/>
      <c r="G4" s="306"/>
      <c r="H4" s="306"/>
      <c r="I4" s="306"/>
      <c r="J4" s="306"/>
      <c r="K4" s="306"/>
      <c r="L4" s="315"/>
    </row>
    <row r="5" spans="1:13" ht="11.45" customHeight="1">
      <c r="A5" s="331"/>
      <c r="B5" s="310"/>
      <c r="C5" s="326"/>
      <c r="D5" s="326"/>
      <c r="E5" s="326"/>
      <c r="F5" s="306"/>
      <c r="G5" s="306"/>
      <c r="H5" s="306"/>
      <c r="I5" s="306"/>
      <c r="J5" s="306"/>
      <c r="K5" s="306"/>
      <c r="L5" s="315"/>
    </row>
    <row r="6" spans="1:13" ht="11.45" customHeight="1">
      <c r="A6" s="331"/>
      <c r="B6" s="310"/>
      <c r="C6" s="326"/>
      <c r="D6" s="326"/>
      <c r="E6" s="326"/>
      <c r="F6" s="306"/>
      <c r="G6" s="306"/>
      <c r="H6" s="306"/>
      <c r="I6" s="306"/>
      <c r="J6" s="306"/>
      <c r="K6" s="306"/>
      <c r="L6" s="315"/>
    </row>
    <row r="7" spans="1:13" ht="11.45" customHeight="1">
      <c r="A7" s="331"/>
      <c r="B7" s="310"/>
      <c r="C7" s="326"/>
      <c r="D7" s="326"/>
      <c r="E7" s="326"/>
      <c r="F7" s="306"/>
      <c r="G7" s="306"/>
      <c r="H7" s="306"/>
      <c r="I7" s="306"/>
      <c r="J7" s="306"/>
      <c r="K7" s="306"/>
      <c r="L7" s="315"/>
    </row>
    <row r="8" spans="1:13" s="144" customFormat="1" ht="11.45" customHeight="1">
      <c r="A8" s="140">
        <v>1</v>
      </c>
      <c r="B8" s="141">
        <v>2</v>
      </c>
      <c r="C8" s="141">
        <v>3</v>
      </c>
      <c r="D8" s="142">
        <v>4</v>
      </c>
      <c r="E8" s="141">
        <v>5</v>
      </c>
      <c r="F8" s="141">
        <v>6</v>
      </c>
      <c r="G8" s="142">
        <v>7</v>
      </c>
      <c r="H8" s="141">
        <v>8</v>
      </c>
      <c r="I8" s="141">
        <v>9</v>
      </c>
      <c r="J8" s="142">
        <v>10</v>
      </c>
      <c r="K8" s="141">
        <v>11</v>
      </c>
      <c r="L8" s="143">
        <v>12</v>
      </c>
    </row>
    <row r="9" spans="1:13" ht="24.95" customHeight="1">
      <c r="A9" s="145"/>
      <c r="B9" s="234"/>
      <c r="C9" s="346" t="s">
        <v>1</v>
      </c>
      <c r="D9" s="347"/>
      <c r="E9" s="347"/>
      <c r="F9" s="347"/>
      <c r="G9" s="347"/>
      <c r="H9" s="347"/>
      <c r="I9" s="347"/>
      <c r="J9" s="347"/>
      <c r="K9" s="347"/>
      <c r="L9" s="347"/>
    </row>
    <row r="10" spans="1:13" ht="11.45" customHeight="1">
      <c r="A10" s="109">
        <f>IF(B10&lt;&gt;"",COUNTA($B$10:B10),"")</f>
        <v>1</v>
      </c>
      <c r="B10" s="235">
        <v>39629</v>
      </c>
      <c r="C10" s="201">
        <v>528348</v>
      </c>
      <c r="D10" s="201">
        <v>269177</v>
      </c>
      <c r="E10" s="201" t="s">
        <v>133</v>
      </c>
      <c r="F10" s="201">
        <v>4450</v>
      </c>
      <c r="G10" s="201">
        <v>39521</v>
      </c>
      <c r="H10" s="201">
        <v>16983</v>
      </c>
      <c r="I10" s="201">
        <v>116095</v>
      </c>
      <c r="J10" s="201">
        <v>126737</v>
      </c>
      <c r="K10" s="201">
        <v>82406</v>
      </c>
      <c r="L10" s="201">
        <v>186097</v>
      </c>
      <c r="M10" s="146"/>
    </row>
    <row r="11" spans="1:13" ht="11.45" customHeight="1">
      <c r="A11" s="109">
        <f>IF(B11&lt;&gt;"",COUNTA($B$10:B11),"")</f>
        <v>2</v>
      </c>
      <c r="B11" s="235">
        <v>39994</v>
      </c>
      <c r="C11" s="201">
        <v>528916</v>
      </c>
      <c r="D11" s="201">
        <v>272792</v>
      </c>
      <c r="E11" s="201" t="s">
        <v>133</v>
      </c>
      <c r="F11" s="201">
        <v>5033</v>
      </c>
      <c r="G11" s="201">
        <v>36848</v>
      </c>
      <c r="H11" s="201">
        <v>16759</v>
      </c>
      <c r="I11" s="201">
        <v>114888</v>
      </c>
      <c r="J11" s="201">
        <v>127365</v>
      </c>
      <c r="K11" s="201">
        <v>83646</v>
      </c>
      <c r="L11" s="201">
        <v>186239</v>
      </c>
      <c r="M11" s="146"/>
    </row>
    <row r="12" spans="1:13" ht="11.45" customHeight="1">
      <c r="A12" s="109">
        <f>IF(B12&lt;&gt;"",COUNTA($B$10:B12),"")</f>
        <v>3</v>
      </c>
      <c r="B12" s="235">
        <v>40359</v>
      </c>
      <c r="C12" s="201">
        <v>533974</v>
      </c>
      <c r="D12" s="201">
        <v>274986</v>
      </c>
      <c r="E12" s="201" t="s">
        <v>133</v>
      </c>
      <c r="F12" s="201">
        <v>5373</v>
      </c>
      <c r="G12" s="201">
        <v>31844</v>
      </c>
      <c r="H12" s="201">
        <v>16600</v>
      </c>
      <c r="I12" s="201">
        <v>115425</v>
      </c>
      <c r="J12" s="201">
        <v>128774</v>
      </c>
      <c r="K12" s="201">
        <v>85351</v>
      </c>
      <c r="L12" s="201">
        <v>187812</v>
      </c>
      <c r="M12" s="146"/>
    </row>
    <row r="13" spans="1:13" ht="11.45" customHeight="1">
      <c r="A13" s="109">
        <f>IF(B13&lt;&gt;"",COUNTA($B$10:B13),"")</f>
        <v>4</v>
      </c>
      <c r="B13" s="235">
        <v>40724</v>
      </c>
      <c r="C13" s="201">
        <v>537751</v>
      </c>
      <c r="D13" s="201">
        <v>276697</v>
      </c>
      <c r="E13" s="201">
        <v>132747</v>
      </c>
      <c r="F13" s="201">
        <v>6267</v>
      </c>
      <c r="G13" s="201">
        <v>26946</v>
      </c>
      <c r="H13" s="201">
        <v>16653</v>
      </c>
      <c r="I13" s="201">
        <v>117843</v>
      </c>
      <c r="J13" s="201">
        <v>132290</v>
      </c>
      <c r="K13" s="201">
        <v>86624</v>
      </c>
      <c r="L13" s="201">
        <v>184334</v>
      </c>
      <c r="M13" s="146"/>
    </row>
    <row r="14" spans="1:13" ht="11.45" customHeight="1">
      <c r="A14" s="109">
        <f>IF(B14&lt;&gt;"",COUNTA($B$10:B14),"")</f>
        <v>5</v>
      </c>
      <c r="B14" s="235">
        <v>41090</v>
      </c>
      <c r="C14" s="201">
        <v>542493</v>
      </c>
      <c r="D14" s="201">
        <v>278845</v>
      </c>
      <c r="E14" s="201">
        <v>140694</v>
      </c>
      <c r="F14" s="201">
        <v>7674</v>
      </c>
      <c r="G14" s="201">
        <v>22961</v>
      </c>
      <c r="H14" s="201">
        <v>16716</v>
      </c>
      <c r="I14" s="201">
        <v>118931</v>
      </c>
      <c r="J14" s="201">
        <v>133809</v>
      </c>
      <c r="K14" s="201">
        <v>87634</v>
      </c>
      <c r="L14" s="201">
        <v>185398</v>
      </c>
      <c r="M14" s="146"/>
    </row>
    <row r="15" spans="1:13" ht="11.45" customHeight="1">
      <c r="A15" s="109">
        <f>IF(B15&lt;&gt;"",COUNTA($B$10:B15),"")</f>
        <v>6</v>
      </c>
      <c r="B15" s="235">
        <v>41455</v>
      </c>
      <c r="C15" s="201">
        <v>543571</v>
      </c>
      <c r="D15" s="201">
        <v>280255</v>
      </c>
      <c r="E15" s="201">
        <v>140440</v>
      </c>
      <c r="F15" s="201">
        <v>8890</v>
      </c>
      <c r="G15" s="201">
        <v>20874</v>
      </c>
      <c r="H15" s="201">
        <v>16811</v>
      </c>
      <c r="I15" s="201">
        <v>118691</v>
      </c>
      <c r="J15" s="201">
        <v>133416</v>
      </c>
      <c r="K15" s="201">
        <v>88186</v>
      </c>
      <c r="L15" s="201">
        <v>186464</v>
      </c>
      <c r="M15" s="146"/>
    </row>
    <row r="16" spans="1:13" ht="11.45" customHeight="1">
      <c r="A16" s="109">
        <f>IF(B16&lt;&gt;"",COUNTA($B$10:B16),"")</f>
        <v>7</v>
      </c>
      <c r="B16" s="235">
        <v>41820</v>
      </c>
      <c r="C16" s="201">
        <v>549500</v>
      </c>
      <c r="D16" s="201">
        <v>283548</v>
      </c>
      <c r="E16" s="201">
        <v>145940</v>
      </c>
      <c r="F16" s="201">
        <v>11650</v>
      </c>
      <c r="G16" s="201">
        <v>19848</v>
      </c>
      <c r="H16" s="201">
        <v>17221</v>
      </c>
      <c r="I16" s="201">
        <v>118546</v>
      </c>
      <c r="J16" s="201">
        <v>135218</v>
      </c>
      <c r="K16" s="201">
        <v>89769</v>
      </c>
      <c r="L16" s="201">
        <v>188745</v>
      </c>
      <c r="M16" s="146"/>
    </row>
    <row r="17" spans="1:13" ht="11.45" customHeight="1">
      <c r="A17" s="109">
        <f>IF(B17&lt;&gt;"",COUNTA($B$10:B17),"")</f>
        <v>8</v>
      </c>
      <c r="B17" s="235">
        <v>42185</v>
      </c>
      <c r="C17" s="201">
        <v>553845</v>
      </c>
      <c r="D17" s="201">
        <v>286053</v>
      </c>
      <c r="E17" s="201">
        <v>153588</v>
      </c>
      <c r="F17" s="201">
        <v>13634</v>
      </c>
      <c r="G17" s="201">
        <v>19317</v>
      </c>
      <c r="H17" s="201">
        <v>16903</v>
      </c>
      <c r="I17" s="201">
        <v>118852</v>
      </c>
      <c r="J17" s="201">
        <v>137822</v>
      </c>
      <c r="K17" s="201">
        <v>90668</v>
      </c>
      <c r="L17" s="201">
        <v>189599</v>
      </c>
      <c r="M17" s="146"/>
    </row>
    <row r="18" spans="1:13" ht="11.45" customHeight="1">
      <c r="A18" s="109">
        <f>IF(B18&lt;&gt;"",COUNTA($B$10:B18),"")</f>
        <v>9</v>
      </c>
      <c r="B18" s="235">
        <v>42551</v>
      </c>
      <c r="C18" s="236">
        <v>560372</v>
      </c>
      <c r="D18" s="236">
        <v>287594</v>
      </c>
      <c r="E18" s="236">
        <v>160354</v>
      </c>
      <c r="F18" s="236">
        <v>17208</v>
      </c>
      <c r="G18" s="236">
        <v>18904</v>
      </c>
      <c r="H18" s="236">
        <v>16394</v>
      </c>
      <c r="I18" s="236">
        <v>120663</v>
      </c>
      <c r="J18" s="236">
        <v>139341</v>
      </c>
      <c r="K18" s="236">
        <v>90751</v>
      </c>
      <c r="L18" s="236">
        <v>193221</v>
      </c>
      <c r="M18" s="146"/>
    </row>
    <row r="19" spans="1:13" ht="11.45" customHeight="1">
      <c r="A19" s="109">
        <f>IF(B19&lt;&gt;"",COUNTA($B$10:B19),"")</f>
        <v>10</v>
      </c>
      <c r="B19" s="235">
        <v>42916</v>
      </c>
      <c r="C19" s="236">
        <v>567650</v>
      </c>
      <c r="D19" s="236">
        <v>289888</v>
      </c>
      <c r="E19" s="236">
        <v>166271</v>
      </c>
      <c r="F19" s="236">
        <v>21261</v>
      </c>
      <c r="G19" s="236">
        <v>18976</v>
      </c>
      <c r="H19" s="236">
        <v>15980</v>
      </c>
      <c r="I19" s="236">
        <v>122274</v>
      </c>
      <c r="J19" s="236">
        <v>141474</v>
      </c>
      <c r="K19" s="236">
        <v>92312</v>
      </c>
      <c r="L19" s="236">
        <v>195606</v>
      </c>
      <c r="M19" s="146"/>
    </row>
    <row r="20" spans="1:13" ht="11.45" customHeight="1">
      <c r="A20" s="109">
        <f>IF(B20&lt;&gt;"",COUNTA($B$10:B20),"")</f>
        <v>11</v>
      </c>
      <c r="B20" s="235">
        <v>43281</v>
      </c>
      <c r="C20" s="201">
        <v>574586</v>
      </c>
      <c r="D20" s="201">
        <v>291693</v>
      </c>
      <c r="E20" s="201">
        <v>171652</v>
      </c>
      <c r="F20" s="201">
        <v>24107</v>
      </c>
      <c r="G20" s="201">
        <v>19185</v>
      </c>
      <c r="H20" s="201">
        <v>15938</v>
      </c>
      <c r="I20" s="201">
        <v>123430</v>
      </c>
      <c r="J20" s="201">
        <v>142579</v>
      </c>
      <c r="K20" s="201">
        <v>93747</v>
      </c>
      <c r="L20" s="201">
        <v>198885</v>
      </c>
      <c r="M20" s="146"/>
    </row>
    <row r="21" spans="1:13" ht="11.45" customHeight="1">
      <c r="A21" s="109">
        <f>IF(B21&lt;&gt;"",COUNTA($B$10:B21),"")</f>
        <v>12</v>
      </c>
      <c r="B21" s="235">
        <v>43646</v>
      </c>
      <c r="C21" s="201">
        <v>578848</v>
      </c>
      <c r="D21" s="201">
        <v>292361</v>
      </c>
      <c r="E21" s="201">
        <v>174336</v>
      </c>
      <c r="F21" s="201">
        <v>25984</v>
      </c>
      <c r="G21" s="201">
        <v>20027</v>
      </c>
      <c r="H21" s="201">
        <v>15579</v>
      </c>
      <c r="I21" s="201">
        <v>125475</v>
      </c>
      <c r="J21" s="201">
        <v>143357</v>
      </c>
      <c r="K21" s="201">
        <v>94174</v>
      </c>
      <c r="L21" s="201">
        <v>200255</v>
      </c>
    </row>
    <row r="22" spans="1:13" ht="11.45" customHeight="1">
      <c r="A22" s="109" t="str">
        <f>IF(B22&lt;&gt;"",COUNTA($B$10:B22),"")</f>
        <v/>
      </c>
      <c r="B22" s="237"/>
      <c r="C22" s="201"/>
      <c r="D22" s="201"/>
      <c r="E22" s="201"/>
      <c r="F22" s="201"/>
      <c r="G22" s="201"/>
      <c r="H22" s="201"/>
      <c r="I22" s="201"/>
      <c r="J22" s="201"/>
      <c r="K22" s="201"/>
      <c r="L22" s="201"/>
      <c r="M22" s="146"/>
    </row>
    <row r="23" spans="1:13" ht="11.45" customHeight="1">
      <c r="A23" s="109">
        <f>IF(B23&lt;&gt;"",COUNTA($B$10:B23),"")</f>
        <v>13</v>
      </c>
      <c r="B23" s="235">
        <v>43921</v>
      </c>
      <c r="C23" s="236">
        <v>573407</v>
      </c>
      <c r="D23" s="236">
        <v>289611</v>
      </c>
      <c r="E23" s="236">
        <v>173871</v>
      </c>
      <c r="F23" s="236">
        <v>24913</v>
      </c>
      <c r="G23" s="236">
        <v>22238</v>
      </c>
      <c r="H23" s="236">
        <v>15177</v>
      </c>
      <c r="I23" s="236">
        <v>124910</v>
      </c>
      <c r="J23" s="236">
        <v>137677</v>
      </c>
      <c r="K23" s="236">
        <v>92154</v>
      </c>
      <c r="L23" s="236">
        <v>203483</v>
      </c>
      <c r="M23" s="146"/>
    </row>
    <row r="24" spans="1:13" ht="11.45" customHeight="1">
      <c r="A24" s="109">
        <f>IF(B24&lt;&gt;"",COUNTA($B$10:B24),"")</f>
        <v>14</v>
      </c>
      <c r="B24" s="235">
        <v>44012</v>
      </c>
      <c r="C24" s="201">
        <v>572732</v>
      </c>
      <c r="D24" s="201">
        <v>289020</v>
      </c>
      <c r="E24" s="201">
        <v>174075</v>
      </c>
      <c r="F24" s="201">
        <v>25717</v>
      </c>
      <c r="G24" s="201">
        <v>21430</v>
      </c>
      <c r="H24" s="201">
        <v>15339</v>
      </c>
      <c r="I24" s="201">
        <v>124138</v>
      </c>
      <c r="J24" s="201">
        <v>139517</v>
      </c>
      <c r="K24" s="201">
        <v>92045</v>
      </c>
      <c r="L24" s="201">
        <v>201683</v>
      </c>
    </row>
    <row r="25" spans="1:13" ht="11.45" customHeight="1">
      <c r="A25" s="109">
        <f>IF(B25&lt;&gt;"",COUNTA($B$10:B25),"")</f>
        <v>15</v>
      </c>
      <c r="B25" s="235">
        <v>44104</v>
      </c>
      <c r="C25" s="201">
        <v>582532</v>
      </c>
      <c r="D25" s="201">
        <v>293710</v>
      </c>
      <c r="E25" s="201">
        <v>177969</v>
      </c>
      <c r="F25" s="201">
        <v>27472</v>
      </c>
      <c r="G25" s="201">
        <v>25157</v>
      </c>
      <c r="H25" s="201">
        <v>15738</v>
      </c>
      <c r="I25" s="201">
        <v>125379</v>
      </c>
      <c r="J25" s="201">
        <v>141999</v>
      </c>
      <c r="K25" s="201">
        <v>93039</v>
      </c>
      <c r="L25" s="201">
        <v>206368</v>
      </c>
    </row>
    <row r="26" spans="1:13" ht="11.45" customHeight="1">
      <c r="A26" s="109">
        <f>IF(B26&lt;&gt;"",COUNTA($B$10:B26),"")</f>
        <v>16</v>
      </c>
      <c r="B26" s="235">
        <v>44196</v>
      </c>
      <c r="C26" s="201">
        <v>574197</v>
      </c>
      <c r="D26" s="201">
        <v>290023</v>
      </c>
      <c r="E26" s="201">
        <v>176087</v>
      </c>
      <c r="F26" s="201">
        <v>26717</v>
      </c>
      <c r="G26" s="201">
        <v>24745</v>
      </c>
      <c r="H26" s="201">
        <v>14553</v>
      </c>
      <c r="I26" s="201">
        <v>124525</v>
      </c>
      <c r="J26" s="201">
        <v>137033</v>
      </c>
      <c r="K26" s="201">
        <v>91326</v>
      </c>
      <c r="L26" s="201">
        <v>206753</v>
      </c>
    </row>
    <row r="27" spans="1:13" ht="11.45" customHeight="1">
      <c r="A27" s="109" t="str">
        <f>IF(B27&lt;&gt;"",COUNTA($B$10:B27),"")</f>
        <v/>
      </c>
      <c r="B27" s="237"/>
      <c r="C27" s="201"/>
      <c r="D27" s="201"/>
      <c r="E27" s="201"/>
      <c r="F27" s="201"/>
      <c r="G27" s="201"/>
      <c r="H27" s="201"/>
      <c r="I27" s="201"/>
      <c r="J27" s="201"/>
      <c r="K27" s="201"/>
      <c r="L27" s="201"/>
      <c r="M27" s="146"/>
    </row>
    <row r="28" spans="1:13" ht="11.45" customHeight="1">
      <c r="A28" s="109">
        <f>IF(B28&lt;&gt;"",COUNTA($B$10:B28),"")</f>
        <v>17</v>
      </c>
      <c r="B28" s="235">
        <v>44286</v>
      </c>
      <c r="C28" s="236">
        <v>570436</v>
      </c>
      <c r="D28" s="236">
        <v>287935</v>
      </c>
      <c r="E28" s="236">
        <v>175439</v>
      </c>
      <c r="F28" s="236">
        <v>27105</v>
      </c>
      <c r="G28" s="236">
        <v>22982</v>
      </c>
      <c r="H28" s="236">
        <v>14883</v>
      </c>
      <c r="I28" s="236">
        <v>124050</v>
      </c>
      <c r="J28" s="236">
        <v>135182</v>
      </c>
      <c r="K28" s="236">
        <v>90721</v>
      </c>
      <c r="L28" s="236">
        <v>205592</v>
      </c>
      <c r="M28" s="146"/>
    </row>
    <row r="29" spans="1:13" ht="11.45" customHeight="1">
      <c r="A29" s="109">
        <f>IF(B29&lt;&gt;"",COUNTA($B$10:B29),"")</f>
        <v>18</v>
      </c>
      <c r="B29" s="235">
        <v>44377</v>
      </c>
      <c r="C29" s="201">
        <v>577776</v>
      </c>
      <c r="D29" s="201">
        <v>290871</v>
      </c>
      <c r="E29" s="201">
        <v>178764</v>
      </c>
      <c r="F29" s="201">
        <v>29896</v>
      </c>
      <c r="G29" s="201">
        <v>21435</v>
      </c>
      <c r="H29" s="201">
        <v>15072</v>
      </c>
      <c r="I29" s="201">
        <v>124863</v>
      </c>
      <c r="J29" s="201">
        <v>140330</v>
      </c>
      <c r="K29" s="201">
        <v>92171</v>
      </c>
      <c r="L29" s="201">
        <v>205333</v>
      </c>
    </row>
    <row r="30" spans="1:13" ht="11.45" customHeight="1">
      <c r="A30" s="109">
        <f>IF(B30&lt;&gt;"",COUNTA($B$10:B30),"")</f>
        <v>19</v>
      </c>
      <c r="B30" s="235">
        <v>44469</v>
      </c>
      <c r="C30" s="201">
        <v>588247</v>
      </c>
      <c r="D30" s="201">
        <v>295694</v>
      </c>
      <c r="E30" s="201">
        <v>182623</v>
      </c>
      <c r="F30" s="201">
        <v>31906</v>
      </c>
      <c r="G30" s="201">
        <v>25980</v>
      </c>
      <c r="H30" s="201">
        <v>15373</v>
      </c>
      <c r="I30" s="201">
        <v>126398</v>
      </c>
      <c r="J30" s="201">
        <v>143693</v>
      </c>
      <c r="K30" s="201">
        <v>93652</v>
      </c>
      <c r="L30" s="201">
        <v>209124</v>
      </c>
    </row>
    <row r="31" spans="1:13" ht="11.45" customHeight="1">
      <c r="A31" s="109">
        <f>IF(B31&lt;&gt;"",COUNTA($B$10:B31),"")</f>
        <v>20</v>
      </c>
      <c r="B31" s="235">
        <v>44561</v>
      </c>
      <c r="C31" s="201" t="s">
        <v>139</v>
      </c>
      <c r="D31" s="201" t="s">
        <v>139</v>
      </c>
      <c r="E31" s="201" t="s">
        <v>139</v>
      </c>
      <c r="F31" s="201" t="s">
        <v>139</v>
      </c>
      <c r="G31" s="201" t="s">
        <v>139</v>
      </c>
      <c r="H31" s="201" t="s">
        <v>139</v>
      </c>
      <c r="I31" s="201" t="s">
        <v>139</v>
      </c>
      <c r="J31" s="201" t="s">
        <v>139</v>
      </c>
      <c r="K31" s="201" t="s">
        <v>139</v>
      </c>
      <c r="L31" s="201" t="s">
        <v>139</v>
      </c>
    </row>
    <row r="32" spans="1:13" ht="24.95" customHeight="1">
      <c r="A32" s="109" t="str">
        <f>IF(B32&lt;&gt;"",COUNTA($B$10:B32),"")</f>
        <v/>
      </c>
      <c r="B32" s="147"/>
      <c r="C32" s="329" t="s">
        <v>178</v>
      </c>
      <c r="D32" s="330"/>
      <c r="E32" s="330"/>
      <c r="F32" s="330"/>
      <c r="G32" s="330"/>
      <c r="H32" s="330"/>
      <c r="I32" s="330"/>
      <c r="J32" s="330"/>
      <c r="K32" s="330"/>
      <c r="L32" s="330"/>
    </row>
    <row r="33" spans="1:13" ht="11.45" customHeight="1">
      <c r="A33" s="109">
        <f>IF(B33&lt;&gt;"",COUNTA($B$10:B33),"")</f>
        <v>21</v>
      </c>
      <c r="B33" s="235">
        <v>39629</v>
      </c>
      <c r="C33" s="238">
        <v>1.9345154836</v>
      </c>
      <c r="D33" s="238">
        <v>1.9833902903</v>
      </c>
      <c r="E33" s="238" t="s">
        <v>133</v>
      </c>
      <c r="F33" s="238">
        <v>9.6869608085000003</v>
      </c>
      <c r="G33" s="238">
        <v>-2.2459125874999999</v>
      </c>
      <c r="H33" s="238">
        <v>3.7509927302000001</v>
      </c>
      <c r="I33" s="238">
        <v>1.7582764333000001</v>
      </c>
      <c r="J33" s="238">
        <v>2.0673270516</v>
      </c>
      <c r="K33" s="238">
        <v>4.6584876425999999</v>
      </c>
      <c r="L33" s="238">
        <v>0.63050543179999996</v>
      </c>
      <c r="M33" s="148"/>
    </row>
    <row r="34" spans="1:13" ht="11.45" customHeight="1">
      <c r="A34" s="109">
        <f>IF(B34&lt;&gt;"",COUNTA($B$10:B34),"")</f>
        <v>22</v>
      </c>
      <c r="B34" s="235">
        <v>39994</v>
      </c>
      <c r="C34" s="238">
        <v>0.10750490209999999</v>
      </c>
      <c r="D34" s="238">
        <v>1.3429824985000001</v>
      </c>
      <c r="E34" s="238" t="s">
        <v>133</v>
      </c>
      <c r="F34" s="238">
        <v>13.101123595500001</v>
      </c>
      <c r="G34" s="238">
        <v>-6.7634928266000003</v>
      </c>
      <c r="H34" s="238">
        <v>-1.3189660247999999</v>
      </c>
      <c r="I34" s="238">
        <v>-1.0396657909</v>
      </c>
      <c r="J34" s="238">
        <v>0.49551433280000001</v>
      </c>
      <c r="K34" s="238">
        <v>1.5047448000999999</v>
      </c>
      <c r="L34" s="238">
        <v>7.6304292900000001E-2</v>
      </c>
      <c r="M34" s="148"/>
    </row>
    <row r="35" spans="1:13" ht="11.45" customHeight="1">
      <c r="A35" s="109">
        <f>IF(B35&lt;&gt;"",COUNTA($B$10:B35),"")</f>
        <v>23</v>
      </c>
      <c r="B35" s="235">
        <v>40359</v>
      </c>
      <c r="C35" s="238">
        <v>0.95629551759999998</v>
      </c>
      <c r="D35" s="238">
        <v>0.80427578519999998</v>
      </c>
      <c r="E35" s="238" t="s">
        <v>133</v>
      </c>
      <c r="F35" s="238">
        <v>6.7554142657999998</v>
      </c>
      <c r="G35" s="238">
        <v>-13.580112896199999</v>
      </c>
      <c r="H35" s="238">
        <v>-0.94874395850000004</v>
      </c>
      <c r="I35" s="238">
        <v>0.46741174009999997</v>
      </c>
      <c r="J35" s="238">
        <v>1.1062693832999999</v>
      </c>
      <c r="K35" s="238">
        <v>2.0383521028999998</v>
      </c>
      <c r="L35" s="238">
        <v>0.84461364159999996</v>
      </c>
      <c r="M35" s="148"/>
    </row>
    <row r="36" spans="1:13" ht="11.45" customHeight="1">
      <c r="A36" s="109">
        <f>IF(B36&lt;&gt;"",COUNTA($B$10:B36),"")</f>
        <v>24</v>
      </c>
      <c r="B36" s="235">
        <v>40724</v>
      </c>
      <c r="C36" s="238">
        <v>0.7073378105</v>
      </c>
      <c r="D36" s="238">
        <v>0.62221349449999996</v>
      </c>
      <c r="E36" s="238" t="s">
        <v>133</v>
      </c>
      <c r="F36" s="238">
        <v>16.638749302099999</v>
      </c>
      <c r="G36" s="238">
        <v>-15.3812335134</v>
      </c>
      <c r="H36" s="238">
        <v>0.31927710840000001</v>
      </c>
      <c r="I36" s="238">
        <v>2.0948667965999999</v>
      </c>
      <c r="J36" s="238">
        <v>2.7303648252000001</v>
      </c>
      <c r="K36" s="238">
        <v>1.4914880904000001</v>
      </c>
      <c r="L36" s="238">
        <v>-1.8518518519</v>
      </c>
      <c r="M36" s="148"/>
    </row>
    <row r="37" spans="1:13" ht="11.45" customHeight="1">
      <c r="A37" s="109">
        <f>IF(B37&lt;&gt;"",COUNTA($B$10:B37),"")</f>
        <v>25</v>
      </c>
      <c r="B37" s="235">
        <v>41090</v>
      </c>
      <c r="C37" s="238">
        <v>0.8818207683</v>
      </c>
      <c r="D37" s="238">
        <v>0.77630042970000002</v>
      </c>
      <c r="E37" s="238">
        <v>5.9865759678000003</v>
      </c>
      <c r="F37" s="238">
        <v>22.450933461000002</v>
      </c>
      <c r="G37" s="238">
        <v>-14.788836933100001</v>
      </c>
      <c r="H37" s="238">
        <v>0.37831021440000001</v>
      </c>
      <c r="I37" s="238">
        <v>0.92326230659999997</v>
      </c>
      <c r="J37" s="238">
        <v>1.1482349383999999</v>
      </c>
      <c r="K37" s="238">
        <v>1.1659586258000001</v>
      </c>
      <c r="L37" s="238">
        <v>0.5772131023</v>
      </c>
      <c r="M37" s="148"/>
    </row>
    <row r="38" spans="1:13" ht="11.45" customHeight="1">
      <c r="A38" s="109">
        <f>IF(B38&lt;&gt;"",COUNTA($B$10:B38),"")</f>
        <v>26</v>
      </c>
      <c r="B38" s="235">
        <v>41455</v>
      </c>
      <c r="C38" s="238">
        <v>0.19871224139999999</v>
      </c>
      <c r="D38" s="238">
        <v>0.50565726479999995</v>
      </c>
      <c r="E38" s="238">
        <v>-0.1805336404</v>
      </c>
      <c r="F38" s="238">
        <v>15.845712796500001</v>
      </c>
      <c r="G38" s="238">
        <v>-9.0893253777999998</v>
      </c>
      <c r="H38" s="238">
        <v>0.56831777939999994</v>
      </c>
      <c r="I38" s="238">
        <v>-0.20179768100000001</v>
      </c>
      <c r="J38" s="238">
        <v>-0.29370221730000001</v>
      </c>
      <c r="K38" s="238">
        <v>0.62989250750000003</v>
      </c>
      <c r="L38" s="238">
        <v>0.57497923390000005</v>
      </c>
      <c r="M38" s="148"/>
    </row>
    <row r="39" spans="1:13" ht="11.45" customHeight="1">
      <c r="A39" s="109">
        <f>IF(B39&lt;&gt;"",COUNTA($B$10:B39),"")</f>
        <v>27</v>
      </c>
      <c r="B39" s="235">
        <v>41820</v>
      </c>
      <c r="C39" s="238">
        <v>1.0907498743999999</v>
      </c>
      <c r="D39" s="238">
        <v>1.1750013381</v>
      </c>
      <c r="E39" s="238">
        <v>3.9162631728999999</v>
      </c>
      <c r="F39" s="238">
        <v>31.046119235100001</v>
      </c>
      <c r="G39" s="238">
        <v>-4.9152055187999997</v>
      </c>
      <c r="H39" s="238">
        <v>2.4388793052</v>
      </c>
      <c r="I39" s="238">
        <v>-0.1221659604</v>
      </c>
      <c r="J39" s="238">
        <v>1.3506625891999999</v>
      </c>
      <c r="K39" s="238">
        <v>1.7950695122</v>
      </c>
      <c r="L39" s="238">
        <v>1.2232924318</v>
      </c>
      <c r="M39" s="148"/>
    </row>
    <row r="40" spans="1:13" ht="11.45" customHeight="1">
      <c r="A40" s="109">
        <f>IF(B40&lt;&gt;"",COUNTA($B$10:B40),"")</f>
        <v>28</v>
      </c>
      <c r="B40" s="235">
        <v>42185</v>
      </c>
      <c r="C40" s="238">
        <v>0.79071883529999998</v>
      </c>
      <c r="D40" s="238">
        <v>0.88344830500000004</v>
      </c>
      <c r="E40" s="238">
        <v>5.2405097984999998</v>
      </c>
      <c r="F40" s="238">
        <v>17.030042918500001</v>
      </c>
      <c r="G40" s="238">
        <v>-2.6753325272000001</v>
      </c>
      <c r="H40" s="238">
        <v>-1.8465826607</v>
      </c>
      <c r="I40" s="238">
        <v>0.25812764669999999</v>
      </c>
      <c r="J40" s="238">
        <v>1.9257791122000001</v>
      </c>
      <c r="K40" s="238">
        <v>1.0014593010999999</v>
      </c>
      <c r="L40" s="238">
        <v>0.45246231689999999</v>
      </c>
      <c r="M40" s="148"/>
    </row>
    <row r="41" spans="1:13" ht="11.45" customHeight="1">
      <c r="A41" s="109">
        <f>IF(B41&lt;&gt;"",COUNTA($B$10:B41),"")</f>
        <v>29</v>
      </c>
      <c r="B41" s="235">
        <v>42551</v>
      </c>
      <c r="C41" s="239">
        <v>1.1784885663</v>
      </c>
      <c r="D41" s="239">
        <v>0.5387113577</v>
      </c>
      <c r="E41" s="239">
        <v>4.4052920800999997</v>
      </c>
      <c r="F41" s="239">
        <v>26.213877071999999</v>
      </c>
      <c r="G41" s="239">
        <v>-2.1380131489999998</v>
      </c>
      <c r="H41" s="239">
        <v>-3.0112997692999999</v>
      </c>
      <c r="I41" s="239">
        <v>1.5237438158000001</v>
      </c>
      <c r="J41" s="239">
        <v>1.1021462466</v>
      </c>
      <c r="K41" s="239">
        <v>9.15427714E-2</v>
      </c>
      <c r="L41" s="239">
        <v>1.9103476284000001</v>
      </c>
      <c r="M41" s="148"/>
    </row>
    <row r="42" spans="1:13" ht="11.45" customHeight="1">
      <c r="A42" s="109">
        <f>IF(B42&lt;&gt;"",COUNTA($B$10:B42),"")</f>
        <v>30</v>
      </c>
      <c r="B42" s="235">
        <v>42916</v>
      </c>
      <c r="C42" s="239">
        <v>1.2987800961</v>
      </c>
      <c r="D42" s="239">
        <v>0.79765224589999995</v>
      </c>
      <c r="E42" s="239">
        <v>3.6899609614000002</v>
      </c>
      <c r="F42" s="239">
        <v>23.552998605300001</v>
      </c>
      <c r="G42" s="239">
        <v>0.38087177319999999</v>
      </c>
      <c r="H42" s="239">
        <v>-2.5253141392999998</v>
      </c>
      <c r="I42" s="239">
        <v>1.3351234430000001</v>
      </c>
      <c r="J42" s="239">
        <v>1.5307770146999999</v>
      </c>
      <c r="K42" s="239">
        <v>1.7200912387</v>
      </c>
      <c r="L42" s="239">
        <v>1.2343378825</v>
      </c>
      <c r="M42" s="148"/>
    </row>
    <row r="43" spans="1:13" ht="11.45" customHeight="1">
      <c r="A43" s="109">
        <f>IF(B43&lt;&gt;"",COUNTA($B$10:B43),"")</f>
        <v>31</v>
      </c>
      <c r="B43" s="235">
        <v>43281</v>
      </c>
      <c r="C43" s="239">
        <v>1.2218796794</v>
      </c>
      <c r="D43" s="239">
        <v>0.6226542665</v>
      </c>
      <c r="E43" s="239">
        <v>3.2362829356999998</v>
      </c>
      <c r="F43" s="239">
        <v>13.3860119468</v>
      </c>
      <c r="G43" s="239">
        <v>1.101391231</v>
      </c>
      <c r="H43" s="239">
        <v>-0.26282853569999998</v>
      </c>
      <c r="I43" s="239">
        <v>0.94541766849999997</v>
      </c>
      <c r="J43" s="239">
        <v>0.78106224469999996</v>
      </c>
      <c r="K43" s="239">
        <v>1.5545107895000001</v>
      </c>
      <c r="L43" s="239">
        <v>1.676328947</v>
      </c>
      <c r="M43" s="148"/>
    </row>
    <row r="44" spans="1:13" ht="11.45" customHeight="1">
      <c r="A44" s="109">
        <f>IF(B44&lt;&gt;"",COUNTA($B$10:B44),"")</f>
        <v>32</v>
      </c>
      <c r="B44" s="235">
        <v>43646</v>
      </c>
      <c r="C44" s="239">
        <v>0.74175145239999996</v>
      </c>
      <c r="D44" s="239">
        <v>0.22900789529999999</v>
      </c>
      <c r="E44" s="239">
        <v>1.5636287372</v>
      </c>
      <c r="F44" s="239">
        <v>7.7861202140000003</v>
      </c>
      <c r="G44" s="239">
        <v>4.3888454522</v>
      </c>
      <c r="H44" s="239">
        <v>-2.2524783535999999</v>
      </c>
      <c r="I44" s="239">
        <v>1.6568095276999999</v>
      </c>
      <c r="J44" s="239">
        <v>0.54566240470000005</v>
      </c>
      <c r="K44" s="239">
        <v>0.45548124210000002</v>
      </c>
      <c r="L44" s="239">
        <v>0.68884028460000002</v>
      </c>
    </row>
    <row r="45" spans="1:13" ht="11.45" customHeight="1">
      <c r="A45" s="109" t="str">
        <f>IF(B45&lt;&gt;"",COUNTA($B$10:B45),"")</f>
        <v/>
      </c>
      <c r="B45" s="237"/>
      <c r="C45" s="238"/>
      <c r="D45" s="238"/>
      <c r="E45" s="238"/>
      <c r="F45" s="238"/>
      <c r="G45" s="238"/>
      <c r="H45" s="238"/>
      <c r="I45" s="238"/>
      <c r="J45" s="238"/>
      <c r="K45" s="238"/>
      <c r="L45" s="238"/>
      <c r="M45" s="148"/>
    </row>
    <row r="46" spans="1:13" ht="11.45" customHeight="1">
      <c r="A46" s="109">
        <f>IF(B46&lt;&gt;"",COUNTA($B$10:B46),"")</f>
        <v>33</v>
      </c>
      <c r="B46" s="235">
        <v>43921</v>
      </c>
      <c r="C46" s="239">
        <v>0.69046051190000002</v>
      </c>
      <c r="D46" s="239">
        <v>0.45403777979999999</v>
      </c>
      <c r="E46" s="239">
        <v>2.3462930806000002</v>
      </c>
      <c r="F46" s="239">
        <v>5.5635593219999997</v>
      </c>
      <c r="G46" s="239">
        <v>4.1348630297</v>
      </c>
      <c r="H46" s="239">
        <v>7.2530660699999999E-2</v>
      </c>
      <c r="I46" s="239">
        <v>0.1981341697</v>
      </c>
      <c r="J46" s="239">
        <v>0.41573369700000001</v>
      </c>
      <c r="K46" s="239">
        <v>-0.24464169729999999</v>
      </c>
      <c r="L46" s="239">
        <v>1.6652510617</v>
      </c>
    </row>
    <row r="47" spans="1:13" ht="11.45" customHeight="1">
      <c r="A47" s="109">
        <f>IF(B47&lt;&gt;"",COUNTA($B$10:B47),"")</f>
        <v>34</v>
      </c>
      <c r="B47" s="235">
        <v>44012</v>
      </c>
      <c r="C47" s="239">
        <v>-1.0565813477999999</v>
      </c>
      <c r="D47" s="239">
        <v>-1.1427652799000001</v>
      </c>
      <c r="E47" s="239">
        <v>-0.14971090309999999</v>
      </c>
      <c r="F47" s="239">
        <v>-1.0275554187</v>
      </c>
      <c r="G47" s="239">
        <v>7.0055425176000004</v>
      </c>
      <c r="H47" s="239">
        <v>-1.540535336</v>
      </c>
      <c r="I47" s="239">
        <v>-1.0655509066</v>
      </c>
      <c r="J47" s="239">
        <v>-2.6786274824</v>
      </c>
      <c r="K47" s="239">
        <v>-2.2607089005000001</v>
      </c>
      <c r="L47" s="239">
        <v>0.71309080920000001</v>
      </c>
    </row>
    <row r="48" spans="1:13" ht="11.45" customHeight="1">
      <c r="A48" s="109">
        <f>IF(B48&lt;&gt;"",COUNTA($B$10:B48),"")</f>
        <v>35</v>
      </c>
      <c r="B48" s="235">
        <v>44104</v>
      </c>
      <c r="C48" s="239">
        <v>-0.81607287279999996</v>
      </c>
      <c r="D48" s="239">
        <v>-0.75721994520000002</v>
      </c>
      <c r="E48" s="239">
        <v>0.62818758549999998</v>
      </c>
      <c r="F48" s="239">
        <v>6.0899787604000002</v>
      </c>
      <c r="G48" s="239">
        <v>1.9410000810000001</v>
      </c>
      <c r="H48" s="239">
        <v>-1.60675211</v>
      </c>
      <c r="I48" s="239">
        <v>-1.7174884376999999</v>
      </c>
      <c r="J48" s="239">
        <v>-1.8869619290999999</v>
      </c>
      <c r="K48" s="239">
        <v>-2.0508069524999999</v>
      </c>
      <c r="L48" s="239">
        <v>1.1429355604</v>
      </c>
    </row>
    <row r="49" spans="1:13" ht="11.45" customHeight="1">
      <c r="A49" s="109">
        <f>IF(B49&lt;&gt;"",COUNTA($B$10:B49),"")</f>
        <v>36</v>
      </c>
      <c r="B49" s="235">
        <v>44196</v>
      </c>
      <c r="C49" s="239">
        <v>-0.35540438530000001</v>
      </c>
      <c r="D49" s="239">
        <v>-0.37647834730000002</v>
      </c>
      <c r="E49" s="239">
        <v>0.94184953339999999</v>
      </c>
      <c r="F49" s="239">
        <v>8.2624199691999998</v>
      </c>
      <c r="G49" s="239">
        <v>2.5147071007999999</v>
      </c>
      <c r="H49" s="239">
        <v>-1.6689189189</v>
      </c>
      <c r="I49" s="239">
        <v>-1.0040703406</v>
      </c>
      <c r="J49" s="239">
        <v>-1.2545577701999999</v>
      </c>
      <c r="K49" s="239">
        <v>-1.9117994544000001</v>
      </c>
      <c r="L49" s="239">
        <v>1.4634074525</v>
      </c>
    </row>
    <row r="50" spans="1:13" ht="11.45" customHeight="1">
      <c r="A50" s="109" t="str">
        <f>IF(B50&lt;&gt;"",COUNTA($B$10:B50),"")</f>
        <v/>
      </c>
      <c r="B50" s="237"/>
      <c r="C50" s="238"/>
      <c r="D50" s="238"/>
      <c r="E50" s="238"/>
      <c r="F50" s="238"/>
      <c r="G50" s="238"/>
      <c r="H50" s="238"/>
      <c r="I50" s="238"/>
      <c r="J50" s="238"/>
      <c r="K50" s="238"/>
      <c r="L50" s="238"/>
      <c r="M50" s="148"/>
    </row>
    <row r="51" spans="1:13" ht="11.45" customHeight="1">
      <c r="A51" s="109">
        <f>IF(B51&lt;&gt;"",COUNTA($B$10:B51),"")</f>
        <v>37</v>
      </c>
      <c r="B51" s="235">
        <v>44286</v>
      </c>
      <c r="C51" s="239">
        <v>-0.51813110060000001</v>
      </c>
      <c r="D51" s="239">
        <v>-0.57870730049999997</v>
      </c>
      <c r="E51" s="239">
        <v>0.90181801449999999</v>
      </c>
      <c r="F51" s="239">
        <v>8.7986191948000005</v>
      </c>
      <c r="G51" s="239">
        <v>3.3456246064999999</v>
      </c>
      <c r="H51" s="239">
        <v>-1.9371417276</v>
      </c>
      <c r="I51" s="239">
        <v>-0.6884957169</v>
      </c>
      <c r="J51" s="239">
        <v>-1.8122126426</v>
      </c>
      <c r="K51" s="239">
        <v>-1.5550057512</v>
      </c>
      <c r="L51" s="239">
        <v>1.0364502194</v>
      </c>
    </row>
    <row r="52" spans="1:13" ht="11.45" customHeight="1">
      <c r="A52" s="109">
        <f>IF(B52&lt;&gt;"",COUNTA($B$10:B52),"")</f>
        <v>38</v>
      </c>
      <c r="B52" s="235">
        <v>44377</v>
      </c>
      <c r="C52" s="239">
        <v>0.8806911435</v>
      </c>
      <c r="D52" s="239">
        <v>0.64044010799999995</v>
      </c>
      <c r="E52" s="239">
        <v>2.6936665231000001</v>
      </c>
      <c r="F52" s="239">
        <v>16.249951394</v>
      </c>
      <c r="G52" s="239">
        <v>2.33317779E-2</v>
      </c>
      <c r="H52" s="239">
        <v>-1.7406610600000001</v>
      </c>
      <c r="I52" s="239">
        <v>0.58402745330000005</v>
      </c>
      <c r="J52" s="239">
        <v>0.58272468590000004</v>
      </c>
      <c r="K52" s="239">
        <v>0.13688956490000001</v>
      </c>
      <c r="L52" s="239">
        <v>1.8097707788999999</v>
      </c>
    </row>
    <row r="53" spans="1:13" ht="11.45" customHeight="1">
      <c r="A53" s="109">
        <f>IF(B53&lt;&gt;"",COUNTA($B$10:B53),"")</f>
        <v>39</v>
      </c>
      <c r="B53" s="235">
        <v>44469</v>
      </c>
      <c r="C53" s="239">
        <v>0.98106198460000005</v>
      </c>
      <c r="D53" s="239">
        <v>0.67549623780000001</v>
      </c>
      <c r="E53" s="239">
        <v>2.6150621737000002</v>
      </c>
      <c r="F53" s="239">
        <v>16.140069889300001</v>
      </c>
      <c r="G53" s="239">
        <v>3.2714552609999998</v>
      </c>
      <c r="H53" s="239">
        <v>-2.3192273478000001</v>
      </c>
      <c r="I53" s="239">
        <v>0.8127357851</v>
      </c>
      <c r="J53" s="239">
        <v>1.1929661476</v>
      </c>
      <c r="K53" s="239">
        <v>0.6588634874</v>
      </c>
      <c r="L53" s="239">
        <v>1.3354783687</v>
      </c>
    </row>
    <row r="54" spans="1:13" ht="11.45" customHeight="1">
      <c r="A54" s="109">
        <f>IF(B54&lt;&gt;"",COUNTA($B$10:B54),"")</f>
        <v>40</v>
      </c>
      <c r="B54" s="235">
        <v>44561</v>
      </c>
      <c r="C54" s="201" t="s">
        <v>139</v>
      </c>
      <c r="D54" s="201" t="s">
        <v>139</v>
      </c>
      <c r="E54" s="201" t="s">
        <v>139</v>
      </c>
      <c r="F54" s="201" t="s">
        <v>139</v>
      </c>
      <c r="G54" s="201" t="s">
        <v>139</v>
      </c>
      <c r="H54" s="201" t="s">
        <v>139</v>
      </c>
      <c r="I54" s="201" t="s">
        <v>139</v>
      </c>
      <c r="J54" s="201" t="s">
        <v>139</v>
      </c>
      <c r="K54" s="201" t="s">
        <v>139</v>
      </c>
      <c r="L54" s="201" t="s">
        <v>139</v>
      </c>
    </row>
    <row r="55" spans="1:13" ht="11.45" customHeight="1">
      <c r="C55" s="150"/>
      <c r="D55" s="150"/>
      <c r="E55" s="150"/>
      <c r="F55" s="150"/>
      <c r="G55" s="150"/>
      <c r="H55" s="150"/>
      <c r="I55" s="150"/>
      <c r="J55" s="150"/>
      <c r="K55" s="150"/>
      <c r="L55" s="150"/>
    </row>
    <row r="56" spans="1:13" ht="11.45" customHeight="1">
      <c r="C56" s="150"/>
      <c r="D56" s="150"/>
      <c r="E56" s="150"/>
      <c r="F56" s="150"/>
      <c r="G56" s="150"/>
      <c r="H56" s="150"/>
      <c r="I56" s="150"/>
      <c r="J56" s="150"/>
      <c r="K56" s="150"/>
      <c r="L56" s="150"/>
    </row>
  </sheetData>
  <mergeCells count="18">
    <mergeCell ref="B2:B7"/>
    <mergeCell ref="A2:A7"/>
    <mergeCell ref="A1:B1"/>
    <mergeCell ref="C1:L1"/>
    <mergeCell ref="D2:G2"/>
    <mergeCell ref="H2:L2"/>
    <mergeCell ref="L3:L7"/>
    <mergeCell ref="K3:K7"/>
    <mergeCell ref="J3:J7"/>
    <mergeCell ref="I3:I7"/>
    <mergeCell ref="H3:H7"/>
    <mergeCell ref="G3:G7"/>
    <mergeCell ref="C9:L9"/>
    <mergeCell ref="C32:L32"/>
    <mergeCell ref="F3:F7"/>
    <mergeCell ref="E3:E7"/>
    <mergeCell ref="D3:D7"/>
    <mergeCell ref="C2:C7"/>
  </mergeCells>
  <conditionalFormatting sqref="C20:L20">
    <cfRule type="cellIs" dxfId="21" priority="32" stopIfTrue="1" operator="between">
      <formula>0.1</formula>
      <formula>3</formula>
    </cfRule>
  </conditionalFormatting>
  <conditionalFormatting sqref="C18:L18">
    <cfRule type="cellIs" dxfId="20" priority="16" stopIfTrue="1" operator="between">
      <formula>0.1</formula>
      <formula>3</formula>
    </cfRule>
  </conditionalFormatting>
  <conditionalFormatting sqref="E10:E12">
    <cfRule type="cellIs" dxfId="19" priority="14" stopIfTrue="1" operator="between">
      <formula>0.1</formula>
      <formula>2.9</formula>
    </cfRule>
  </conditionalFormatting>
  <conditionalFormatting sqref="C19:L19">
    <cfRule type="cellIs" dxfId="18" priority="13" stopIfTrue="1" operator="between">
      <formula>0.1</formula>
      <formula>3</formula>
    </cfRule>
  </conditionalFormatting>
  <conditionalFormatting sqref="C28:L28">
    <cfRule type="cellIs" dxfId="17" priority="9" stopIfTrue="1" operator="between">
      <formula>0.1</formula>
      <formula>3</formula>
    </cfRule>
  </conditionalFormatting>
  <conditionalFormatting sqref="C29:L31">
    <cfRule type="cellIs" dxfId="16" priority="7" stopIfTrue="1" operator="between">
      <formula>0.1</formula>
      <formula>2.9</formula>
    </cfRule>
  </conditionalFormatting>
  <conditionalFormatting sqref="C21:L21">
    <cfRule type="cellIs" dxfId="15" priority="4" stopIfTrue="1" operator="between">
      <formula>0.1</formula>
      <formula>2.9</formula>
    </cfRule>
  </conditionalFormatting>
  <conditionalFormatting sqref="C23:L23">
    <cfRule type="cellIs" dxfId="14" priority="3" stopIfTrue="1" operator="between">
      <formula>0.1</formula>
      <formula>3</formula>
    </cfRule>
  </conditionalFormatting>
  <conditionalFormatting sqref="C24:L26">
    <cfRule type="cellIs" dxfId="13" priority="2" stopIfTrue="1" operator="between">
      <formula>0.1</formula>
      <formula>2.9</formula>
    </cfRule>
  </conditionalFormatting>
  <conditionalFormatting sqref="C54:L54">
    <cfRule type="cellIs" dxfId="12"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
  <sheetViews>
    <sheetView zoomScale="140" zoomScaleNormal="140" workbookViewId="0">
      <pane xSplit="3" ySplit="6" topLeftCell="D7" activePane="bottomRight" state="frozen"/>
      <selection sqref="A1:B1"/>
      <selection pane="topRight" sqref="A1:B1"/>
      <selection pane="bottomLeft" sqref="A1:B1"/>
      <selection pane="bottomRight" activeCell="D7" sqref="D7"/>
    </sheetView>
  </sheetViews>
  <sheetFormatPr baseColWidth="10" defaultRowHeight="11.45" customHeight="1"/>
  <cols>
    <col min="1" max="1" width="2.7109375" style="107" customWidth="1"/>
    <col min="2" max="2" width="6.5703125" style="101" customWidth="1"/>
    <col min="3" max="3" width="41" style="110" customWidth="1"/>
    <col min="4" max="5" width="6.28515625" style="110" customWidth="1"/>
    <col min="6" max="6" width="5.7109375" style="110" customWidth="1"/>
    <col min="7" max="8" width="6.28515625" style="110" customWidth="1"/>
    <col min="9" max="9" width="5.42578125" style="110" customWidth="1"/>
    <col min="10" max="10" width="5.5703125" style="110" customWidth="1"/>
    <col min="11" max="235" width="11.42578125" style="101"/>
    <col min="236" max="236" width="6.28515625" style="101" customWidth="1"/>
    <col min="237" max="237" width="35.28515625" style="101" customWidth="1"/>
    <col min="238" max="241" width="6.85546875" style="101" customWidth="1"/>
    <col min="242" max="242" width="7.140625" style="101" customWidth="1"/>
    <col min="243" max="244" width="6.85546875" style="101" customWidth="1"/>
    <col min="245" max="16384" width="11.42578125" style="101"/>
  </cols>
  <sheetData>
    <row r="1" spans="1:10" s="175" customFormat="1" ht="54" customHeight="1">
      <c r="A1" s="300" t="s">
        <v>181</v>
      </c>
      <c r="B1" s="301"/>
      <c r="C1" s="301"/>
      <c r="D1" s="302" t="s">
        <v>411</v>
      </c>
      <c r="E1" s="302"/>
      <c r="F1" s="302"/>
      <c r="G1" s="302"/>
      <c r="H1" s="302"/>
      <c r="I1" s="302"/>
      <c r="J1" s="303"/>
    </row>
    <row r="2" spans="1:10" ht="10.5" customHeight="1">
      <c r="A2" s="304" t="s">
        <v>83</v>
      </c>
      <c r="B2" s="306" t="s">
        <v>152</v>
      </c>
      <c r="C2" s="306" t="s">
        <v>194</v>
      </c>
      <c r="D2" s="309" t="s">
        <v>377</v>
      </c>
      <c r="E2" s="311" t="s">
        <v>2</v>
      </c>
      <c r="F2" s="308"/>
      <c r="G2" s="308"/>
      <c r="H2" s="308"/>
      <c r="I2" s="308"/>
      <c r="J2" s="312"/>
    </row>
    <row r="3" spans="1:10" ht="10.5" customHeight="1">
      <c r="A3" s="305"/>
      <c r="B3" s="307"/>
      <c r="C3" s="308"/>
      <c r="D3" s="310"/>
      <c r="E3" s="311" t="s">
        <v>3</v>
      </c>
      <c r="F3" s="311" t="s">
        <v>4</v>
      </c>
      <c r="G3" s="306" t="s">
        <v>89</v>
      </c>
      <c r="H3" s="306" t="s">
        <v>192</v>
      </c>
      <c r="I3" s="311" t="s">
        <v>5</v>
      </c>
      <c r="J3" s="312"/>
    </row>
    <row r="4" spans="1:10" ht="10.5" customHeight="1">
      <c r="A4" s="305"/>
      <c r="B4" s="307"/>
      <c r="C4" s="308"/>
      <c r="D4" s="310"/>
      <c r="E4" s="308"/>
      <c r="F4" s="308"/>
      <c r="G4" s="307"/>
      <c r="H4" s="307"/>
      <c r="I4" s="306" t="s">
        <v>153</v>
      </c>
      <c r="J4" s="198" t="s">
        <v>77</v>
      </c>
    </row>
    <row r="5" spans="1:10" ht="10.5" customHeight="1">
      <c r="A5" s="305"/>
      <c r="B5" s="307"/>
      <c r="C5" s="308"/>
      <c r="D5" s="310"/>
      <c r="E5" s="308"/>
      <c r="F5" s="308"/>
      <c r="G5" s="308"/>
      <c r="H5" s="307"/>
      <c r="I5" s="308"/>
      <c r="J5" s="198" t="s">
        <v>4</v>
      </c>
    </row>
    <row r="6" spans="1:10" s="107" customFormat="1" ht="10.5" customHeight="1">
      <c r="A6" s="102">
        <v>1</v>
      </c>
      <c r="B6" s="103">
        <v>2</v>
      </c>
      <c r="C6" s="104">
        <v>3</v>
      </c>
      <c r="D6" s="105">
        <v>4</v>
      </c>
      <c r="E6" s="103">
        <v>5</v>
      </c>
      <c r="F6" s="104">
        <v>6</v>
      </c>
      <c r="G6" s="105">
        <v>7</v>
      </c>
      <c r="H6" s="103">
        <v>8</v>
      </c>
      <c r="I6" s="104">
        <v>9</v>
      </c>
      <c r="J6" s="106">
        <v>10</v>
      </c>
    </row>
    <row r="7" spans="1:10" s="107" customFormat="1" ht="6" customHeight="1">
      <c r="A7" s="108"/>
      <c r="B7" s="199"/>
      <c r="C7" s="179"/>
      <c r="D7" s="225"/>
      <c r="E7" s="232"/>
      <c r="F7" s="233"/>
      <c r="G7" s="225"/>
      <c r="H7" s="201"/>
      <c r="I7" s="201"/>
      <c r="J7" s="201"/>
    </row>
    <row r="8" spans="1:10" s="107" customFormat="1" ht="9.9499999999999993" customHeight="1">
      <c r="A8" s="109">
        <f>IF(D8&lt;&gt;"",COUNTA($D8:D$8),"")</f>
        <v>1</v>
      </c>
      <c r="B8" s="202" t="s">
        <v>50</v>
      </c>
      <c r="C8" s="182" t="s">
        <v>369</v>
      </c>
      <c r="D8" s="203">
        <v>628738</v>
      </c>
      <c r="E8" s="203">
        <v>320143</v>
      </c>
      <c r="F8" s="203">
        <v>308595</v>
      </c>
      <c r="G8" s="203">
        <v>190647</v>
      </c>
      <c r="H8" s="204">
        <v>29103</v>
      </c>
      <c r="I8" s="204">
        <v>27136</v>
      </c>
      <c r="J8" s="204">
        <v>11302</v>
      </c>
    </row>
    <row r="9" spans="1:10" ht="9.6" customHeight="1">
      <c r="A9" s="109">
        <f>IF(D9&lt;&gt;"",COUNTA($D$8:D9),"")</f>
        <v>2</v>
      </c>
      <c r="B9" s="188" t="s">
        <v>6</v>
      </c>
      <c r="C9" s="205" t="s">
        <v>231</v>
      </c>
      <c r="D9" s="200">
        <v>14924</v>
      </c>
      <c r="E9" s="200">
        <v>11059</v>
      </c>
      <c r="F9" s="200">
        <v>3865</v>
      </c>
      <c r="G9" s="200">
        <v>1682</v>
      </c>
      <c r="H9" s="201">
        <v>1389</v>
      </c>
      <c r="I9" s="201">
        <v>748</v>
      </c>
      <c r="J9" s="201">
        <v>180</v>
      </c>
    </row>
    <row r="10" spans="1:10" ht="9.6" customHeight="1">
      <c r="A10" s="109">
        <f>IF(D10&lt;&gt;"",COUNTA($D$8:D10),"")</f>
        <v>3</v>
      </c>
      <c r="B10" s="188" t="s">
        <v>7</v>
      </c>
      <c r="C10" s="205" t="s">
        <v>234</v>
      </c>
      <c r="D10" s="200">
        <v>137662</v>
      </c>
      <c r="E10" s="200">
        <v>109932</v>
      </c>
      <c r="F10" s="200">
        <v>27730</v>
      </c>
      <c r="G10" s="200">
        <v>12072</v>
      </c>
      <c r="H10" s="201">
        <v>6150</v>
      </c>
      <c r="I10" s="201">
        <v>6898</v>
      </c>
      <c r="J10" s="201">
        <v>905</v>
      </c>
    </row>
    <row r="11" spans="1:10" ht="9.9499999999999993" customHeight="1">
      <c r="A11" s="109">
        <f>IF(D11&lt;&gt;"",COUNTA($D$8:D11),"")</f>
        <v>4</v>
      </c>
      <c r="B11" s="188" t="s">
        <v>8</v>
      </c>
      <c r="C11" s="205" t="s">
        <v>235</v>
      </c>
      <c r="D11" s="200">
        <v>88957</v>
      </c>
      <c r="E11" s="200">
        <v>66467</v>
      </c>
      <c r="F11" s="200">
        <v>22490</v>
      </c>
      <c r="G11" s="200">
        <v>7866</v>
      </c>
      <c r="H11" s="201">
        <v>4381</v>
      </c>
      <c r="I11" s="201">
        <v>3989</v>
      </c>
      <c r="J11" s="201">
        <v>729</v>
      </c>
    </row>
    <row r="12" spans="1:10" ht="9.9499999999999993" customHeight="1">
      <c r="A12" s="109">
        <f>IF(D12&lt;&gt;"",COUNTA($D$8:D12),"")</f>
        <v>5</v>
      </c>
      <c r="B12" s="188" t="s">
        <v>9</v>
      </c>
      <c r="C12" s="205" t="s">
        <v>255</v>
      </c>
      <c r="D12" s="200">
        <v>693</v>
      </c>
      <c r="E12" s="200">
        <v>631</v>
      </c>
      <c r="F12" s="200">
        <v>62</v>
      </c>
      <c r="G12" s="200">
        <v>26</v>
      </c>
      <c r="H12" s="201">
        <v>9</v>
      </c>
      <c r="I12" s="201">
        <v>7</v>
      </c>
      <c r="J12" s="201" t="s">
        <v>133</v>
      </c>
    </row>
    <row r="13" spans="1:10" ht="9.6" customHeight="1">
      <c r="A13" s="109">
        <f>IF(D13&lt;&gt;"",COUNTA($D$8:D13),"")</f>
        <v>6</v>
      </c>
      <c r="B13" s="188" t="s">
        <v>10</v>
      </c>
      <c r="C13" s="205" t="s">
        <v>236</v>
      </c>
      <c r="D13" s="200">
        <v>75455</v>
      </c>
      <c r="E13" s="200">
        <v>55959</v>
      </c>
      <c r="F13" s="200">
        <v>19496</v>
      </c>
      <c r="G13" s="200">
        <v>6620</v>
      </c>
      <c r="H13" s="201">
        <v>4220</v>
      </c>
      <c r="I13" s="201">
        <v>3379</v>
      </c>
      <c r="J13" s="201">
        <v>613</v>
      </c>
    </row>
    <row r="14" spans="1:10" ht="18.600000000000001" customHeight="1">
      <c r="A14" s="109">
        <f>IF(D14&lt;&gt;"",COUNTA($D$8:D14),"")</f>
        <v>7</v>
      </c>
      <c r="B14" s="206" t="s">
        <v>11</v>
      </c>
      <c r="C14" s="205" t="s">
        <v>256</v>
      </c>
      <c r="D14" s="200">
        <v>17569</v>
      </c>
      <c r="E14" s="200">
        <v>9631</v>
      </c>
      <c r="F14" s="200">
        <v>7938</v>
      </c>
      <c r="G14" s="200">
        <v>2726</v>
      </c>
      <c r="H14" s="201">
        <v>2080</v>
      </c>
      <c r="I14" s="201">
        <v>632</v>
      </c>
      <c r="J14" s="201">
        <v>226</v>
      </c>
    </row>
    <row r="15" spans="1:10" ht="9.9499999999999993" customHeight="1">
      <c r="A15" s="109">
        <f>IF(D15&lt;&gt;"",COUNTA($D$8:D15),"")</f>
        <v>8</v>
      </c>
      <c r="B15" s="188" t="s">
        <v>12</v>
      </c>
      <c r="C15" s="205" t="s">
        <v>257</v>
      </c>
      <c r="D15" s="200">
        <v>970</v>
      </c>
      <c r="E15" s="200">
        <v>434</v>
      </c>
      <c r="F15" s="200">
        <v>536</v>
      </c>
      <c r="G15" s="200">
        <v>147</v>
      </c>
      <c r="H15" s="201">
        <v>102</v>
      </c>
      <c r="I15" s="201">
        <v>22</v>
      </c>
      <c r="J15" s="201">
        <v>11</v>
      </c>
    </row>
    <row r="16" spans="1:10" ht="18.600000000000001" customHeight="1">
      <c r="A16" s="109">
        <f>IF(D16&lt;&gt;"",COUNTA($D$8:D16),"")</f>
        <v>9</v>
      </c>
      <c r="B16" s="188" t="s">
        <v>13</v>
      </c>
      <c r="C16" s="205" t="s">
        <v>258</v>
      </c>
      <c r="D16" s="200">
        <v>6073</v>
      </c>
      <c r="E16" s="200">
        <v>4671</v>
      </c>
      <c r="F16" s="200">
        <v>1402</v>
      </c>
      <c r="G16" s="200">
        <v>474</v>
      </c>
      <c r="H16" s="201">
        <v>195</v>
      </c>
      <c r="I16" s="201">
        <v>255</v>
      </c>
      <c r="J16" s="201">
        <v>53</v>
      </c>
    </row>
    <row r="17" spans="1:10" ht="9.9499999999999993" customHeight="1">
      <c r="A17" s="109">
        <f>IF(D17&lt;&gt;"",COUNTA($D$8:D17),"")</f>
        <v>10</v>
      </c>
      <c r="B17" s="188">
        <v>19</v>
      </c>
      <c r="C17" s="205" t="s">
        <v>259</v>
      </c>
      <c r="D17" s="200">
        <v>218</v>
      </c>
      <c r="E17" s="200">
        <v>178</v>
      </c>
      <c r="F17" s="200">
        <v>40</v>
      </c>
      <c r="G17" s="200">
        <v>20</v>
      </c>
      <c r="H17" s="201">
        <v>12</v>
      </c>
      <c r="I17" s="201">
        <v>8</v>
      </c>
      <c r="J17" s="201" t="s">
        <v>133</v>
      </c>
    </row>
    <row r="18" spans="1:10" ht="9.9499999999999993" customHeight="1">
      <c r="A18" s="109">
        <f>IF(D18&lt;&gt;"",COUNTA($D$8:D18),"")</f>
        <v>11</v>
      </c>
      <c r="B18" s="188">
        <v>20</v>
      </c>
      <c r="C18" s="205" t="s">
        <v>260</v>
      </c>
      <c r="D18" s="200">
        <v>1944</v>
      </c>
      <c r="E18" s="200">
        <v>1473</v>
      </c>
      <c r="F18" s="200">
        <v>471</v>
      </c>
      <c r="G18" s="200">
        <v>107</v>
      </c>
      <c r="H18" s="201">
        <v>73</v>
      </c>
      <c r="I18" s="201">
        <v>78</v>
      </c>
      <c r="J18" s="201">
        <v>12</v>
      </c>
    </row>
    <row r="19" spans="1:10" ht="9.9499999999999993" customHeight="1">
      <c r="A19" s="109">
        <f>IF(D19&lt;&gt;"",COUNTA($D$8:D19),"")</f>
        <v>12</v>
      </c>
      <c r="B19" s="188">
        <v>21</v>
      </c>
      <c r="C19" s="205" t="s">
        <v>261</v>
      </c>
      <c r="D19" s="200">
        <v>807</v>
      </c>
      <c r="E19" s="200">
        <v>375</v>
      </c>
      <c r="F19" s="200">
        <v>432</v>
      </c>
      <c r="G19" s="200">
        <v>116</v>
      </c>
      <c r="H19" s="201">
        <v>15</v>
      </c>
      <c r="I19" s="201">
        <v>21</v>
      </c>
      <c r="J19" s="201">
        <v>12</v>
      </c>
    </row>
    <row r="20" spans="1:10" ht="18.600000000000001" customHeight="1">
      <c r="A20" s="109">
        <f>IF(D20&lt;&gt;"",COUNTA($D$8:D20),"")</f>
        <v>13</v>
      </c>
      <c r="B20" s="188" t="s">
        <v>14</v>
      </c>
      <c r="C20" s="205" t="s">
        <v>262</v>
      </c>
      <c r="D20" s="200">
        <v>5076</v>
      </c>
      <c r="E20" s="200">
        <v>4178</v>
      </c>
      <c r="F20" s="200">
        <v>898</v>
      </c>
      <c r="G20" s="200">
        <v>277</v>
      </c>
      <c r="H20" s="201">
        <v>214</v>
      </c>
      <c r="I20" s="201">
        <v>139</v>
      </c>
      <c r="J20" s="201">
        <v>27</v>
      </c>
    </row>
    <row r="21" spans="1:10" ht="9.9499999999999993" customHeight="1">
      <c r="A21" s="109">
        <f>IF(D21&lt;&gt;"",COUNTA($D$8:D21),"")</f>
        <v>14</v>
      </c>
      <c r="B21" s="188" t="s">
        <v>15</v>
      </c>
      <c r="C21" s="205" t="s">
        <v>263</v>
      </c>
      <c r="D21" s="200">
        <v>10535</v>
      </c>
      <c r="E21" s="200">
        <v>9121</v>
      </c>
      <c r="F21" s="200">
        <v>1414</v>
      </c>
      <c r="G21" s="200">
        <v>580</v>
      </c>
      <c r="H21" s="201">
        <v>448</v>
      </c>
      <c r="I21" s="201">
        <v>529</v>
      </c>
      <c r="J21" s="201">
        <v>37</v>
      </c>
    </row>
    <row r="22" spans="1:10" ht="9.9499999999999993" customHeight="1">
      <c r="A22" s="109">
        <f>IF(D22&lt;&gt;"",COUNTA($D$8:D22),"")</f>
        <v>15</v>
      </c>
      <c r="B22" s="188">
        <v>26</v>
      </c>
      <c r="C22" s="205" t="s">
        <v>264</v>
      </c>
      <c r="D22" s="200">
        <v>2127</v>
      </c>
      <c r="E22" s="200">
        <v>1429</v>
      </c>
      <c r="F22" s="200">
        <v>698</v>
      </c>
      <c r="G22" s="200">
        <v>252</v>
      </c>
      <c r="H22" s="201">
        <v>88</v>
      </c>
      <c r="I22" s="201">
        <v>87</v>
      </c>
      <c r="J22" s="201">
        <v>9</v>
      </c>
    </row>
    <row r="23" spans="1:10" ht="9.9499999999999993" customHeight="1">
      <c r="A23" s="109">
        <f>IF(D23&lt;&gt;"",COUNTA($D$8:D23),"")</f>
        <v>16</v>
      </c>
      <c r="B23" s="188">
        <v>27</v>
      </c>
      <c r="C23" s="205" t="s">
        <v>265</v>
      </c>
      <c r="D23" s="200">
        <v>3521</v>
      </c>
      <c r="E23" s="200">
        <v>2857</v>
      </c>
      <c r="F23" s="200">
        <v>664</v>
      </c>
      <c r="G23" s="200">
        <v>230</v>
      </c>
      <c r="H23" s="201">
        <v>251</v>
      </c>
      <c r="I23" s="201">
        <v>71</v>
      </c>
      <c r="J23" s="201" t="s">
        <v>133</v>
      </c>
    </row>
    <row r="24" spans="1:10" ht="9.6" customHeight="1">
      <c r="A24" s="109">
        <f>IF(D24&lt;&gt;"",COUNTA($D$8:D24),"")</f>
        <v>17</v>
      </c>
      <c r="B24" s="188">
        <v>28</v>
      </c>
      <c r="C24" s="205" t="s">
        <v>266</v>
      </c>
      <c r="D24" s="200">
        <v>7865</v>
      </c>
      <c r="E24" s="200">
        <v>6894</v>
      </c>
      <c r="F24" s="200">
        <v>971</v>
      </c>
      <c r="G24" s="200">
        <v>323</v>
      </c>
      <c r="H24" s="201">
        <v>158</v>
      </c>
      <c r="I24" s="201">
        <v>456</v>
      </c>
      <c r="J24" s="201">
        <v>24</v>
      </c>
    </row>
    <row r="25" spans="1:10" ht="9.9499999999999993" customHeight="1">
      <c r="A25" s="109">
        <f>IF(D25&lt;&gt;"",COUNTA($D$8:D25),"")</f>
        <v>18</v>
      </c>
      <c r="B25" s="188" t="s">
        <v>16</v>
      </c>
      <c r="C25" s="205" t="s">
        <v>267</v>
      </c>
      <c r="D25" s="200">
        <v>8961</v>
      </c>
      <c r="E25" s="200">
        <v>7972</v>
      </c>
      <c r="F25" s="200">
        <v>989</v>
      </c>
      <c r="G25" s="200">
        <v>233</v>
      </c>
      <c r="H25" s="201">
        <v>342</v>
      </c>
      <c r="I25" s="201">
        <v>505</v>
      </c>
      <c r="J25" s="201">
        <v>41</v>
      </c>
    </row>
    <row r="26" spans="1:10" ht="18.600000000000001" customHeight="1">
      <c r="A26" s="109">
        <f>IF(D26&lt;&gt;"",COUNTA($D$8:D26),"")</f>
        <v>19</v>
      </c>
      <c r="B26" s="188" t="s">
        <v>17</v>
      </c>
      <c r="C26" s="205" t="s">
        <v>268</v>
      </c>
      <c r="D26" s="200">
        <v>9789</v>
      </c>
      <c r="E26" s="200">
        <v>6746</v>
      </c>
      <c r="F26" s="200">
        <v>3043</v>
      </c>
      <c r="G26" s="200">
        <v>1135</v>
      </c>
      <c r="H26" s="201">
        <v>242</v>
      </c>
      <c r="I26" s="201">
        <v>576</v>
      </c>
      <c r="J26" s="201">
        <v>151</v>
      </c>
    </row>
    <row r="27" spans="1:10" ht="9.9499999999999993" customHeight="1">
      <c r="A27" s="109">
        <f>IF(D27&lt;&gt;"",COUNTA($D$8:D27),"")</f>
        <v>20</v>
      </c>
      <c r="B27" s="188" t="s">
        <v>18</v>
      </c>
      <c r="C27" s="205" t="s">
        <v>269</v>
      </c>
      <c r="D27" s="200">
        <v>5842</v>
      </c>
      <c r="E27" s="200">
        <v>4185</v>
      </c>
      <c r="F27" s="200">
        <v>1657</v>
      </c>
      <c r="G27" s="200">
        <v>585</v>
      </c>
      <c r="H27" s="201">
        <v>70</v>
      </c>
      <c r="I27" s="201">
        <v>316</v>
      </c>
      <c r="J27" s="201" t="s">
        <v>133</v>
      </c>
    </row>
    <row r="28" spans="1:10" ht="18.600000000000001" customHeight="1">
      <c r="A28" s="109">
        <f>IF(D28&lt;&gt;"",COUNTA($D$8:D28),"")</f>
        <v>21</v>
      </c>
      <c r="B28" s="188" t="s">
        <v>19</v>
      </c>
      <c r="C28" s="205" t="s">
        <v>270</v>
      </c>
      <c r="D28" s="200">
        <v>6967</v>
      </c>
      <c r="E28" s="200">
        <v>5692</v>
      </c>
      <c r="F28" s="200">
        <v>1275</v>
      </c>
      <c r="G28" s="200">
        <v>635</v>
      </c>
      <c r="H28" s="201">
        <v>82</v>
      </c>
      <c r="I28" s="201">
        <v>287</v>
      </c>
      <c r="J28" s="201">
        <v>62</v>
      </c>
    </row>
    <row r="29" spans="1:10" ht="9.9499999999999993" customHeight="1">
      <c r="A29" s="109">
        <f>IF(D29&lt;&gt;"",COUNTA($D$8:D29),"")</f>
        <v>22</v>
      </c>
      <c r="B29" s="188" t="s">
        <v>20</v>
      </c>
      <c r="C29" s="205" t="s">
        <v>237</v>
      </c>
      <c r="D29" s="200">
        <v>48705</v>
      </c>
      <c r="E29" s="200">
        <v>43465</v>
      </c>
      <c r="F29" s="200">
        <v>5240</v>
      </c>
      <c r="G29" s="200">
        <v>4206</v>
      </c>
      <c r="H29" s="201">
        <v>1769</v>
      </c>
      <c r="I29" s="201">
        <v>2909</v>
      </c>
      <c r="J29" s="201">
        <v>176</v>
      </c>
    </row>
    <row r="30" spans="1:10" ht="9.6" customHeight="1">
      <c r="A30" s="109">
        <f>IF(D30&lt;&gt;"",COUNTA($D$8:D30),"")</f>
        <v>23</v>
      </c>
      <c r="B30" s="188" t="s">
        <v>21</v>
      </c>
      <c r="C30" s="205" t="s">
        <v>271</v>
      </c>
      <c r="D30" s="200">
        <v>14338</v>
      </c>
      <c r="E30" s="200">
        <v>13115</v>
      </c>
      <c r="F30" s="200">
        <v>1223</v>
      </c>
      <c r="G30" s="200">
        <v>763</v>
      </c>
      <c r="H30" s="201">
        <v>438</v>
      </c>
      <c r="I30" s="201">
        <v>678</v>
      </c>
      <c r="J30" s="201">
        <v>28</v>
      </c>
    </row>
    <row r="31" spans="1:10" ht="18.600000000000001" customHeight="1">
      <c r="A31" s="109">
        <f>IF(D31&lt;&gt;"",COUNTA($D$8:D31),"")</f>
        <v>24</v>
      </c>
      <c r="B31" s="188">
        <v>43</v>
      </c>
      <c r="C31" s="205" t="s">
        <v>272</v>
      </c>
      <c r="D31" s="200">
        <v>34367</v>
      </c>
      <c r="E31" s="200">
        <v>30350</v>
      </c>
      <c r="F31" s="200">
        <v>4017</v>
      </c>
      <c r="G31" s="200">
        <v>3443</v>
      </c>
      <c r="H31" s="201">
        <v>1331</v>
      </c>
      <c r="I31" s="201">
        <v>2231</v>
      </c>
      <c r="J31" s="201">
        <v>148</v>
      </c>
    </row>
    <row r="32" spans="1:10" ht="9.9499999999999993" customHeight="1">
      <c r="A32" s="109">
        <f>IF(D32&lt;&gt;"",COUNTA($D$8:D32),"")</f>
        <v>25</v>
      </c>
      <c r="B32" s="188" t="s">
        <v>22</v>
      </c>
      <c r="C32" s="205" t="s">
        <v>238</v>
      </c>
      <c r="D32" s="200">
        <v>476130</v>
      </c>
      <c r="E32" s="200">
        <v>199141</v>
      </c>
      <c r="F32" s="200">
        <v>276989</v>
      </c>
      <c r="G32" s="200">
        <v>176883</v>
      </c>
      <c r="H32" s="201">
        <v>21562</v>
      </c>
      <c r="I32" s="201">
        <v>19490</v>
      </c>
      <c r="J32" s="201">
        <v>10217</v>
      </c>
    </row>
    <row r="33" spans="1:10" ht="9.9499999999999993" customHeight="1">
      <c r="A33" s="109">
        <f>IF(D33&lt;&gt;"",COUNTA($D$8:D33),"")</f>
        <v>26</v>
      </c>
      <c r="B33" s="188" t="s">
        <v>23</v>
      </c>
      <c r="C33" s="205" t="s">
        <v>239</v>
      </c>
      <c r="D33" s="200">
        <v>153458</v>
      </c>
      <c r="E33" s="200">
        <v>82105</v>
      </c>
      <c r="F33" s="200">
        <v>71353</v>
      </c>
      <c r="G33" s="200">
        <v>49835</v>
      </c>
      <c r="H33" s="201">
        <v>9999</v>
      </c>
      <c r="I33" s="201">
        <v>7505</v>
      </c>
      <c r="J33" s="201">
        <v>2721</v>
      </c>
    </row>
    <row r="34" spans="1:10" ht="9.9499999999999993" customHeight="1">
      <c r="A34" s="109">
        <f>IF(D34&lt;&gt;"",COUNTA($D$8:D34),"")</f>
        <v>27</v>
      </c>
      <c r="B34" s="188" t="s">
        <v>24</v>
      </c>
      <c r="C34" s="205" t="s">
        <v>273</v>
      </c>
      <c r="D34" s="200">
        <v>80522</v>
      </c>
      <c r="E34" s="200">
        <v>37623</v>
      </c>
      <c r="F34" s="200">
        <v>42899</v>
      </c>
      <c r="G34" s="200">
        <v>30554</v>
      </c>
      <c r="H34" s="201">
        <v>1965</v>
      </c>
      <c r="I34" s="201">
        <v>4842</v>
      </c>
      <c r="J34" s="201">
        <v>1697</v>
      </c>
    </row>
    <row r="35" spans="1:10" ht="9.9499999999999993" customHeight="1">
      <c r="A35" s="109">
        <f>IF(D35&lt;&gt;"",COUNTA($D$8:D35),"")</f>
        <v>28</v>
      </c>
      <c r="B35" s="188">
        <v>45</v>
      </c>
      <c r="C35" s="205" t="s">
        <v>274</v>
      </c>
      <c r="D35" s="200">
        <v>12930</v>
      </c>
      <c r="E35" s="200">
        <v>10596</v>
      </c>
      <c r="F35" s="200">
        <v>2334</v>
      </c>
      <c r="G35" s="200">
        <v>1279</v>
      </c>
      <c r="H35" s="201">
        <v>301</v>
      </c>
      <c r="I35" s="201">
        <v>1597</v>
      </c>
      <c r="J35" s="201">
        <v>189</v>
      </c>
    </row>
    <row r="36" spans="1:10" ht="9.6" customHeight="1">
      <c r="A36" s="109">
        <f>IF(D36&lt;&gt;"",COUNTA($D$8:D36),"")</f>
        <v>29</v>
      </c>
      <c r="B36" s="188">
        <v>46</v>
      </c>
      <c r="C36" s="205" t="s">
        <v>275</v>
      </c>
      <c r="D36" s="200">
        <v>18608</v>
      </c>
      <c r="E36" s="200">
        <v>13524</v>
      </c>
      <c r="F36" s="200">
        <v>5084</v>
      </c>
      <c r="G36" s="200">
        <v>2040</v>
      </c>
      <c r="H36" s="201">
        <v>501</v>
      </c>
      <c r="I36" s="201">
        <v>794</v>
      </c>
      <c r="J36" s="201">
        <v>161</v>
      </c>
    </row>
    <row r="37" spans="1:10" ht="9.6" customHeight="1">
      <c r="A37" s="109">
        <f>IF(D37&lt;&gt;"",COUNTA($D$8:D37),"")</f>
        <v>30</v>
      </c>
      <c r="B37" s="188">
        <v>47</v>
      </c>
      <c r="C37" s="205" t="s">
        <v>276</v>
      </c>
      <c r="D37" s="200">
        <v>48984</v>
      </c>
      <c r="E37" s="200">
        <v>13503</v>
      </c>
      <c r="F37" s="200">
        <v>35481</v>
      </c>
      <c r="G37" s="200">
        <v>27235</v>
      </c>
      <c r="H37" s="201">
        <v>1163</v>
      </c>
      <c r="I37" s="201">
        <v>2451</v>
      </c>
      <c r="J37" s="201">
        <v>1347</v>
      </c>
    </row>
    <row r="38" spans="1:10" ht="9.9499999999999993" customHeight="1">
      <c r="A38" s="109">
        <f>IF(D38&lt;&gt;"",COUNTA($D$8:D38),"")</f>
        <v>31</v>
      </c>
      <c r="B38" s="188" t="s">
        <v>25</v>
      </c>
      <c r="C38" s="205" t="s">
        <v>277</v>
      </c>
      <c r="D38" s="200">
        <v>37288</v>
      </c>
      <c r="E38" s="200">
        <v>28927</v>
      </c>
      <c r="F38" s="200">
        <v>8361</v>
      </c>
      <c r="G38" s="200">
        <v>6948</v>
      </c>
      <c r="H38" s="201">
        <v>1666</v>
      </c>
      <c r="I38" s="201">
        <v>919</v>
      </c>
      <c r="J38" s="201">
        <v>166</v>
      </c>
    </row>
    <row r="39" spans="1:10" ht="9.9499999999999993" customHeight="1">
      <c r="A39" s="109">
        <f>IF(D39&lt;&gt;"",COUNTA($D$8:D39),"")</f>
        <v>32</v>
      </c>
      <c r="B39" s="188" t="s">
        <v>26</v>
      </c>
      <c r="C39" s="205" t="s">
        <v>278</v>
      </c>
      <c r="D39" s="200">
        <v>35648</v>
      </c>
      <c r="E39" s="200">
        <v>15555</v>
      </c>
      <c r="F39" s="200">
        <v>20093</v>
      </c>
      <c r="G39" s="200">
        <v>12333</v>
      </c>
      <c r="H39" s="201">
        <v>6368</v>
      </c>
      <c r="I39" s="201">
        <v>1744</v>
      </c>
      <c r="J39" s="201">
        <v>858</v>
      </c>
    </row>
    <row r="40" spans="1:10" ht="9.6" customHeight="1">
      <c r="A40" s="109">
        <f>IF(D40&lt;&gt;"",COUNTA($D$8:D40),"")</f>
        <v>33</v>
      </c>
      <c r="B40" s="188" t="s">
        <v>27</v>
      </c>
      <c r="C40" s="205" t="s">
        <v>240</v>
      </c>
      <c r="D40" s="200">
        <v>11000</v>
      </c>
      <c r="E40" s="200">
        <v>7234</v>
      </c>
      <c r="F40" s="200">
        <v>3766</v>
      </c>
      <c r="G40" s="200">
        <v>2112</v>
      </c>
      <c r="H40" s="201">
        <v>300</v>
      </c>
      <c r="I40" s="201">
        <v>446</v>
      </c>
      <c r="J40" s="201">
        <v>87</v>
      </c>
    </row>
    <row r="41" spans="1:10" ht="9.9499999999999993" customHeight="1">
      <c r="A41" s="109">
        <f>IF(D41&lt;&gt;"",COUNTA($D$8:D41),"")</f>
        <v>34</v>
      </c>
      <c r="B41" s="188" t="s">
        <v>28</v>
      </c>
      <c r="C41" s="205" t="s">
        <v>279</v>
      </c>
      <c r="D41" s="200">
        <v>1968</v>
      </c>
      <c r="E41" s="200">
        <v>1013</v>
      </c>
      <c r="F41" s="200">
        <v>955</v>
      </c>
      <c r="G41" s="200">
        <v>393</v>
      </c>
      <c r="H41" s="201">
        <v>35</v>
      </c>
      <c r="I41" s="201">
        <v>86</v>
      </c>
      <c r="J41" s="201">
        <v>44</v>
      </c>
    </row>
    <row r="42" spans="1:10" ht="9.6" customHeight="1">
      <c r="A42" s="109">
        <f>IF(D42&lt;&gt;"",COUNTA($D$8:D42),"")</f>
        <v>35</v>
      </c>
      <c r="B42" s="188">
        <v>61</v>
      </c>
      <c r="C42" s="205" t="s">
        <v>280</v>
      </c>
      <c r="D42" s="200">
        <v>1308</v>
      </c>
      <c r="E42" s="200">
        <v>894</v>
      </c>
      <c r="F42" s="200">
        <v>414</v>
      </c>
      <c r="G42" s="200">
        <v>246</v>
      </c>
      <c r="H42" s="201">
        <v>19</v>
      </c>
      <c r="I42" s="201">
        <v>11</v>
      </c>
      <c r="J42" s="201" t="s">
        <v>132</v>
      </c>
    </row>
    <row r="43" spans="1:10" ht="9.9499999999999993" customHeight="1">
      <c r="A43" s="109">
        <f>IF(D43&lt;&gt;"",COUNTA($D$8:D43),"")</f>
        <v>36</v>
      </c>
      <c r="B43" s="188" t="s">
        <v>29</v>
      </c>
      <c r="C43" s="205" t="s">
        <v>281</v>
      </c>
      <c r="D43" s="200">
        <v>7724</v>
      </c>
      <c r="E43" s="200">
        <v>5327</v>
      </c>
      <c r="F43" s="200">
        <v>2397</v>
      </c>
      <c r="G43" s="200">
        <v>1473</v>
      </c>
      <c r="H43" s="201">
        <v>246</v>
      </c>
      <c r="I43" s="201">
        <v>349</v>
      </c>
      <c r="J43" s="201">
        <v>43</v>
      </c>
    </row>
    <row r="44" spans="1:10" ht="9.9499999999999993" customHeight="1">
      <c r="A44" s="109">
        <f>IF(D44&lt;&gt;"",COUNTA($D$8:D44),"")</f>
        <v>37</v>
      </c>
      <c r="B44" s="188" t="s">
        <v>30</v>
      </c>
      <c r="C44" s="205" t="s">
        <v>241</v>
      </c>
      <c r="D44" s="200">
        <v>9187</v>
      </c>
      <c r="E44" s="200">
        <v>3415</v>
      </c>
      <c r="F44" s="200">
        <v>5772</v>
      </c>
      <c r="G44" s="200">
        <v>3204</v>
      </c>
      <c r="H44" s="201">
        <v>121</v>
      </c>
      <c r="I44" s="201">
        <v>490</v>
      </c>
      <c r="J44" s="201">
        <v>221</v>
      </c>
    </row>
    <row r="45" spans="1:10" ht="9.9499999999999993" customHeight="1">
      <c r="A45" s="109">
        <f>IF(D45&lt;&gt;"",COUNTA($D$8:D45),"")</f>
        <v>38</v>
      </c>
      <c r="B45" s="188">
        <v>64</v>
      </c>
      <c r="C45" s="205" t="s">
        <v>282</v>
      </c>
      <c r="D45" s="200">
        <v>5925</v>
      </c>
      <c r="E45" s="200">
        <v>2079</v>
      </c>
      <c r="F45" s="200">
        <v>3846</v>
      </c>
      <c r="G45" s="200">
        <v>2149</v>
      </c>
      <c r="H45" s="201">
        <v>76</v>
      </c>
      <c r="I45" s="201">
        <v>333</v>
      </c>
      <c r="J45" s="201">
        <v>155</v>
      </c>
    </row>
    <row r="46" spans="1:10" ht="18.600000000000001" customHeight="1">
      <c r="A46" s="109">
        <f>IF(D46&lt;&gt;"",COUNTA($D$8:D46),"")</f>
        <v>39</v>
      </c>
      <c r="B46" s="188" t="s">
        <v>31</v>
      </c>
      <c r="C46" s="205" t="s">
        <v>299</v>
      </c>
      <c r="D46" s="200">
        <v>3262</v>
      </c>
      <c r="E46" s="200">
        <v>1336</v>
      </c>
      <c r="F46" s="200">
        <v>1926</v>
      </c>
      <c r="G46" s="200">
        <v>1055</v>
      </c>
      <c r="H46" s="201">
        <v>45</v>
      </c>
      <c r="I46" s="201">
        <v>157</v>
      </c>
      <c r="J46" s="201">
        <v>66</v>
      </c>
    </row>
    <row r="47" spans="1:10" ht="9.9499999999999993" customHeight="1">
      <c r="A47" s="109">
        <f>IF(D47&lt;&gt;"",COUNTA($D$8:D47),"")</f>
        <v>40</v>
      </c>
      <c r="B47" s="188" t="s">
        <v>32</v>
      </c>
      <c r="C47" s="205" t="s">
        <v>242</v>
      </c>
      <c r="D47" s="200">
        <v>8120</v>
      </c>
      <c r="E47" s="200">
        <v>4125</v>
      </c>
      <c r="F47" s="200">
        <v>3995</v>
      </c>
      <c r="G47" s="200">
        <v>2038</v>
      </c>
      <c r="H47" s="201">
        <v>256</v>
      </c>
      <c r="I47" s="201">
        <v>238</v>
      </c>
      <c r="J47" s="201">
        <v>132</v>
      </c>
    </row>
    <row r="48" spans="1:10" ht="18.600000000000001" customHeight="1">
      <c r="A48" s="109">
        <f>IF(D48&lt;&gt;"",COUNTA($D$8:D48),"")</f>
        <v>41</v>
      </c>
      <c r="B48" s="188" t="s">
        <v>49</v>
      </c>
      <c r="C48" s="205" t="s">
        <v>283</v>
      </c>
      <c r="D48" s="200">
        <v>78321</v>
      </c>
      <c r="E48" s="200">
        <v>41289</v>
      </c>
      <c r="F48" s="200">
        <v>37032</v>
      </c>
      <c r="G48" s="200">
        <v>26239</v>
      </c>
      <c r="H48" s="201">
        <v>5488</v>
      </c>
      <c r="I48" s="201">
        <v>1728</v>
      </c>
      <c r="J48" s="201">
        <v>818</v>
      </c>
    </row>
    <row r="49" spans="1:10" ht="9.9499999999999993" customHeight="1">
      <c r="A49" s="109">
        <f>IF(D49&lt;&gt;"",COUNTA($D$8:D49),"")</f>
        <v>42</v>
      </c>
      <c r="B49" s="188" t="s">
        <v>33</v>
      </c>
      <c r="C49" s="205" t="s">
        <v>284</v>
      </c>
      <c r="D49" s="200">
        <v>28288</v>
      </c>
      <c r="E49" s="200">
        <v>12797</v>
      </c>
      <c r="F49" s="200">
        <v>15491</v>
      </c>
      <c r="G49" s="200">
        <v>7448</v>
      </c>
      <c r="H49" s="201">
        <v>1299</v>
      </c>
      <c r="I49" s="201">
        <v>1176</v>
      </c>
      <c r="J49" s="201">
        <v>668</v>
      </c>
    </row>
    <row r="50" spans="1:10" ht="9.9499999999999993" customHeight="1">
      <c r="A50" s="109">
        <f>IF(D50&lt;&gt;"",COUNTA($D$8:D50),"")</f>
        <v>43</v>
      </c>
      <c r="B50" s="188" t="s">
        <v>34</v>
      </c>
      <c r="C50" s="205" t="s">
        <v>285</v>
      </c>
      <c r="D50" s="200">
        <v>19839</v>
      </c>
      <c r="E50" s="200">
        <v>8872</v>
      </c>
      <c r="F50" s="200">
        <v>10967</v>
      </c>
      <c r="G50" s="200">
        <v>5234</v>
      </c>
      <c r="H50" s="201">
        <v>605</v>
      </c>
      <c r="I50" s="201">
        <v>879</v>
      </c>
      <c r="J50" s="201">
        <v>463</v>
      </c>
    </row>
    <row r="51" spans="1:10" ht="9.9499999999999993" customHeight="1">
      <c r="A51" s="109">
        <f>IF(D51&lt;&gt;"",COUNTA($D$8:D51),"")</f>
        <v>44</v>
      </c>
      <c r="B51" s="188">
        <v>72</v>
      </c>
      <c r="C51" s="205" t="s">
        <v>286</v>
      </c>
      <c r="D51" s="200">
        <v>5593</v>
      </c>
      <c r="E51" s="200">
        <v>2801</v>
      </c>
      <c r="F51" s="200">
        <v>2792</v>
      </c>
      <c r="G51" s="200">
        <v>1280</v>
      </c>
      <c r="H51" s="201">
        <v>625</v>
      </c>
      <c r="I51" s="201">
        <v>111</v>
      </c>
      <c r="J51" s="201">
        <v>60</v>
      </c>
    </row>
    <row r="52" spans="1:10" ht="9.9499999999999993" customHeight="1">
      <c r="A52" s="109">
        <f>IF(D52&lt;&gt;"",COUNTA($D$8:D52),"")</f>
        <v>45</v>
      </c>
      <c r="B52" s="188" t="s">
        <v>35</v>
      </c>
      <c r="C52" s="205" t="s">
        <v>287</v>
      </c>
      <c r="D52" s="200">
        <v>2856</v>
      </c>
      <c r="E52" s="200">
        <v>1124</v>
      </c>
      <c r="F52" s="200">
        <v>1732</v>
      </c>
      <c r="G52" s="200">
        <v>934</v>
      </c>
      <c r="H52" s="201">
        <v>69</v>
      </c>
      <c r="I52" s="201">
        <v>186</v>
      </c>
      <c r="J52" s="201">
        <v>145</v>
      </c>
    </row>
    <row r="53" spans="1:10" ht="9.9499999999999993" customHeight="1">
      <c r="A53" s="109">
        <f>IF(D53&lt;&gt;"",COUNTA($D$8:D53),"")</f>
        <v>46</v>
      </c>
      <c r="B53" s="188" t="s">
        <v>36</v>
      </c>
      <c r="C53" s="205" t="s">
        <v>288</v>
      </c>
      <c r="D53" s="200">
        <v>50033</v>
      </c>
      <c r="E53" s="200">
        <v>28492</v>
      </c>
      <c r="F53" s="200">
        <v>21541</v>
      </c>
      <c r="G53" s="200">
        <v>18791</v>
      </c>
      <c r="H53" s="201">
        <v>4189</v>
      </c>
      <c r="I53" s="201">
        <v>552</v>
      </c>
      <c r="J53" s="201">
        <v>150</v>
      </c>
    </row>
    <row r="54" spans="1:10" ht="9.9499999999999993" customHeight="1">
      <c r="A54" s="109">
        <f>IF(D54&lt;&gt;"",COUNTA($D$8:D54),"")</f>
        <v>47</v>
      </c>
      <c r="B54" s="185" t="s">
        <v>37</v>
      </c>
      <c r="C54" s="205" t="s">
        <v>289</v>
      </c>
      <c r="D54" s="200">
        <v>9882</v>
      </c>
      <c r="E54" s="200">
        <v>7757</v>
      </c>
      <c r="F54" s="200">
        <v>2125</v>
      </c>
      <c r="G54" s="200">
        <v>1432</v>
      </c>
      <c r="H54" s="201">
        <v>2226</v>
      </c>
      <c r="I54" s="201">
        <v>28</v>
      </c>
      <c r="J54" s="201">
        <v>16</v>
      </c>
    </row>
    <row r="55" spans="1:10" ht="18.600000000000001" customHeight="1">
      <c r="A55" s="109">
        <f>IF(D55&lt;&gt;"",COUNTA($D$8:D55),"")</f>
        <v>48</v>
      </c>
      <c r="B55" s="188" t="s">
        <v>38</v>
      </c>
      <c r="C55" s="205" t="s">
        <v>243</v>
      </c>
      <c r="D55" s="200">
        <v>193279</v>
      </c>
      <c r="E55" s="200">
        <v>52428</v>
      </c>
      <c r="F55" s="200">
        <v>140851</v>
      </c>
      <c r="G55" s="200">
        <v>83778</v>
      </c>
      <c r="H55" s="201">
        <v>4109</v>
      </c>
      <c r="I55" s="201">
        <v>8460</v>
      </c>
      <c r="J55" s="201">
        <v>5867</v>
      </c>
    </row>
    <row r="56" spans="1:10" ht="9.9499999999999993" customHeight="1">
      <c r="A56" s="109">
        <f>IF(D56&lt;&gt;"",COUNTA($D$8:D56),"")</f>
        <v>49</v>
      </c>
      <c r="B56" s="188" t="s">
        <v>39</v>
      </c>
      <c r="C56" s="205" t="s">
        <v>290</v>
      </c>
      <c r="D56" s="200">
        <v>43958</v>
      </c>
      <c r="E56" s="200">
        <v>15896</v>
      </c>
      <c r="F56" s="200">
        <v>28062</v>
      </c>
      <c r="G56" s="200">
        <v>12955</v>
      </c>
      <c r="H56" s="201">
        <v>208</v>
      </c>
      <c r="I56" s="201">
        <v>1687</v>
      </c>
      <c r="J56" s="201">
        <v>929</v>
      </c>
    </row>
    <row r="57" spans="1:10" ht="9.9499999999999993" customHeight="1">
      <c r="A57" s="109">
        <f>IF(D57&lt;&gt;"",COUNTA($D$8:D57),"")</f>
        <v>50</v>
      </c>
      <c r="B57" s="188" t="s">
        <v>40</v>
      </c>
      <c r="C57" s="205" t="s">
        <v>291</v>
      </c>
      <c r="D57" s="200">
        <v>28970</v>
      </c>
      <c r="E57" s="200">
        <v>7803</v>
      </c>
      <c r="F57" s="200">
        <v>21167</v>
      </c>
      <c r="G57" s="200">
        <v>13589</v>
      </c>
      <c r="H57" s="201">
        <v>789</v>
      </c>
      <c r="I57" s="201">
        <v>993</v>
      </c>
      <c r="J57" s="201">
        <v>512</v>
      </c>
    </row>
    <row r="58" spans="1:10" ht="9.6" customHeight="1">
      <c r="A58" s="109">
        <f>IF(D58&lt;&gt;"",COUNTA($D$8:D58),"")</f>
        <v>51</v>
      </c>
      <c r="B58" s="188" t="s">
        <v>41</v>
      </c>
      <c r="C58" s="205" t="s">
        <v>292</v>
      </c>
      <c r="D58" s="200">
        <v>120351</v>
      </c>
      <c r="E58" s="200">
        <v>28729</v>
      </c>
      <c r="F58" s="200">
        <v>91622</v>
      </c>
      <c r="G58" s="200">
        <v>57234</v>
      </c>
      <c r="H58" s="201">
        <v>3112</v>
      </c>
      <c r="I58" s="201">
        <v>5780</v>
      </c>
      <c r="J58" s="201">
        <v>4426</v>
      </c>
    </row>
    <row r="59" spans="1:10" ht="9.6" customHeight="1">
      <c r="A59" s="109">
        <f>IF(D59&lt;&gt;"",COUNTA($D$8:D59),"")</f>
        <v>52</v>
      </c>
      <c r="B59" s="188">
        <v>86</v>
      </c>
      <c r="C59" s="205" t="s">
        <v>293</v>
      </c>
      <c r="D59" s="200">
        <v>56486</v>
      </c>
      <c r="E59" s="200">
        <v>11842</v>
      </c>
      <c r="F59" s="200">
        <v>44644</v>
      </c>
      <c r="G59" s="200">
        <v>22291</v>
      </c>
      <c r="H59" s="201">
        <v>1808</v>
      </c>
      <c r="I59" s="201">
        <v>4028</v>
      </c>
      <c r="J59" s="201">
        <v>3153</v>
      </c>
    </row>
    <row r="60" spans="1:10" ht="9.6" customHeight="1">
      <c r="A60" s="109">
        <f>IF(D60&lt;&gt;"",COUNTA($D$8:D60),"")</f>
        <v>53</v>
      </c>
      <c r="B60" s="188" t="s">
        <v>42</v>
      </c>
      <c r="C60" s="205" t="s">
        <v>294</v>
      </c>
      <c r="D60" s="200">
        <v>63865</v>
      </c>
      <c r="E60" s="200">
        <v>16887</v>
      </c>
      <c r="F60" s="200">
        <v>46978</v>
      </c>
      <c r="G60" s="200">
        <v>34943</v>
      </c>
      <c r="H60" s="201">
        <v>1304</v>
      </c>
      <c r="I60" s="201">
        <v>1752</v>
      </c>
      <c r="J60" s="201">
        <v>1273</v>
      </c>
    </row>
    <row r="61" spans="1:10" ht="18.600000000000001" customHeight="1">
      <c r="A61" s="109">
        <f>IF(D61&lt;&gt;"",COUNTA($D$8:D61),"")</f>
        <v>54</v>
      </c>
      <c r="B61" s="188" t="s">
        <v>43</v>
      </c>
      <c r="C61" s="205" t="s">
        <v>295</v>
      </c>
      <c r="D61" s="200">
        <v>22765</v>
      </c>
      <c r="E61" s="200">
        <v>8545</v>
      </c>
      <c r="F61" s="200">
        <v>14220</v>
      </c>
      <c r="G61" s="200">
        <v>9677</v>
      </c>
      <c r="H61" s="201">
        <v>1289</v>
      </c>
      <c r="I61" s="201">
        <v>623</v>
      </c>
      <c r="J61" s="201">
        <v>371</v>
      </c>
    </row>
    <row r="62" spans="1:10" ht="9.9499999999999993" customHeight="1">
      <c r="A62" s="109">
        <f>IF(D62&lt;&gt;"",COUNTA($D$8:D62),"")</f>
        <v>55</v>
      </c>
      <c r="B62" s="188" t="s">
        <v>44</v>
      </c>
      <c r="C62" s="205" t="s">
        <v>296</v>
      </c>
      <c r="D62" s="200">
        <v>5949</v>
      </c>
      <c r="E62" s="200">
        <v>2931</v>
      </c>
      <c r="F62" s="200">
        <v>3018</v>
      </c>
      <c r="G62" s="200">
        <v>1721</v>
      </c>
      <c r="H62" s="201">
        <v>354</v>
      </c>
      <c r="I62" s="201">
        <v>252</v>
      </c>
      <c r="J62" s="201">
        <v>119</v>
      </c>
    </row>
    <row r="63" spans="1:10" ht="9.9499999999999993" customHeight="1">
      <c r="A63" s="109">
        <f>IF(D63&lt;&gt;"",COUNTA($D$8:D63),"")</f>
        <v>56</v>
      </c>
      <c r="B63" s="188" t="s">
        <v>45</v>
      </c>
      <c r="C63" s="205" t="s">
        <v>297</v>
      </c>
      <c r="D63" s="200">
        <v>16107</v>
      </c>
      <c r="E63" s="200">
        <v>5392</v>
      </c>
      <c r="F63" s="200">
        <v>10715</v>
      </c>
      <c r="G63" s="200">
        <v>7641</v>
      </c>
      <c r="H63" s="201">
        <v>887</v>
      </c>
      <c r="I63" s="201">
        <v>371</v>
      </c>
      <c r="J63" s="201">
        <v>252</v>
      </c>
    </row>
    <row r="64" spans="1:10" ht="18.600000000000001" customHeight="1">
      <c r="A64" s="109">
        <f>IF(D64&lt;&gt;"",COUNTA($D$8:D64),"")</f>
        <v>57</v>
      </c>
      <c r="B64" s="188" t="s">
        <v>46</v>
      </c>
      <c r="C64" s="205" t="s">
        <v>298</v>
      </c>
      <c r="D64" s="200">
        <v>699</v>
      </c>
      <c r="E64" s="200">
        <v>215</v>
      </c>
      <c r="F64" s="200">
        <v>484</v>
      </c>
      <c r="G64" s="200" t="s">
        <v>133</v>
      </c>
      <c r="H64" s="201">
        <v>45</v>
      </c>
      <c r="I64" s="201" t="s">
        <v>132</v>
      </c>
      <c r="J64" s="201" t="s">
        <v>132</v>
      </c>
    </row>
    <row r="65" spans="1:10" ht="9.9499999999999993" customHeight="1">
      <c r="A65" s="109">
        <f>IF(D65&lt;&gt;"",COUNTA($D$8:D65),"")</f>
        <v>58</v>
      </c>
      <c r="B65" s="188" t="s">
        <v>47</v>
      </c>
      <c r="C65" s="205" t="s">
        <v>348</v>
      </c>
      <c r="D65" s="200">
        <v>10</v>
      </c>
      <c r="E65" s="200">
        <v>7</v>
      </c>
      <c r="F65" s="200">
        <v>3</v>
      </c>
      <c r="G65" s="200" t="s">
        <v>133</v>
      </c>
      <c r="H65" s="201">
        <v>3</v>
      </c>
      <c r="I65" s="201" t="s">
        <v>132</v>
      </c>
      <c r="J65" s="201" t="s">
        <v>132</v>
      </c>
    </row>
  </sheetData>
  <mergeCells count="13">
    <mergeCell ref="A1:C1"/>
    <mergeCell ref="D1:J1"/>
    <mergeCell ref="A2:A5"/>
    <mergeCell ref="B2:B5"/>
    <mergeCell ref="C2:C5"/>
    <mergeCell ref="D2:D5"/>
    <mergeCell ref="E2:J2"/>
    <mergeCell ref="E3:E5"/>
    <mergeCell ref="F3:F5"/>
    <mergeCell ref="G3:G5"/>
    <mergeCell ref="H3:H5"/>
    <mergeCell ref="I3:J3"/>
    <mergeCell ref="I4:I5"/>
  </mergeCells>
  <conditionalFormatting sqref="D9:J65">
    <cfRule type="cellIs" dxfId="11" priority="2" stopIfTrue="1" operator="between">
      <formula>0.1</formula>
      <formula>2.9</formula>
    </cfRule>
  </conditionalFormatting>
  <conditionalFormatting sqref="D8:J8">
    <cfRule type="cellIs" dxfId="10"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9"/>
  <sheetViews>
    <sheetView zoomScale="140" zoomScaleNormal="140" workbookViewId="0">
      <pane xSplit="4" ySplit="6" topLeftCell="E7" activePane="bottomRight" state="frozen"/>
      <selection sqref="A1:B1"/>
      <selection pane="topRight" sqref="A1:B1"/>
      <selection pane="bottomLeft" sqref="A1:B1"/>
      <selection pane="bottomRight" activeCell="E7" sqref="E7:L7"/>
    </sheetView>
  </sheetViews>
  <sheetFormatPr baseColWidth="10" defaultColWidth="6.28515625" defaultRowHeight="11.45" customHeight="1"/>
  <cols>
    <col min="1" max="1" width="3.28515625" style="101" customWidth="1"/>
    <col min="2" max="2" width="4.28515625" style="101" customWidth="1"/>
    <col min="3" max="3" width="33.5703125" style="101" customWidth="1"/>
    <col min="4" max="4" width="4.28515625" style="101" customWidth="1"/>
    <col min="5" max="5" width="6.7109375" style="101" customWidth="1"/>
    <col min="6" max="7" width="5.28515625" style="101" customWidth="1"/>
    <col min="8" max="10" width="6.28515625" style="101" customWidth="1"/>
    <col min="11" max="11" width="5.28515625" style="101" customWidth="1"/>
    <col min="12" max="12" width="5.140625" style="101" customWidth="1"/>
    <col min="13" max="229" width="11.42578125" style="101" customWidth="1"/>
    <col min="230" max="230" width="5.42578125" style="101" customWidth="1"/>
    <col min="231" max="231" width="27.7109375" style="101" customWidth="1"/>
    <col min="232" max="232" width="7.5703125" style="101" customWidth="1"/>
    <col min="233" max="233" width="6.7109375" style="101" customWidth="1"/>
    <col min="234" max="16384" width="6.28515625" style="101"/>
  </cols>
  <sheetData>
    <row r="1" spans="1:12" s="175" customFormat="1" ht="54" customHeight="1">
      <c r="A1" s="300" t="s">
        <v>92</v>
      </c>
      <c r="B1" s="301"/>
      <c r="C1" s="301"/>
      <c r="D1" s="301"/>
      <c r="E1" s="302" t="s">
        <v>412</v>
      </c>
      <c r="F1" s="302"/>
      <c r="G1" s="302"/>
      <c r="H1" s="302"/>
      <c r="I1" s="302"/>
      <c r="J1" s="302"/>
      <c r="K1" s="302"/>
      <c r="L1" s="303"/>
    </row>
    <row r="2" spans="1:12" s="111" customFormat="1" ht="11.45" customHeight="1">
      <c r="A2" s="304" t="s">
        <v>83</v>
      </c>
      <c r="B2" s="306" t="s">
        <v>197</v>
      </c>
      <c r="C2" s="306" t="s">
        <v>0</v>
      </c>
      <c r="D2" s="306" t="s">
        <v>158</v>
      </c>
      <c r="E2" s="311" t="s">
        <v>1</v>
      </c>
      <c r="F2" s="306" t="s">
        <v>51</v>
      </c>
      <c r="G2" s="307"/>
      <c r="H2" s="307"/>
      <c r="I2" s="307"/>
      <c r="J2" s="307"/>
      <c r="K2" s="307"/>
      <c r="L2" s="314"/>
    </row>
    <row r="3" spans="1:12" s="111" customFormat="1" ht="11.45" customHeight="1">
      <c r="A3" s="313"/>
      <c r="B3" s="307"/>
      <c r="C3" s="307"/>
      <c r="D3" s="307"/>
      <c r="E3" s="308"/>
      <c r="F3" s="306" t="s">
        <v>168</v>
      </c>
      <c r="G3" s="306" t="s">
        <v>174</v>
      </c>
      <c r="H3" s="306" t="s">
        <v>175</v>
      </c>
      <c r="I3" s="306" t="s">
        <v>176</v>
      </c>
      <c r="J3" s="306" t="s">
        <v>177</v>
      </c>
      <c r="K3" s="306" t="s">
        <v>52</v>
      </c>
      <c r="L3" s="315" t="s">
        <v>159</v>
      </c>
    </row>
    <row r="4" spans="1:12" s="111" customFormat="1" ht="11.45" customHeight="1">
      <c r="A4" s="313"/>
      <c r="B4" s="307"/>
      <c r="C4" s="307"/>
      <c r="D4" s="307"/>
      <c r="E4" s="308"/>
      <c r="F4" s="307"/>
      <c r="G4" s="307"/>
      <c r="H4" s="307"/>
      <c r="I4" s="307"/>
      <c r="J4" s="307"/>
      <c r="K4" s="307"/>
      <c r="L4" s="314"/>
    </row>
    <row r="5" spans="1:12" s="111" customFormat="1" ht="13.5" customHeight="1">
      <c r="A5" s="313"/>
      <c r="B5" s="307"/>
      <c r="C5" s="307"/>
      <c r="D5" s="307"/>
      <c r="E5" s="308"/>
      <c r="F5" s="307"/>
      <c r="G5" s="307"/>
      <c r="H5" s="307"/>
      <c r="I5" s="307"/>
      <c r="J5" s="307"/>
      <c r="K5" s="307"/>
      <c r="L5" s="314"/>
    </row>
    <row r="6" spans="1:12" s="107" customFormat="1" ht="11.45" customHeight="1">
      <c r="A6" s="102">
        <v>1</v>
      </c>
      <c r="B6" s="104">
        <v>2</v>
      </c>
      <c r="C6" s="105">
        <v>3</v>
      </c>
      <c r="D6" s="104">
        <v>4</v>
      </c>
      <c r="E6" s="104">
        <v>5</v>
      </c>
      <c r="F6" s="104">
        <v>6</v>
      </c>
      <c r="G6" s="104">
        <v>7</v>
      </c>
      <c r="H6" s="104">
        <v>8</v>
      </c>
      <c r="I6" s="104">
        <v>9</v>
      </c>
      <c r="J6" s="104">
        <v>10</v>
      </c>
      <c r="K6" s="105">
        <v>11</v>
      </c>
      <c r="L6" s="112">
        <v>12</v>
      </c>
    </row>
    <row r="7" spans="1:12" ht="18.95" customHeight="1">
      <c r="A7" s="225"/>
      <c r="B7" s="226"/>
      <c r="C7" s="180"/>
      <c r="D7" s="214"/>
      <c r="E7" s="318" t="s">
        <v>1</v>
      </c>
      <c r="F7" s="319"/>
      <c r="G7" s="319"/>
      <c r="H7" s="319"/>
      <c r="I7" s="319"/>
      <c r="J7" s="319"/>
      <c r="K7" s="319"/>
      <c r="L7" s="319"/>
    </row>
    <row r="8" spans="1:12" ht="11.1" customHeight="1">
      <c r="A8" s="109">
        <f>IF(F8&lt;&gt;"",COUNTA($F8:F$8),"")</f>
        <v>1</v>
      </c>
      <c r="B8" s="227" t="s">
        <v>50</v>
      </c>
      <c r="C8" s="182" t="s">
        <v>369</v>
      </c>
      <c r="D8" s="228" t="s">
        <v>157</v>
      </c>
      <c r="E8" s="203">
        <v>308595</v>
      </c>
      <c r="F8" s="203">
        <v>7754</v>
      </c>
      <c r="G8" s="203">
        <v>36055</v>
      </c>
      <c r="H8" s="203">
        <v>74763</v>
      </c>
      <c r="I8" s="203">
        <v>65437</v>
      </c>
      <c r="J8" s="203">
        <v>89061</v>
      </c>
      <c r="K8" s="203">
        <v>32941</v>
      </c>
      <c r="L8" s="203">
        <v>2584</v>
      </c>
    </row>
    <row r="9" spans="1:12" ht="11.1" customHeight="1">
      <c r="A9" s="109">
        <f>IF(F9&lt;&gt;"",COUNTA($F$8:F9),"")</f>
        <v>2</v>
      </c>
      <c r="B9" s="229"/>
      <c r="C9" s="189"/>
      <c r="D9" s="228" t="s">
        <v>160</v>
      </c>
      <c r="E9" s="203">
        <v>628738</v>
      </c>
      <c r="F9" s="203">
        <v>18738</v>
      </c>
      <c r="G9" s="203">
        <v>78388</v>
      </c>
      <c r="H9" s="203">
        <v>153167</v>
      </c>
      <c r="I9" s="203">
        <v>134026</v>
      </c>
      <c r="J9" s="203">
        <v>173188</v>
      </c>
      <c r="K9" s="203">
        <v>64297</v>
      </c>
      <c r="L9" s="203">
        <v>6934</v>
      </c>
    </row>
    <row r="10" spans="1:12" ht="10.35" customHeight="1">
      <c r="A10" s="109">
        <f>IF(F10&lt;&gt;"",COUNTA($F$8:F10),"")</f>
        <v>3</v>
      </c>
      <c r="B10" s="188" t="s">
        <v>6</v>
      </c>
      <c r="C10" s="205" t="s">
        <v>231</v>
      </c>
      <c r="D10" s="218" t="s">
        <v>157</v>
      </c>
      <c r="E10" s="200">
        <v>3865</v>
      </c>
      <c r="F10" s="200">
        <v>134</v>
      </c>
      <c r="G10" s="200">
        <v>518</v>
      </c>
      <c r="H10" s="200">
        <v>768</v>
      </c>
      <c r="I10" s="200">
        <v>673</v>
      </c>
      <c r="J10" s="200">
        <v>1264</v>
      </c>
      <c r="K10" s="200">
        <v>472</v>
      </c>
      <c r="L10" s="200">
        <v>36</v>
      </c>
    </row>
    <row r="11" spans="1:12" ht="10.35" customHeight="1">
      <c r="A11" s="109">
        <f>IF(F11&lt;&gt;"",COUNTA($F$8:F11),"")</f>
        <v>4</v>
      </c>
      <c r="B11" s="188"/>
      <c r="C11" s="205"/>
      <c r="D11" s="218" t="s">
        <v>160</v>
      </c>
      <c r="E11" s="200">
        <v>14924</v>
      </c>
      <c r="F11" s="200">
        <v>664</v>
      </c>
      <c r="G11" s="200">
        <v>2191</v>
      </c>
      <c r="H11" s="200">
        <v>3325</v>
      </c>
      <c r="I11" s="200">
        <v>2430</v>
      </c>
      <c r="J11" s="200">
        <v>4431</v>
      </c>
      <c r="K11" s="200">
        <v>1729</v>
      </c>
      <c r="L11" s="200">
        <v>154</v>
      </c>
    </row>
    <row r="12" spans="1:12" ht="10.35" customHeight="1">
      <c r="A12" s="109">
        <f>IF(F12&lt;&gt;"",COUNTA($F$8:F12),"")</f>
        <v>5</v>
      </c>
      <c r="B12" s="188" t="s">
        <v>7</v>
      </c>
      <c r="C12" s="184" t="s">
        <v>234</v>
      </c>
      <c r="D12" s="218" t="s">
        <v>157</v>
      </c>
      <c r="E12" s="200">
        <v>27730</v>
      </c>
      <c r="F12" s="200">
        <v>527</v>
      </c>
      <c r="G12" s="200">
        <v>2643</v>
      </c>
      <c r="H12" s="200">
        <v>6426</v>
      </c>
      <c r="I12" s="200">
        <v>6020</v>
      </c>
      <c r="J12" s="200">
        <v>8717</v>
      </c>
      <c r="K12" s="200">
        <v>3178</v>
      </c>
      <c r="L12" s="200">
        <v>219</v>
      </c>
    </row>
    <row r="13" spans="1:12" ht="10.35" customHeight="1">
      <c r="A13" s="109">
        <f>IF(F13&lt;&gt;"",COUNTA($F$8:F13),"")</f>
        <v>6</v>
      </c>
      <c r="B13" s="188"/>
      <c r="C13" s="184"/>
      <c r="D13" s="218" t="s">
        <v>160</v>
      </c>
      <c r="E13" s="200">
        <v>137662</v>
      </c>
      <c r="F13" s="200">
        <v>4425</v>
      </c>
      <c r="G13" s="200">
        <v>15010</v>
      </c>
      <c r="H13" s="200">
        <v>32932</v>
      </c>
      <c r="I13" s="200">
        <v>30801</v>
      </c>
      <c r="J13" s="200">
        <v>39416</v>
      </c>
      <c r="K13" s="200">
        <v>13999</v>
      </c>
      <c r="L13" s="200">
        <v>1079</v>
      </c>
    </row>
    <row r="14" spans="1:12" ht="10.35" customHeight="1">
      <c r="A14" s="109">
        <f>IF(F14&lt;&gt;"",COUNTA($F$8:F14),"")</f>
        <v>7</v>
      </c>
      <c r="B14" s="188" t="s">
        <v>8</v>
      </c>
      <c r="C14" s="184" t="s">
        <v>235</v>
      </c>
      <c r="D14" s="218" t="s">
        <v>157</v>
      </c>
      <c r="E14" s="200">
        <v>22490</v>
      </c>
      <c r="F14" s="200">
        <v>427</v>
      </c>
      <c r="G14" s="200">
        <v>2228</v>
      </c>
      <c r="H14" s="200">
        <v>5385</v>
      </c>
      <c r="I14" s="200">
        <v>4763</v>
      </c>
      <c r="J14" s="200">
        <v>7051</v>
      </c>
      <c r="K14" s="200">
        <v>2513</v>
      </c>
      <c r="L14" s="200">
        <v>123</v>
      </c>
    </row>
    <row r="15" spans="1:12" ht="10.35" customHeight="1">
      <c r="A15" s="109">
        <f>IF(F15&lt;&gt;"",COUNTA($F$8:F15),"")</f>
        <v>8</v>
      </c>
      <c r="B15" s="188"/>
      <c r="C15" s="184"/>
      <c r="D15" s="218" t="s">
        <v>160</v>
      </c>
      <c r="E15" s="200">
        <v>88957</v>
      </c>
      <c r="F15" s="200">
        <v>2424</v>
      </c>
      <c r="G15" s="200">
        <v>9909</v>
      </c>
      <c r="H15" s="200">
        <v>22628</v>
      </c>
      <c r="I15" s="200">
        <v>19179</v>
      </c>
      <c r="J15" s="200">
        <v>25176</v>
      </c>
      <c r="K15" s="200">
        <v>9051</v>
      </c>
      <c r="L15" s="200">
        <v>590</v>
      </c>
    </row>
    <row r="16" spans="1:12" ht="10.35" customHeight="1">
      <c r="A16" s="109">
        <f>IF(F16&lt;&gt;"",COUNTA($F$8:F16),"")</f>
        <v>9</v>
      </c>
      <c r="B16" s="188" t="s">
        <v>10</v>
      </c>
      <c r="C16" s="184" t="s">
        <v>236</v>
      </c>
      <c r="D16" s="218" t="s">
        <v>157</v>
      </c>
      <c r="E16" s="200">
        <v>19496</v>
      </c>
      <c r="F16" s="200">
        <v>371</v>
      </c>
      <c r="G16" s="200">
        <v>1930</v>
      </c>
      <c r="H16" s="200">
        <v>4590</v>
      </c>
      <c r="I16" s="200">
        <v>4098</v>
      </c>
      <c r="J16" s="200">
        <v>6228</v>
      </c>
      <c r="K16" s="200">
        <v>2170</v>
      </c>
      <c r="L16" s="200">
        <v>109</v>
      </c>
    </row>
    <row r="17" spans="1:12" ht="10.35" customHeight="1">
      <c r="A17" s="109">
        <f>IF(F17&lt;&gt;"",COUNTA($F$8:F17),"")</f>
        <v>10</v>
      </c>
      <c r="B17" s="188"/>
      <c r="C17" s="184"/>
      <c r="D17" s="218" t="s">
        <v>160</v>
      </c>
      <c r="E17" s="200">
        <v>75455</v>
      </c>
      <c r="F17" s="200">
        <v>2085</v>
      </c>
      <c r="G17" s="200">
        <v>8546</v>
      </c>
      <c r="H17" s="200">
        <v>19494</v>
      </c>
      <c r="I17" s="200">
        <v>16438</v>
      </c>
      <c r="J17" s="200">
        <v>20996</v>
      </c>
      <c r="K17" s="200">
        <v>7397</v>
      </c>
      <c r="L17" s="200">
        <v>499</v>
      </c>
    </row>
    <row r="18" spans="1:12" ht="10.35" customHeight="1">
      <c r="A18" s="109">
        <f>IF(F18&lt;&gt;"",COUNTA($F$8:F18),"")</f>
        <v>11</v>
      </c>
      <c r="B18" s="188" t="s">
        <v>20</v>
      </c>
      <c r="C18" s="184" t="s">
        <v>237</v>
      </c>
      <c r="D18" s="218" t="s">
        <v>157</v>
      </c>
      <c r="E18" s="200">
        <v>5240</v>
      </c>
      <c r="F18" s="200">
        <v>100</v>
      </c>
      <c r="G18" s="200">
        <v>415</v>
      </c>
      <c r="H18" s="200">
        <v>1041</v>
      </c>
      <c r="I18" s="200">
        <v>1257</v>
      </c>
      <c r="J18" s="200">
        <v>1666</v>
      </c>
      <c r="K18" s="200">
        <v>665</v>
      </c>
      <c r="L18" s="200">
        <v>96</v>
      </c>
    </row>
    <row r="19" spans="1:12" ht="10.35" customHeight="1">
      <c r="A19" s="109">
        <f>IF(F19&lt;&gt;"",COUNTA($F$8:F19),"")</f>
        <v>12</v>
      </c>
      <c r="B19" s="188"/>
      <c r="C19" s="184"/>
      <c r="D19" s="218" t="s">
        <v>160</v>
      </c>
      <c r="E19" s="200">
        <v>48705</v>
      </c>
      <c r="F19" s="200">
        <v>2001</v>
      </c>
      <c r="G19" s="200">
        <v>5101</v>
      </c>
      <c r="H19" s="200">
        <v>10304</v>
      </c>
      <c r="I19" s="200">
        <v>11622</v>
      </c>
      <c r="J19" s="200">
        <v>14240</v>
      </c>
      <c r="K19" s="200">
        <v>4948</v>
      </c>
      <c r="L19" s="200">
        <v>489</v>
      </c>
    </row>
    <row r="20" spans="1:12" ht="10.35" customHeight="1">
      <c r="A20" s="109">
        <f>IF(F20&lt;&gt;"",COUNTA($F$8:F20),"")</f>
        <v>13</v>
      </c>
      <c r="B20" s="188" t="s">
        <v>22</v>
      </c>
      <c r="C20" s="184" t="s">
        <v>238</v>
      </c>
      <c r="D20" s="218" t="s">
        <v>157</v>
      </c>
      <c r="E20" s="200">
        <v>276989</v>
      </c>
      <c r="F20" s="200">
        <v>7093</v>
      </c>
      <c r="G20" s="200">
        <v>32891</v>
      </c>
      <c r="H20" s="200">
        <v>67567</v>
      </c>
      <c r="I20" s="200">
        <v>58742</v>
      </c>
      <c r="J20" s="200">
        <v>79076</v>
      </c>
      <c r="K20" s="200">
        <v>29291</v>
      </c>
      <c r="L20" s="200">
        <v>2329</v>
      </c>
    </row>
    <row r="21" spans="1:12" ht="10.35" customHeight="1">
      <c r="A21" s="109">
        <f>IF(F21&lt;&gt;"",COUNTA($F$8:F21),"")</f>
        <v>14</v>
      </c>
      <c r="B21" s="188"/>
      <c r="C21" s="184"/>
      <c r="D21" s="218" t="s">
        <v>160</v>
      </c>
      <c r="E21" s="200">
        <v>476130</v>
      </c>
      <c r="F21" s="200">
        <v>13649</v>
      </c>
      <c r="G21" s="200">
        <v>61182</v>
      </c>
      <c r="H21" s="200">
        <v>116906</v>
      </c>
      <c r="I21" s="200">
        <v>100792</v>
      </c>
      <c r="J21" s="200">
        <v>129333</v>
      </c>
      <c r="K21" s="200">
        <v>48567</v>
      </c>
      <c r="L21" s="200">
        <v>5701</v>
      </c>
    </row>
    <row r="22" spans="1:12" ht="10.35" customHeight="1">
      <c r="A22" s="109">
        <f>IF(F22&lt;&gt;"",COUNTA($F$8:F22),"")</f>
        <v>15</v>
      </c>
      <c r="B22" s="188" t="s">
        <v>23</v>
      </c>
      <c r="C22" s="184" t="s">
        <v>239</v>
      </c>
      <c r="D22" s="218" t="s">
        <v>157</v>
      </c>
      <c r="E22" s="200">
        <v>71353</v>
      </c>
      <c r="F22" s="200">
        <v>1910</v>
      </c>
      <c r="G22" s="200">
        <v>8708</v>
      </c>
      <c r="H22" s="200">
        <v>16701</v>
      </c>
      <c r="I22" s="200">
        <v>15391</v>
      </c>
      <c r="J22" s="200">
        <v>20814</v>
      </c>
      <c r="K22" s="200">
        <v>7222</v>
      </c>
      <c r="L22" s="200">
        <v>607</v>
      </c>
    </row>
    <row r="23" spans="1:12" ht="10.35" customHeight="1">
      <c r="A23" s="109">
        <f>IF(F23&lt;&gt;"",COUNTA($F$8:F23),"")</f>
        <v>16</v>
      </c>
      <c r="B23" s="188"/>
      <c r="C23" s="184"/>
      <c r="D23" s="218" t="s">
        <v>160</v>
      </c>
      <c r="E23" s="200">
        <v>153458</v>
      </c>
      <c r="F23" s="200">
        <v>5081</v>
      </c>
      <c r="G23" s="200">
        <v>21033</v>
      </c>
      <c r="H23" s="200">
        <v>36618</v>
      </c>
      <c r="I23" s="200">
        <v>32240</v>
      </c>
      <c r="J23" s="200">
        <v>41727</v>
      </c>
      <c r="K23" s="200">
        <v>14871</v>
      </c>
      <c r="L23" s="200">
        <v>1888</v>
      </c>
    </row>
    <row r="24" spans="1:12" ht="10.35" customHeight="1">
      <c r="A24" s="109">
        <f>IF(F24&lt;&gt;"",COUNTA($F$8:F24),"")</f>
        <v>17</v>
      </c>
      <c r="B24" s="188" t="s">
        <v>27</v>
      </c>
      <c r="C24" s="184" t="s">
        <v>240</v>
      </c>
      <c r="D24" s="218" t="s">
        <v>157</v>
      </c>
      <c r="E24" s="200">
        <v>3766</v>
      </c>
      <c r="F24" s="200">
        <v>37</v>
      </c>
      <c r="G24" s="200">
        <v>457</v>
      </c>
      <c r="H24" s="200">
        <v>1158</v>
      </c>
      <c r="I24" s="200">
        <v>816</v>
      </c>
      <c r="J24" s="200">
        <v>937</v>
      </c>
      <c r="K24" s="200">
        <v>326</v>
      </c>
      <c r="L24" s="200">
        <v>35</v>
      </c>
    </row>
    <row r="25" spans="1:12" ht="10.35" customHeight="1">
      <c r="A25" s="109">
        <f>IF(F25&lt;&gt;"",COUNTA($F$8:F25),"")</f>
        <v>18</v>
      </c>
      <c r="B25" s="188"/>
      <c r="C25" s="184"/>
      <c r="D25" s="218" t="s">
        <v>160</v>
      </c>
      <c r="E25" s="200">
        <v>11000</v>
      </c>
      <c r="F25" s="200">
        <v>158</v>
      </c>
      <c r="G25" s="200">
        <v>1543</v>
      </c>
      <c r="H25" s="200">
        <v>3407</v>
      </c>
      <c r="I25" s="200">
        <v>2488</v>
      </c>
      <c r="J25" s="200">
        <v>2484</v>
      </c>
      <c r="K25" s="200">
        <v>815</v>
      </c>
      <c r="L25" s="200">
        <v>105</v>
      </c>
    </row>
    <row r="26" spans="1:12" ht="10.35" customHeight="1">
      <c r="A26" s="109">
        <f>IF(F26&lt;&gt;"",COUNTA($F$8:F26),"")</f>
        <v>19</v>
      </c>
      <c r="B26" s="188" t="s">
        <v>30</v>
      </c>
      <c r="C26" s="184" t="s">
        <v>241</v>
      </c>
      <c r="D26" s="218" t="s">
        <v>157</v>
      </c>
      <c r="E26" s="200">
        <v>5772</v>
      </c>
      <c r="F26" s="200">
        <v>93</v>
      </c>
      <c r="G26" s="200">
        <v>560</v>
      </c>
      <c r="H26" s="200">
        <v>1182</v>
      </c>
      <c r="I26" s="200">
        <v>1384</v>
      </c>
      <c r="J26" s="200">
        <v>1990</v>
      </c>
      <c r="K26" s="200">
        <v>528</v>
      </c>
      <c r="L26" s="200">
        <v>35</v>
      </c>
    </row>
    <row r="27" spans="1:12" ht="10.35" customHeight="1">
      <c r="A27" s="109">
        <f>IF(F27&lt;&gt;"",COUNTA($F$8:F27),"")</f>
        <v>20</v>
      </c>
      <c r="B27" s="188"/>
      <c r="C27" s="184"/>
      <c r="D27" s="218" t="s">
        <v>160</v>
      </c>
      <c r="E27" s="200">
        <v>9187</v>
      </c>
      <c r="F27" s="200">
        <v>180</v>
      </c>
      <c r="G27" s="200">
        <v>1134</v>
      </c>
      <c r="H27" s="200">
        <v>1963</v>
      </c>
      <c r="I27" s="200">
        <v>2219</v>
      </c>
      <c r="J27" s="200">
        <v>2840</v>
      </c>
      <c r="K27" s="200">
        <v>786</v>
      </c>
      <c r="L27" s="200">
        <v>65</v>
      </c>
    </row>
    <row r="28" spans="1:12" ht="10.35" customHeight="1">
      <c r="A28" s="109">
        <f>IF(F28&lt;&gt;"",COUNTA($F$8:F28),"")</f>
        <v>21</v>
      </c>
      <c r="B28" s="188" t="s">
        <v>32</v>
      </c>
      <c r="C28" s="184" t="s">
        <v>242</v>
      </c>
      <c r="D28" s="218" t="s">
        <v>157</v>
      </c>
      <c r="E28" s="200">
        <v>3995</v>
      </c>
      <c r="F28" s="200">
        <v>68</v>
      </c>
      <c r="G28" s="200">
        <v>409</v>
      </c>
      <c r="H28" s="200">
        <v>876</v>
      </c>
      <c r="I28" s="200">
        <v>931</v>
      </c>
      <c r="J28" s="200">
        <v>1182</v>
      </c>
      <c r="K28" s="200">
        <v>484</v>
      </c>
      <c r="L28" s="200">
        <v>45</v>
      </c>
    </row>
    <row r="29" spans="1:12" ht="10.35" customHeight="1">
      <c r="A29" s="109">
        <f>IF(F29&lt;&gt;"",COUNTA($F$8:F29),"")</f>
        <v>22</v>
      </c>
      <c r="B29" s="188"/>
      <c r="C29" s="184"/>
      <c r="D29" s="218" t="s">
        <v>160</v>
      </c>
      <c r="E29" s="200">
        <v>8120</v>
      </c>
      <c r="F29" s="200">
        <v>126</v>
      </c>
      <c r="G29" s="200">
        <v>732</v>
      </c>
      <c r="H29" s="200">
        <v>1573</v>
      </c>
      <c r="I29" s="200">
        <v>1942</v>
      </c>
      <c r="J29" s="200">
        <v>2561</v>
      </c>
      <c r="K29" s="200">
        <v>1033</v>
      </c>
      <c r="L29" s="200">
        <v>153</v>
      </c>
    </row>
    <row r="30" spans="1:12" ht="10.35" customHeight="1">
      <c r="A30" s="109">
        <f>IF(F30&lt;&gt;"",COUNTA($F$8:F30),"")</f>
        <v>23</v>
      </c>
      <c r="B30" s="188" t="s">
        <v>49</v>
      </c>
      <c r="C30" s="184" t="s">
        <v>247</v>
      </c>
      <c r="D30" s="218" t="s">
        <v>157</v>
      </c>
      <c r="E30" s="200">
        <v>37032</v>
      </c>
      <c r="F30" s="200">
        <v>492</v>
      </c>
      <c r="G30" s="200">
        <v>4335</v>
      </c>
      <c r="H30" s="200">
        <v>9950</v>
      </c>
      <c r="I30" s="200">
        <v>8382</v>
      </c>
      <c r="J30" s="200">
        <v>9763</v>
      </c>
      <c r="K30" s="200">
        <v>3747</v>
      </c>
      <c r="L30" s="200">
        <v>363</v>
      </c>
    </row>
    <row r="31" spans="1:12" ht="10.35" customHeight="1">
      <c r="A31" s="109">
        <f>IF(F31&lt;&gt;"",COUNTA($F$8:F31),"")</f>
        <v>24</v>
      </c>
      <c r="B31" s="188"/>
      <c r="C31" s="184" t="s">
        <v>248</v>
      </c>
      <c r="D31" s="218" t="s">
        <v>160</v>
      </c>
      <c r="E31" s="200">
        <v>78321</v>
      </c>
      <c r="F31" s="200">
        <v>1205</v>
      </c>
      <c r="G31" s="200">
        <v>10378</v>
      </c>
      <c r="H31" s="200">
        <v>21034</v>
      </c>
      <c r="I31" s="200">
        <v>17228</v>
      </c>
      <c r="J31" s="200">
        <v>19739</v>
      </c>
      <c r="K31" s="200">
        <v>7599</v>
      </c>
      <c r="L31" s="200">
        <v>1138</v>
      </c>
    </row>
    <row r="32" spans="1:12" ht="10.35" customHeight="1">
      <c r="A32" s="109">
        <f>IF(F32&lt;&gt;"",COUNTA($F$8:F32),"")</f>
        <v>25</v>
      </c>
      <c r="B32" s="188" t="s">
        <v>38</v>
      </c>
      <c r="C32" s="184" t="s">
        <v>249</v>
      </c>
      <c r="D32" s="218" t="s">
        <v>157</v>
      </c>
      <c r="E32" s="200">
        <v>140851</v>
      </c>
      <c r="F32" s="200">
        <v>4195</v>
      </c>
      <c r="G32" s="200">
        <v>16993</v>
      </c>
      <c r="H32" s="200">
        <v>34263</v>
      </c>
      <c r="I32" s="200">
        <v>28556</v>
      </c>
      <c r="J32" s="200">
        <v>40367</v>
      </c>
      <c r="K32" s="200">
        <v>15429</v>
      </c>
      <c r="L32" s="200">
        <v>1048</v>
      </c>
    </row>
    <row r="33" spans="1:12" ht="10.35" customHeight="1">
      <c r="A33" s="109">
        <f>IF(F33&lt;&gt;"",COUNTA($F$8:F33),"")</f>
        <v>26</v>
      </c>
      <c r="B33" s="188"/>
      <c r="C33" s="184" t="s">
        <v>250</v>
      </c>
      <c r="D33" s="218" t="s">
        <v>160</v>
      </c>
      <c r="E33" s="200">
        <v>193279</v>
      </c>
      <c r="F33" s="200">
        <v>6378</v>
      </c>
      <c r="G33" s="200">
        <v>23879</v>
      </c>
      <c r="H33" s="200">
        <v>47008</v>
      </c>
      <c r="I33" s="200">
        <v>39589</v>
      </c>
      <c r="J33" s="200">
        <v>53520</v>
      </c>
      <c r="K33" s="200">
        <v>20954</v>
      </c>
      <c r="L33" s="200">
        <v>1951</v>
      </c>
    </row>
    <row r="34" spans="1:12" ht="10.35" customHeight="1">
      <c r="A34" s="109" t="str">
        <f>IF(F34&lt;&gt;"",COUNTA($F$8:F34),"")</f>
        <v/>
      </c>
      <c r="B34" s="188"/>
      <c r="C34" s="184" t="s">
        <v>251</v>
      </c>
      <c r="D34" s="218"/>
      <c r="E34" s="200"/>
      <c r="F34" s="200"/>
      <c r="G34" s="200"/>
      <c r="H34" s="200"/>
      <c r="I34" s="200"/>
      <c r="J34" s="200"/>
      <c r="K34" s="200"/>
      <c r="L34" s="200"/>
    </row>
    <row r="35" spans="1:12" ht="10.35" customHeight="1">
      <c r="A35" s="109">
        <f>IF(F35&lt;&gt;"",COUNTA($F$8:F35),"")</f>
        <v>27</v>
      </c>
      <c r="B35" s="188" t="s">
        <v>43</v>
      </c>
      <c r="C35" s="184" t="s">
        <v>252</v>
      </c>
      <c r="D35" s="218" t="s">
        <v>157</v>
      </c>
      <c r="E35" s="200">
        <v>14220</v>
      </c>
      <c r="F35" s="200">
        <v>298</v>
      </c>
      <c r="G35" s="200">
        <v>1429</v>
      </c>
      <c r="H35" s="200">
        <v>3437</v>
      </c>
      <c r="I35" s="200">
        <v>3282</v>
      </c>
      <c r="J35" s="200">
        <v>4023</v>
      </c>
      <c r="K35" s="200">
        <v>1555</v>
      </c>
      <c r="L35" s="200">
        <v>196</v>
      </c>
    </row>
    <row r="36" spans="1:12" ht="10.35" customHeight="1">
      <c r="A36" s="109">
        <f>IF(F36&lt;&gt;"",COUNTA($F$8:F36),"")</f>
        <v>28</v>
      </c>
      <c r="B36" s="188"/>
      <c r="C36" s="184" t="s">
        <v>253</v>
      </c>
      <c r="D36" s="218" t="s">
        <v>160</v>
      </c>
      <c r="E36" s="200">
        <v>22765</v>
      </c>
      <c r="F36" s="200">
        <v>521</v>
      </c>
      <c r="G36" s="200">
        <v>2483</v>
      </c>
      <c r="H36" s="200">
        <v>5303</v>
      </c>
      <c r="I36" s="200">
        <v>5086</v>
      </c>
      <c r="J36" s="200">
        <v>6462</v>
      </c>
      <c r="K36" s="200">
        <v>2509</v>
      </c>
      <c r="L36" s="200">
        <v>401</v>
      </c>
    </row>
    <row r="37" spans="1:12" ht="10.35" customHeight="1">
      <c r="A37" s="109" t="str">
        <f>IF(F37&lt;&gt;"",COUNTA($F$8:F37),"")</f>
        <v/>
      </c>
      <c r="B37" s="188"/>
      <c r="C37" s="184" t="s">
        <v>254</v>
      </c>
      <c r="D37" s="218"/>
      <c r="E37" s="200"/>
      <c r="F37" s="200"/>
      <c r="G37" s="200"/>
      <c r="H37" s="200"/>
      <c r="I37" s="200"/>
      <c r="J37" s="200"/>
      <c r="K37" s="200"/>
      <c r="L37" s="200"/>
    </row>
    <row r="38" spans="1:12" ht="14.1" customHeight="1">
      <c r="A38" s="109" t="str">
        <f>IF(F38&lt;&gt;"",COUNTA($F$8:F38),"")</f>
        <v/>
      </c>
      <c r="B38" s="227"/>
      <c r="C38" s="189"/>
      <c r="D38" s="227"/>
      <c r="E38" s="320" t="s">
        <v>55</v>
      </c>
      <c r="F38" s="321"/>
      <c r="G38" s="321"/>
      <c r="H38" s="321"/>
      <c r="I38" s="321"/>
      <c r="J38" s="321"/>
      <c r="K38" s="321"/>
      <c r="L38" s="321"/>
    </row>
    <row r="39" spans="1:12" ht="14.1" customHeight="1">
      <c r="A39" s="109" t="str">
        <f>IF(F39&lt;&gt;"",COUNTA($F$8:F39),"")</f>
        <v/>
      </c>
      <c r="B39" s="188"/>
      <c r="C39" s="230"/>
      <c r="D39" s="231"/>
      <c r="E39" s="316" t="s">
        <v>216</v>
      </c>
      <c r="F39" s="317"/>
      <c r="G39" s="317"/>
      <c r="H39" s="317"/>
      <c r="I39" s="317"/>
      <c r="J39" s="317"/>
      <c r="K39" s="317"/>
      <c r="L39" s="317"/>
    </row>
    <row r="40" spans="1:12" ht="11.1" customHeight="1">
      <c r="A40" s="109">
        <f>IF(F40&lt;&gt;"",COUNTA($F$8:F40),"")</f>
        <v>29</v>
      </c>
      <c r="B40" s="227" t="s">
        <v>50</v>
      </c>
      <c r="C40" s="182" t="s">
        <v>369</v>
      </c>
      <c r="D40" s="228" t="s">
        <v>157</v>
      </c>
      <c r="E40" s="203">
        <v>297776</v>
      </c>
      <c r="F40" s="203">
        <v>7505</v>
      </c>
      <c r="G40" s="203">
        <v>32962</v>
      </c>
      <c r="H40" s="203">
        <v>71611</v>
      </c>
      <c r="I40" s="203">
        <v>62862</v>
      </c>
      <c r="J40" s="203">
        <v>87612</v>
      </c>
      <c r="K40" s="203">
        <v>32687</v>
      </c>
      <c r="L40" s="203">
        <v>2537</v>
      </c>
    </row>
    <row r="41" spans="1:12" ht="11.1" customHeight="1">
      <c r="A41" s="109">
        <f>IF(F41&lt;&gt;"",COUNTA($F$8:F41),"")</f>
        <v>30</v>
      </c>
      <c r="B41" s="229"/>
      <c r="C41" s="189"/>
      <c r="D41" s="228" t="s">
        <v>160</v>
      </c>
      <c r="E41" s="203">
        <v>599631</v>
      </c>
      <c r="F41" s="203">
        <v>18069</v>
      </c>
      <c r="G41" s="203">
        <v>69687</v>
      </c>
      <c r="H41" s="203">
        <v>144339</v>
      </c>
      <c r="I41" s="203">
        <v>127596</v>
      </c>
      <c r="J41" s="203">
        <v>169557</v>
      </c>
      <c r="K41" s="203">
        <v>63612</v>
      </c>
      <c r="L41" s="203">
        <v>6771</v>
      </c>
    </row>
    <row r="42" spans="1:12" ht="10.35" customHeight="1">
      <c r="A42" s="109">
        <f>IF(F42&lt;&gt;"",COUNTA($F$8:F42),"")</f>
        <v>31</v>
      </c>
      <c r="B42" s="188" t="s">
        <v>6</v>
      </c>
      <c r="C42" s="205" t="s">
        <v>231</v>
      </c>
      <c r="D42" s="218" t="s">
        <v>157</v>
      </c>
      <c r="E42" s="200">
        <v>3525</v>
      </c>
      <c r="F42" s="200">
        <v>129</v>
      </c>
      <c r="G42" s="200">
        <v>395</v>
      </c>
      <c r="H42" s="200">
        <v>698</v>
      </c>
      <c r="I42" s="200">
        <v>596</v>
      </c>
      <c r="J42" s="200">
        <v>1212</v>
      </c>
      <c r="K42" s="200">
        <v>459</v>
      </c>
      <c r="L42" s="200">
        <v>36</v>
      </c>
    </row>
    <row r="43" spans="1:12" ht="10.35" customHeight="1">
      <c r="A43" s="109">
        <f>IF(F43&lt;&gt;"",COUNTA($F$8:F43),"")</f>
        <v>32</v>
      </c>
      <c r="B43" s="188"/>
      <c r="C43" s="205"/>
      <c r="D43" s="218" t="s">
        <v>160</v>
      </c>
      <c r="E43" s="200">
        <v>13535</v>
      </c>
      <c r="F43" s="200">
        <v>631</v>
      </c>
      <c r="G43" s="200">
        <v>1787</v>
      </c>
      <c r="H43" s="200">
        <v>2970</v>
      </c>
      <c r="I43" s="200">
        <v>2114</v>
      </c>
      <c r="J43" s="200">
        <v>4211</v>
      </c>
      <c r="K43" s="200">
        <v>1678</v>
      </c>
      <c r="L43" s="200">
        <v>144</v>
      </c>
    </row>
    <row r="44" spans="1:12" ht="10.35" customHeight="1">
      <c r="A44" s="109">
        <f>IF(F44&lt;&gt;"",COUNTA($F$8:F44),"")</f>
        <v>33</v>
      </c>
      <c r="B44" s="188" t="s">
        <v>7</v>
      </c>
      <c r="C44" s="184" t="s">
        <v>234</v>
      </c>
      <c r="D44" s="218" t="s">
        <v>157</v>
      </c>
      <c r="E44" s="200">
        <v>26376</v>
      </c>
      <c r="F44" s="200">
        <v>499</v>
      </c>
      <c r="G44" s="200">
        <v>2333</v>
      </c>
      <c r="H44" s="200">
        <v>6049</v>
      </c>
      <c r="I44" s="200">
        <v>5638</v>
      </c>
      <c r="J44" s="200">
        <v>8484</v>
      </c>
      <c r="K44" s="200">
        <v>3157</v>
      </c>
      <c r="L44" s="200">
        <v>216</v>
      </c>
    </row>
    <row r="45" spans="1:12" ht="10.35" customHeight="1">
      <c r="A45" s="109">
        <f>IF(F45&lt;&gt;"",COUNTA($F$8:F45),"")</f>
        <v>34</v>
      </c>
      <c r="B45" s="188"/>
      <c r="C45" s="184"/>
      <c r="D45" s="218" t="s">
        <v>160</v>
      </c>
      <c r="E45" s="200">
        <v>131512</v>
      </c>
      <c r="F45" s="200">
        <v>4299</v>
      </c>
      <c r="G45" s="200">
        <v>13539</v>
      </c>
      <c r="H45" s="200">
        <v>31069</v>
      </c>
      <c r="I45" s="200">
        <v>29190</v>
      </c>
      <c r="J45" s="200">
        <v>38501</v>
      </c>
      <c r="K45" s="200">
        <v>13858</v>
      </c>
      <c r="L45" s="200">
        <v>1056</v>
      </c>
    </row>
    <row r="46" spans="1:12" ht="10.35" customHeight="1">
      <c r="A46" s="109">
        <f>IF(F46&lt;&gt;"",COUNTA($F$8:F46),"")</f>
        <v>35</v>
      </c>
      <c r="B46" s="188" t="s">
        <v>8</v>
      </c>
      <c r="C46" s="184" t="s">
        <v>235</v>
      </c>
      <c r="D46" s="218" t="s">
        <v>157</v>
      </c>
      <c r="E46" s="200">
        <v>21245</v>
      </c>
      <c r="F46" s="200">
        <v>400</v>
      </c>
      <c r="G46" s="200">
        <v>1941</v>
      </c>
      <c r="H46" s="200">
        <v>5045</v>
      </c>
      <c r="I46" s="200">
        <v>4416</v>
      </c>
      <c r="J46" s="200">
        <v>6829</v>
      </c>
      <c r="K46" s="200">
        <v>2494</v>
      </c>
      <c r="L46" s="200">
        <v>120</v>
      </c>
    </row>
    <row r="47" spans="1:12" ht="10.35" customHeight="1">
      <c r="A47" s="109">
        <f>IF(F47&lt;&gt;"",COUNTA($F$8:F47),"")</f>
        <v>36</v>
      </c>
      <c r="B47" s="188"/>
      <c r="C47" s="184"/>
      <c r="D47" s="218" t="s">
        <v>160</v>
      </c>
      <c r="E47" s="200">
        <v>84576</v>
      </c>
      <c r="F47" s="200">
        <v>2347</v>
      </c>
      <c r="G47" s="200">
        <v>8881</v>
      </c>
      <c r="H47" s="200">
        <v>21327</v>
      </c>
      <c r="I47" s="200">
        <v>18013</v>
      </c>
      <c r="J47" s="200">
        <v>24490</v>
      </c>
      <c r="K47" s="200">
        <v>8943</v>
      </c>
      <c r="L47" s="200">
        <v>575</v>
      </c>
    </row>
    <row r="48" spans="1:12" ht="10.35" customHeight="1">
      <c r="A48" s="109">
        <f>IF(F48&lt;&gt;"",COUNTA($F$8:F48),"")</f>
        <v>37</v>
      </c>
      <c r="B48" s="188" t="s">
        <v>10</v>
      </c>
      <c r="C48" s="184" t="s">
        <v>236</v>
      </c>
      <c r="D48" s="218" t="s">
        <v>157</v>
      </c>
      <c r="E48" s="200">
        <v>18287</v>
      </c>
      <c r="F48" s="200">
        <v>346</v>
      </c>
      <c r="G48" s="200">
        <v>1646</v>
      </c>
      <c r="H48" s="200">
        <v>4264</v>
      </c>
      <c r="I48" s="200">
        <v>3765</v>
      </c>
      <c r="J48" s="200">
        <v>6009</v>
      </c>
      <c r="K48" s="200">
        <v>2151</v>
      </c>
      <c r="L48" s="200">
        <v>106</v>
      </c>
    </row>
    <row r="49" spans="1:12" ht="10.35" customHeight="1">
      <c r="A49" s="109">
        <f>IF(F49&lt;&gt;"",COUNTA($F$8:F49),"")</f>
        <v>38</v>
      </c>
      <c r="B49" s="188"/>
      <c r="C49" s="184"/>
      <c r="D49" s="218" t="s">
        <v>160</v>
      </c>
      <c r="E49" s="200">
        <v>71235</v>
      </c>
      <c r="F49" s="200">
        <v>2011</v>
      </c>
      <c r="G49" s="200">
        <v>7556</v>
      </c>
      <c r="H49" s="200">
        <v>18250</v>
      </c>
      <c r="I49" s="200">
        <v>15312</v>
      </c>
      <c r="J49" s="200">
        <v>20331</v>
      </c>
      <c r="K49" s="200">
        <v>7291</v>
      </c>
      <c r="L49" s="200">
        <v>484</v>
      </c>
    </row>
    <row r="50" spans="1:12" ht="10.35" customHeight="1">
      <c r="A50" s="109">
        <f>IF(F50&lt;&gt;"",COUNTA($F$8:F50),"")</f>
        <v>39</v>
      </c>
      <c r="B50" s="188" t="s">
        <v>20</v>
      </c>
      <c r="C50" s="184" t="s">
        <v>237</v>
      </c>
      <c r="D50" s="218" t="s">
        <v>157</v>
      </c>
      <c r="E50" s="200">
        <v>5131</v>
      </c>
      <c r="F50" s="200">
        <v>99</v>
      </c>
      <c r="G50" s="200">
        <v>392</v>
      </c>
      <c r="H50" s="200">
        <v>1004</v>
      </c>
      <c r="I50" s="200">
        <v>1222</v>
      </c>
      <c r="J50" s="200">
        <v>1655</v>
      </c>
      <c r="K50" s="200">
        <v>663</v>
      </c>
      <c r="L50" s="200">
        <v>96</v>
      </c>
    </row>
    <row r="51" spans="1:12" ht="10.35" customHeight="1">
      <c r="A51" s="109">
        <f>IF(F51&lt;&gt;"",COUNTA($F$8:F51),"")</f>
        <v>40</v>
      </c>
      <c r="B51" s="188"/>
      <c r="C51" s="184"/>
      <c r="D51" s="218" t="s">
        <v>160</v>
      </c>
      <c r="E51" s="200">
        <v>46936</v>
      </c>
      <c r="F51" s="200">
        <v>1952</v>
      </c>
      <c r="G51" s="200">
        <v>4658</v>
      </c>
      <c r="H51" s="200">
        <v>9742</v>
      </c>
      <c r="I51" s="200">
        <v>11177</v>
      </c>
      <c r="J51" s="200">
        <v>14011</v>
      </c>
      <c r="K51" s="200">
        <v>4915</v>
      </c>
      <c r="L51" s="200">
        <v>481</v>
      </c>
    </row>
    <row r="52" spans="1:12" ht="10.35" customHeight="1">
      <c r="A52" s="109">
        <f>IF(F52&lt;&gt;"",COUNTA($F$8:F52),"")</f>
        <v>41</v>
      </c>
      <c r="B52" s="188" t="s">
        <v>22</v>
      </c>
      <c r="C52" s="184" t="s">
        <v>238</v>
      </c>
      <c r="D52" s="218" t="s">
        <v>157</v>
      </c>
      <c r="E52" s="200">
        <v>267864</v>
      </c>
      <c r="F52" s="200">
        <v>6877</v>
      </c>
      <c r="G52" s="200">
        <v>30231</v>
      </c>
      <c r="H52" s="200">
        <v>64862</v>
      </c>
      <c r="I52" s="200">
        <v>56626</v>
      </c>
      <c r="J52" s="200">
        <v>77912</v>
      </c>
      <c r="K52" s="200">
        <v>29071</v>
      </c>
      <c r="L52" s="200">
        <v>2285</v>
      </c>
    </row>
    <row r="53" spans="1:12" ht="10.35" customHeight="1">
      <c r="A53" s="109">
        <f>IF(F53&lt;&gt;"",COUNTA($F$8:F53),"")</f>
        <v>42</v>
      </c>
      <c r="B53" s="188"/>
      <c r="C53" s="184"/>
      <c r="D53" s="218" t="s">
        <v>160</v>
      </c>
      <c r="E53" s="200">
        <v>454564</v>
      </c>
      <c r="F53" s="200">
        <v>13139</v>
      </c>
      <c r="G53" s="200">
        <v>54356</v>
      </c>
      <c r="H53" s="200">
        <v>110298</v>
      </c>
      <c r="I53" s="200">
        <v>96289</v>
      </c>
      <c r="J53" s="200">
        <v>126837</v>
      </c>
      <c r="K53" s="200">
        <v>48074</v>
      </c>
      <c r="L53" s="200">
        <v>5571</v>
      </c>
    </row>
    <row r="54" spans="1:12" ht="10.35" customHeight="1">
      <c r="A54" s="109">
        <f>IF(F54&lt;&gt;"",COUNTA($F$8:F54),"")</f>
        <v>43</v>
      </c>
      <c r="B54" s="188" t="s">
        <v>23</v>
      </c>
      <c r="C54" s="184" t="s">
        <v>239</v>
      </c>
      <c r="D54" s="218" t="s">
        <v>157</v>
      </c>
      <c r="E54" s="200">
        <v>67699</v>
      </c>
      <c r="F54" s="200">
        <v>1813</v>
      </c>
      <c r="G54" s="200">
        <v>7396</v>
      </c>
      <c r="H54" s="200">
        <v>15788</v>
      </c>
      <c r="I54" s="200">
        <v>14628</v>
      </c>
      <c r="J54" s="200">
        <v>20339</v>
      </c>
      <c r="K54" s="200">
        <v>7143</v>
      </c>
      <c r="L54" s="200">
        <v>592</v>
      </c>
    </row>
    <row r="55" spans="1:12" ht="10.35" customHeight="1">
      <c r="A55" s="109">
        <f>IF(F55&lt;&gt;"",COUNTA($F$8:F55),"")</f>
        <v>44</v>
      </c>
      <c r="B55" s="188"/>
      <c r="C55" s="184"/>
      <c r="D55" s="218" t="s">
        <v>160</v>
      </c>
      <c r="E55" s="200">
        <v>143459</v>
      </c>
      <c r="F55" s="200">
        <v>4834</v>
      </c>
      <c r="G55" s="200">
        <v>17467</v>
      </c>
      <c r="H55" s="200">
        <v>33833</v>
      </c>
      <c r="I55" s="200">
        <v>30303</v>
      </c>
      <c r="J55" s="200">
        <v>40537</v>
      </c>
      <c r="K55" s="200">
        <v>14651</v>
      </c>
      <c r="L55" s="200">
        <v>1834</v>
      </c>
    </row>
    <row r="56" spans="1:12" ht="10.35" customHeight="1">
      <c r="A56" s="109">
        <f>IF(F56&lt;&gt;"",COUNTA($F$8:F56),"")</f>
        <v>45</v>
      </c>
      <c r="B56" s="188" t="s">
        <v>27</v>
      </c>
      <c r="C56" s="184" t="s">
        <v>240</v>
      </c>
      <c r="D56" s="218" t="s">
        <v>157</v>
      </c>
      <c r="E56" s="200">
        <v>3670</v>
      </c>
      <c r="F56" s="200">
        <v>36</v>
      </c>
      <c r="G56" s="200">
        <v>438</v>
      </c>
      <c r="H56" s="200">
        <v>1109</v>
      </c>
      <c r="I56" s="200">
        <v>797</v>
      </c>
      <c r="J56" s="200">
        <v>929</v>
      </c>
      <c r="K56" s="200">
        <v>326</v>
      </c>
      <c r="L56" s="200">
        <v>35</v>
      </c>
    </row>
    <row r="57" spans="1:12" ht="10.35" customHeight="1">
      <c r="A57" s="109">
        <f>IF(F57&lt;&gt;"",COUNTA($F$8:F57),"")</f>
        <v>46</v>
      </c>
      <c r="B57" s="188"/>
      <c r="C57" s="184"/>
      <c r="D57" s="218" t="s">
        <v>160</v>
      </c>
      <c r="E57" s="200">
        <v>10700</v>
      </c>
      <c r="F57" s="200">
        <v>155</v>
      </c>
      <c r="G57" s="200">
        <v>1463</v>
      </c>
      <c r="H57" s="200">
        <v>3276</v>
      </c>
      <c r="I57" s="200">
        <v>2434</v>
      </c>
      <c r="J57" s="200">
        <v>2458</v>
      </c>
      <c r="K57" s="200">
        <v>809</v>
      </c>
      <c r="L57" s="200">
        <v>105</v>
      </c>
    </row>
    <row r="58" spans="1:12" ht="10.35" customHeight="1">
      <c r="A58" s="109">
        <f>IF(F58&lt;&gt;"",COUNTA($F$8:F58),"")</f>
        <v>47</v>
      </c>
      <c r="B58" s="188" t="s">
        <v>30</v>
      </c>
      <c r="C58" s="184" t="s">
        <v>241</v>
      </c>
      <c r="D58" s="218" t="s">
        <v>157</v>
      </c>
      <c r="E58" s="200">
        <v>5698</v>
      </c>
      <c r="F58" s="200">
        <v>91</v>
      </c>
      <c r="G58" s="200">
        <v>541</v>
      </c>
      <c r="H58" s="200">
        <v>1151</v>
      </c>
      <c r="I58" s="200">
        <v>1369</v>
      </c>
      <c r="J58" s="200">
        <v>1983</v>
      </c>
      <c r="K58" s="200">
        <v>528</v>
      </c>
      <c r="L58" s="200">
        <v>35</v>
      </c>
    </row>
    <row r="59" spans="1:12" ht="10.35" customHeight="1">
      <c r="A59" s="109">
        <f>IF(F59&lt;&gt;"",COUNTA($F$8:F59),"")</f>
        <v>48</v>
      </c>
      <c r="B59" s="188"/>
      <c r="C59" s="184"/>
      <c r="D59" s="218" t="s">
        <v>160</v>
      </c>
      <c r="E59" s="200">
        <v>9066</v>
      </c>
      <c r="F59" s="200">
        <v>175</v>
      </c>
      <c r="G59" s="200">
        <v>1099</v>
      </c>
      <c r="H59" s="200">
        <v>1917</v>
      </c>
      <c r="I59" s="200">
        <v>2196</v>
      </c>
      <c r="J59" s="200">
        <v>2829</v>
      </c>
      <c r="K59" s="200">
        <v>786</v>
      </c>
      <c r="L59" s="200">
        <v>64</v>
      </c>
    </row>
    <row r="60" spans="1:12" ht="10.35" customHeight="1">
      <c r="A60" s="109">
        <f>IF(F60&lt;&gt;"",COUNTA($F$8:F60),"")</f>
        <v>49</v>
      </c>
      <c r="B60" s="188" t="s">
        <v>32</v>
      </c>
      <c r="C60" s="184" t="s">
        <v>242</v>
      </c>
      <c r="D60" s="218" t="s">
        <v>157</v>
      </c>
      <c r="E60" s="200">
        <v>3867</v>
      </c>
      <c r="F60" s="200">
        <v>66</v>
      </c>
      <c r="G60" s="200">
        <v>387</v>
      </c>
      <c r="H60" s="200">
        <v>844</v>
      </c>
      <c r="I60" s="200">
        <v>885</v>
      </c>
      <c r="J60" s="200">
        <v>1160</v>
      </c>
      <c r="K60" s="200">
        <v>482</v>
      </c>
      <c r="L60" s="200">
        <v>43</v>
      </c>
    </row>
    <row r="61" spans="1:12" ht="10.35" customHeight="1">
      <c r="A61" s="109">
        <f>IF(F61&lt;&gt;"",COUNTA($F$8:F61),"")</f>
        <v>50</v>
      </c>
      <c r="B61" s="188"/>
      <c r="C61" s="184"/>
      <c r="D61" s="218" t="s">
        <v>160</v>
      </c>
      <c r="E61" s="200">
        <v>7864</v>
      </c>
      <c r="F61" s="200">
        <v>120</v>
      </c>
      <c r="G61" s="200">
        <v>697</v>
      </c>
      <c r="H61" s="200">
        <v>1507</v>
      </c>
      <c r="I61" s="200">
        <v>1857</v>
      </c>
      <c r="J61" s="200">
        <v>2505</v>
      </c>
      <c r="K61" s="200">
        <v>1030</v>
      </c>
      <c r="L61" s="200">
        <v>148</v>
      </c>
    </row>
    <row r="62" spans="1:12" ht="10.35" customHeight="1">
      <c r="A62" s="109">
        <f>IF(F62&lt;&gt;"",COUNTA($F$8:F62),"")</f>
        <v>51</v>
      </c>
      <c r="B62" s="188" t="s">
        <v>49</v>
      </c>
      <c r="C62" s="184" t="s">
        <v>247</v>
      </c>
      <c r="D62" s="218" t="s">
        <v>157</v>
      </c>
      <c r="E62" s="200">
        <v>35101</v>
      </c>
      <c r="F62" s="200">
        <v>469</v>
      </c>
      <c r="G62" s="200">
        <v>3828</v>
      </c>
      <c r="H62" s="200">
        <v>9340</v>
      </c>
      <c r="I62" s="200">
        <v>7907</v>
      </c>
      <c r="J62" s="200">
        <v>9510</v>
      </c>
      <c r="K62" s="200">
        <v>3697</v>
      </c>
      <c r="L62" s="200">
        <v>350</v>
      </c>
    </row>
    <row r="63" spans="1:12" ht="10.35" customHeight="1">
      <c r="A63" s="109">
        <f>IF(F63&lt;&gt;"",COUNTA($F$8:F63),"")</f>
        <v>52</v>
      </c>
      <c r="B63" s="188"/>
      <c r="C63" s="184" t="s">
        <v>248</v>
      </c>
      <c r="D63" s="218" t="s">
        <v>160</v>
      </c>
      <c r="E63" s="200">
        <v>72832</v>
      </c>
      <c r="F63" s="200">
        <v>1111</v>
      </c>
      <c r="G63" s="200">
        <v>8705</v>
      </c>
      <c r="H63" s="200">
        <v>19312</v>
      </c>
      <c r="I63" s="200">
        <v>16009</v>
      </c>
      <c r="J63" s="200">
        <v>19121</v>
      </c>
      <c r="K63" s="200">
        <v>7470</v>
      </c>
      <c r="L63" s="200">
        <v>1104</v>
      </c>
    </row>
    <row r="64" spans="1:12" ht="10.35" customHeight="1">
      <c r="A64" s="109">
        <f>IF(F64&lt;&gt;"",COUNTA($F$8:F64),"")</f>
        <v>53</v>
      </c>
      <c r="B64" s="188" t="s">
        <v>38</v>
      </c>
      <c r="C64" s="184" t="s">
        <v>249</v>
      </c>
      <c r="D64" s="218" t="s">
        <v>157</v>
      </c>
      <c r="E64" s="200">
        <v>138276</v>
      </c>
      <c r="F64" s="200">
        <v>4115</v>
      </c>
      <c r="G64" s="200">
        <v>16353</v>
      </c>
      <c r="H64" s="200">
        <v>33385</v>
      </c>
      <c r="I64" s="200">
        <v>27927</v>
      </c>
      <c r="J64" s="200">
        <v>40083</v>
      </c>
      <c r="K64" s="200">
        <v>15369</v>
      </c>
      <c r="L64" s="200">
        <v>1044</v>
      </c>
    </row>
    <row r="65" spans="1:12" ht="10.35" customHeight="1">
      <c r="A65" s="109">
        <f>IF(F65&lt;&gt;"",COUNTA($F$8:F65),"")</f>
        <v>54</v>
      </c>
      <c r="B65" s="188"/>
      <c r="C65" s="184" t="s">
        <v>250</v>
      </c>
      <c r="D65" s="218" t="s">
        <v>160</v>
      </c>
      <c r="E65" s="200">
        <v>189167</v>
      </c>
      <c r="F65" s="200">
        <v>6257</v>
      </c>
      <c r="G65" s="200">
        <v>22797</v>
      </c>
      <c r="H65" s="200">
        <v>45519</v>
      </c>
      <c r="I65" s="200">
        <v>38685</v>
      </c>
      <c r="J65" s="200">
        <v>53113</v>
      </c>
      <c r="K65" s="200">
        <v>20866</v>
      </c>
      <c r="L65" s="200">
        <v>1930</v>
      </c>
    </row>
    <row r="66" spans="1:12" ht="10.35" customHeight="1">
      <c r="A66" s="109" t="str">
        <f>IF(F66&lt;&gt;"",COUNTA($F$8:F66),"")</f>
        <v/>
      </c>
      <c r="B66" s="188"/>
      <c r="C66" s="184" t="s">
        <v>251</v>
      </c>
      <c r="D66" s="218"/>
      <c r="E66" s="200"/>
      <c r="F66" s="200"/>
      <c r="G66" s="200"/>
      <c r="H66" s="200"/>
      <c r="I66" s="200"/>
      <c r="J66" s="200"/>
      <c r="K66" s="200"/>
      <c r="L66" s="200"/>
    </row>
    <row r="67" spans="1:12" ht="10.35" customHeight="1">
      <c r="A67" s="109">
        <f>IF(F67&lt;&gt;"",COUNTA($F$8:F67),"")</f>
        <v>55</v>
      </c>
      <c r="B67" s="188" t="s">
        <v>43</v>
      </c>
      <c r="C67" s="184" t="s">
        <v>252</v>
      </c>
      <c r="D67" s="218" t="s">
        <v>157</v>
      </c>
      <c r="E67" s="200">
        <v>13553</v>
      </c>
      <c r="F67" s="200">
        <v>287</v>
      </c>
      <c r="G67" s="200">
        <v>1288</v>
      </c>
      <c r="H67" s="200">
        <v>3245</v>
      </c>
      <c r="I67" s="200">
        <v>3113</v>
      </c>
      <c r="J67" s="200">
        <v>3908</v>
      </c>
      <c r="K67" s="200">
        <v>1526</v>
      </c>
      <c r="L67" s="200">
        <v>186</v>
      </c>
    </row>
    <row r="68" spans="1:12" ht="10.35" customHeight="1">
      <c r="A68" s="109">
        <f>IF(F68&lt;&gt;"",COUNTA($F$8:F68),"")</f>
        <v>56</v>
      </c>
      <c r="B68" s="188"/>
      <c r="C68" s="184" t="s">
        <v>253</v>
      </c>
      <c r="D68" s="218" t="s">
        <v>160</v>
      </c>
      <c r="E68" s="200">
        <v>21476</v>
      </c>
      <c r="F68" s="200">
        <v>487</v>
      </c>
      <c r="G68" s="200">
        <v>2128</v>
      </c>
      <c r="H68" s="200">
        <v>4934</v>
      </c>
      <c r="I68" s="200">
        <v>4805</v>
      </c>
      <c r="J68" s="200">
        <v>6274</v>
      </c>
      <c r="K68" s="200">
        <v>2462</v>
      </c>
      <c r="L68" s="200">
        <v>386</v>
      </c>
    </row>
    <row r="69" spans="1:12" ht="10.35" customHeight="1">
      <c r="A69" s="109" t="str">
        <f>IF(F69&lt;&gt;"",COUNTA($F$8:F69),"")</f>
        <v/>
      </c>
      <c r="B69" s="188"/>
      <c r="C69" s="184" t="s">
        <v>254</v>
      </c>
      <c r="D69" s="218"/>
      <c r="E69" s="200"/>
      <c r="F69" s="200"/>
      <c r="G69" s="200"/>
      <c r="H69" s="200"/>
      <c r="I69" s="200"/>
      <c r="J69" s="200"/>
      <c r="K69" s="200"/>
      <c r="L69" s="200"/>
    </row>
  </sheetData>
  <mergeCells count="18">
    <mergeCell ref="A1:D1"/>
    <mergeCell ref="E1:L1"/>
    <mergeCell ref="A2:A5"/>
    <mergeCell ref="B2:B5"/>
    <mergeCell ref="C2:C5"/>
    <mergeCell ref="D2:D5"/>
    <mergeCell ref="E2:E5"/>
    <mergeCell ref="F2:L2"/>
    <mergeCell ref="F3:F5"/>
    <mergeCell ref="G3:G5"/>
    <mergeCell ref="E39:L39"/>
    <mergeCell ref="H3:H5"/>
    <mergeCell ref="I3:I5"/>
    <mergeCell ref="J3:J5"/>
    <mergeCell ref="K3:K5"/>
    <mergeCell ref="L3:L5"/>
    <mergeCell ref="E7:L7"/>
    <mergeCell ref="E38:L38"/>
  </mergeCells>
  <conditionalFormatting sqref="E10:L37 E38 E39:L69">
    <cfRule type="cellIs" dxfId="9" priority="2" stopIfTrue="1" operator="between">
      <formula>0.1</formula>
      <formula>2.9</formula>
    </cfRule>
  </conditionalFormatting>
  <conditionalFormatting sqref="E8:L9">
    <cfRule type="cellIs" dxfId="8"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7"/>
  <sheetViews>
    <sheetView zoomScale="140" zoomScaleNormal="140" workbookViewId="0">
      <pane xSplit="3" ySplit="6" topLeftCell="D7" activePane="bottomRight" state="frozen"/>
      <selection sqref="A1:B1"/>
      <selection pane="topRight" sqref="A1:B1"/>
      <selection pane="bottomLeft" sqref="A1:B1"/>
      <selection pane="bottomRight" activeCell="D7" sqref="D7:H7"/>
    </sheetView>
  </sheetViews>
  <sheetFormatPr baseColWidth="10" defaultColWidth="10.42578125" defaultRowHeight="11.45" customHeight="1"/>
  <cols>
    <col min="1" max="1" width="3.7109375" style="101" customWidth="1"/>
    <col min="2" max="2" width="5.7109375" style="101" customWidth="1"/>
    <col min="3" max="3" width="38.28515625" style="111" customWidth="1"/>
    <col min="4" max="8" width="8.7109375" style="101" customWidth="1"/>
    <col min="9" max="9" width="11.28515625" style="101" customWidth="1"/>
    <col min="10" max="248" width="11.42578125" style="101" customWidth="1"/>
    <col min="249" max="249" width="6.140625" style="101" customWidth="1"/>
    <col min="250" max="250" width="33.7109375" style="101" customWidth="1"/>
    <col min="251" max="16384" width="10.42578125" style="101"/>
  </cols>
  <sheetData>
    <row r="1" spans="1:15" s="175" customFormat="1" ht="54" customHeight="1">
      <c r="A1" s="300" t="s">
        <v>94</v>
      </c>
      <c r="B1" s="301"/>
      <c r="C1" s="301"/>
      <c r="D1" s="302" t="s">
        <v>413</v>
      </c>
      <c r="E1" s="302"/>
      <c r="F1" s="302"/>
      <c r="G1" s="302"/>
      <c r="H1" s="303"/>
    </row>
    <row r="2" spans="1:15" ht="11.45" customHeight="1">
      <c r="A2" s="304" t="s">
        <v>86</v>
      </c>
      <c r="B2" s="306" t="s">
        <v>88</v>
      </c>
      <c r="C2" s="306" t="s">
        <v>54</v>
      </c>
      <c r="D2" s="306" t="s">
        <v>1</v>
      </c>
      <c r="E2" s="311" t="s">
        <v>191</v>
      </c>
      <c r="F2" s="308"/>
      <c r="G2" s="308"/>
      <c r="H2" s="312"/>
    </row>
    <row r="3" spans="1:15" ht="11.45" customHeight="1">
      <c r="A3" s="313"/>
      <c r="B3" s="307"/>
      <c r="C3" s="307"/>
      <c r="D3" s="307"/>
      <c r="E3" s="306" t="s">
        <v>370</v>
      </c>
      <c r="F3" s="306" t="s">
        <v>371</v>
      </c>
      <c r="G3" s="306" t="s">
        <v>183</v>
      </c>
      <c r="H3" s="315" t="s">
        <v>184</v>
      </c>
    </row>
    <row r="4" spans="1:15" ht="11.45" customHeight="1">
      <c r="A4" s="313"/>
      <c r="B4" s="307"/>
      <c r="C4" s="307"/>
      <c r="D4" s="307"/>
      <c r="E4" s="307"/>
      <c r="F4" s="307"/>
      <c r="G4" s="307"/>
      <c r="H4" s="314"/>
    </row>
    <row r="5" spans="1:15" ht="11.45" customHeight="1">
      <c r="A5" s="313"/>
      <c r="B5" s="307"/>
      <c r="C5" s="307"/>
      <c r="D5" s="307"/>
      <c r="E5" s="307"/>
      <c r="F5" s="307"/>
      <c r="G5" s="307"/>
      <c r="H5" s="314"/>
    </row>
    <row r="6" spans="1:15" s="107" customFormat="1" ht="10.35" customHeight="1">
      <c r="A6" s="114">
        <v>1</v>
      </c>
      <c r="B6" s="103">
        <v>2</v>
      </c>
      <c r="C6" s="104">
        <v>3</v>
      </c>
      <c r="D6" s="103">
        <v>4</v>
      </c>
      <c r="E6" s="103">
        <v>5</v>
      </c>
      <c r="F6" s="103">
        <v>6</v>
      </c>
      <c r="G6" s="104">
        <v>7</v>
      </c>
      <c r="H6" s="112">
        <v>8</v>
      </c>
    </row>
    <row r="7" spans="1:15" ht="20.100000000000001" customHeight="1">
      <c r="A7" s="115"/>
      <c r="B7" s="116"/>
      <c r="C7" s="117"/>
      <c r="D7" s="323" t="s">
        <v>1</v>
      </c>
      <c r="E7" s="319"/>
      <c r="F7" s="319"/>
      <c r="G7" s="319"/>
      <c r="H7" s="319"/>
    </row>
    <row r="8" spans="1:15" ht="11.1" customHeight="1">
      <c r="A8" s="109">
        <f>IF(E8&lt;&gt;"",COUNTA($E8:E$8),"")</f>
        <v>1</v>
      </c>
      <c r="B8" s="181" t="s">
        <v>50</v>
      </c>
      <c r="C8" s="182" t="s">
        <v>369</v>
      </c>
      <c r="D8" s="204">
        <v>628738</v>
      </c>
      <c r="E8" s="204">
        <v>440447</v>
      </c>
      <c r="F8" s="204">
        <v>83210</v>
      </c>
      <c r="G8" s="204">
        <v>55438</v>
      </c>
      <c r="H8" s="204">
        <v>49643</v>
      </c>
    </row>
    <row r="9" spans="1:15" ht="6" customHeight="1">
      <c r="A9" s="109" t="str">
        <f>IF(E9&lt;&gt;"",COUNTA($E$8:E9),"")</f>
        <v/>
      </c>
      <c r="B9" s="118"/>
      <c r="C9" s="119"/>
      <c r="D9" s="186"/>
      <c r="E9" s="186"/>
      <c r="F9" s="186"/>
      <c r="G9" s="186"/>
      <c r="H9" s="186"/>
    </row>
    <row r="10" spans="1:15" ht="10.35" customHeight="1">
      <c r="A10" s="109">
        <f>IF(E10&lt;&gt;"",COUNTA($E$8:E10),"")</f>
        <v>2</v>
      </c>
      <c r="B10" s="185" t="s">
        <v>6</v>
      </c>
      <c r="C10" s="184" t="s">
        <v>231</v>
      </c>
      <c r="D10" s="201">
        <v>14924</v>
      </c>
      <c r="E10" s="201">
        <v>10500</v>
      </c>
      <c r="F10" s="201">
        <v>1124</v>
      </c>
      <c r="G10" s="201">
        <v>1383</v>
      </c>
      <c r="H10" s="201">
        <v>1917</v>
      </c>
      <c r="I10" s="120"/>
      <c r="J10" s="120"/>
      <c r="K10" s="120"/>
      <c r="L10" s="120"/>
      <c r="M10" s="120"/>
      <c r="N10" s="120"/>
      <c r="O10" s="120"/>
    </row>
    <row r="11" spans="1:15" ht="10.35" customHeight="1">
      <c r="A11" s="109">
        <f>IF(E11&lt;&gt;"",COUNTA($E$8:E11),"")</f>
        <v>3</v>
      </c>
      <c r="B11" s="185" t="s">
        <v>7</v>
      </c>
      <c r="C11" s="184" t="s">
        <v>234</v>
      </c>
      <c r="D11" s="201">
        <v>137662</v>
      </c>
      <c r="E11" s="201">
        <v>105169</v>
      </c>
      <c r="F11" s="201">
        <v>11418</v>
      </c>
      <c r="G11" s="201">
        <v>10641</v>
      </c>
      <c r="H11" s="201">
        <v>10434</v>
      </c>
      <c r="I11" s="120"/>
      <c r="J11" s="120"/>
      <c r="K11" s="120"/>
      <c r="L11" s="120"/>
      <c r="M11" s="120"/>
      <c r="N11" s="120"/>
      <c r="O11" s="120"/>
    </row>
    <row r="12" spans="1:15" ht="10.35" customHeight="1">
      <c r="A12" s="109">
        <f>IF(E12&lt;&gt;"",COUNTA($E$8:E12),"")</f>
        <v>4</v>
      </c>
      <c r="B12" s="185" t="s">
        <v>8</v>
      </c>
      <c r="C12" s="184" t="s">
        <v>235</v>
      </c>
      <c r="D12" s="201">
        <v>88957</v>
      </c>
      <c r="E12" s="201">
        <v>67818</v>
      </c>
      <c r="F12" s="201">
        <v>9197</v>
      </c>
      <c r="G12" s="201">
        <v>6450</v>
      </c>
      <c r="H12" s="201">
        <v>5492</v>
      </c>
      <c r="I12" s="120"/>
    </row>
    <row r="13" spans="1:15" ht="10.35" customHeight="1">
      <c r="A13" s="109">
        <f>IF(E13&lt;&gt;"",COUNTA($E$8:E13),"")</f>
        <v>5</v>
      </c>
      <c r="B13" s="185" t="s">
        <v>10</v>
      </c>
      <c r="C13" s="184" t="s">
        <v>236</v>
      </c>
      <c r="D13" s="201">
        <v>75455</v>
      </c>
      <c r="E13" s="201">
        <v>57687</v>
      </c>
      <c r="F13" s="201">
        <v>7142</v>
      </c>
      <c r="G13" s="201">
        <v>5665</v>
      </c>
      <c r="H13" s="201">
        <v>4961</v>
      </c>
      <c r="I13" s="120"/>
    </row>
    <row r="14" spans="1:15" ht="10.35" customHeight="1">
      <c r="A14" s="109">
        <f>IF(E14&lt;&gt;"",COUNTA($E$8:E14),"")</f>
        <v>6</v>
      </c>
      <c r="B14" s="185" t="s">
        <v>20</v>
      </c>
      <c r="C14" s="184" t="s">
        <v>237</v>
      </c>
      <c r="D14" s="201">
        <v>48705</v>
      </c>
      <c r="E14" s="201">
        <v>37351</v>
      </c>
      <c r="F14" s="201">
        <v>2221</v>
      </c>
      <c r="G14" s="201">
        <v>4191</v>
      </c>
      <c r="H14" s="201">
        <v>4942</v>
      </c>
      <c r="I14" s="120"/>
    </row>
    <row r="15" spans="1:15" ht="10.35" customHeight="1">
      <c r="A15" s="109">
        <f>IF(E15&lt;&gt;"",COUNTA($E$8:E15),"")</f>
        <v>7</v>
      </c>
      <c r="B15" s="185" t="s">
        <v>22</v>
      </c>
      <c r="C15" s="184" t="s">
        <v>238</v>
      </c>
      <c r="D15" s="201">
        <v>476130</v>
      </c>
      <c r="E15" s="201">
        <v>324771</v>
      </c>
      <c r="F15" s="201">
        <v>70663</v>
      </c>
      <c r="G15" s="201">
        <v>43411</v>
      </c>
      <c r="H15" s="201">
        <v>37285</v>
      </c>
      <c r="I15" s="120"/>
    </row>
    <row r="16" spans="1:15" ht="10.35" customHeight="1">
      <c r="A16" s="109">
        <f>IF(E16&lt;&gt;"",COUNTA($E$8:E16),"")</f>
        <v>8</v>
      </c>
      <c r="B16" s="185" t="s">
        <v>23</v>
      </c>
      <c r="C16" s="184" t="s">
        <v>239</v>
      </c>
      <c r="D16" s="201">
        <v>153458</v>
      </c>
      <c r="E16" s="201">
        <v>112679</v>
      </c>
      <c r="F16" s="201">
        <v>8090</v>
      </c>
      <c r="G16" s="201">
        <v>14501</v>
      </c>
      <c r="H16" s="201">
        <v>18188</v>
      </c>
      <c r="I16" s="120"/>
    </row>
    <row r="17" spans="1:15" ht="10.35" customHeight="1">
      <c r="A17" s="109">
        <f>IF(E17&lt;&gt;"",COUNTA($E$8:E17),"")</f>
        <v>9</v>
      </c>
      <c r="B17" s="185" t="s">
        <v>27</v>
      </c>
      <c r="C17" s="184" t="s">
        <v>240</v>
      </c>
      <c r="D17" s="201">
        <v>11000</v>
      </c>
      <c r="E17" s="201">
        <v>5630</v>
      </c>
      <c r="F17" s="201">
        <v>3641</v>
      </c>
      <c r="G17" s="201">
        <v>913</v>
      </c>
      <c r="H17" s="201">
        <v>816</v>
      </c>
      <c r="I17" s="120"/>
    </row>
    <row r="18" spans="1:15" ht="10.35" customHeight="1">
      <c r="A18" s="109">
        <f>IF(E18&lt;&gt;"",COUNTA($E$8:E18),"")</f>
        <v>10</v>
      </c>
      <c r="B18" s="185" t="s">
        <v>30</v>
      </c>
      <c r="C18" s="184" t="s">
        <v>241</v>
      </c>
      <c r="D18" s="201">
        <v>9187</v>
      </c>
      <c r="E18" s="201">
        <v>6572</v>
      </c>
      <c r="F18" s="201">
        <v>1592</v>
      </c>
      <c r="G18" s="201">
        <v>587</v>
      </c>
      <c r="H18" s="201">
        <v>436</v>
      </c>
      <c r="I18" s="120"/>
    </row>
    <row r="19" spans="1:15" ht="10.35" customHeight="1">
      <c r="A19" s="109">
        <f>IF(E19&lt;&gt;"",COUNTA($E$8:E19),"")</f>
        <v>11</v>
      </c>
      <c r="B19" s="185" t="s">
        <v>32</v>
      </c>
      <c r="C19" s="184" t="s">
        <v>242</v>
      </c>
      <c r="D19" s="201">
        <v>8120</v>
      </c>
      <c r="E19" s="201">
        <v>5852</v>
      </c>
      <c r="F19" s="201">
        <v>1204</v>
      </c>
      <c r="G19" s="201">
        <v>443</v>
      </c>
      <c r="H19" s="201">
        <v>621</v>
      </c>
      <c r="I19" s="120"/>
    </row>
    <row r="20" spans="1:15" s="121" customFormat="1" ht="19.5" customHeight="1">
      <c r="A20" s="109">
        <f>IF(E20&lt;&gt;"",COUNTA($E$8:E20),"")</f>
        <v>12</v>
      </c>
      <c r="B20" s="188" t="s">
        <v>49</v>
      </c>
      <c r="C20" s="184" t="s">
        <v>246</v>
      </c>
      <c r="D20" s="201">
        <v>78321</v>
      </c>
      <c r="E20" s="201">
        <v>50573</v>
      </c>
      <c r="F20" s="201">
        <v>12431</v>
      </c>
      <c r="G20" s="201">
        <v>7475</v>
      </c>
      <c r="H20" s="201">
        <v>7842</v>
      </c>
      <c r="I20" s="120"/>
    </row>
    <row r="21" spans="1:15" s="111" customFormat="1" ht="19.5" customHeight="1">
      <c r="A21" s="109">
        <f>IF(E21&lt;&gt;"",COUNTA($E$8:E21),"")</f>
        <v>13</v>
      </c>
      <c r="B21" s="188" t="s">
        <v>38</v>
      </c>
      <c r="C21" s="184" t="s">
        <v>243</v>
      </c>
      <c r="D21" s="201">
        <v>193279</v>
      </c>
      <c r="E21" s="201">
        <v>128246</v>
      </c>
      <c r="F21" s="201">
        <v>39924</v>
      </c>
      <c r="G21" s="201">
        <v>17829</v>
      </c>
      <c r="H21" s="201">
        <v>7280</v>
      </c>
      <c r="I21" s="120"/>
    </row>
    <row r="22" spans="1:15" s="111" customFormat="1" ht="19.5" customHeight="1">
      <c r="A22" s="109">
        <f>IF(E22&lt;&gt;"",COUNTA($E$8:E22),"")</f>
        <v>14</v>
      </c>
      <c r="B22" s="188" t="s">
        <v>43</v>
      </c>
      <c r="C22" s="184" t="s">
        <v>203</v>
      </c>
      <c r="D22" s="201">
        <v>22765</v>
      </c>
      <c r="E22" s="201">
        <v>15219</v>
      </c>
      <c r="F22" s="201">
        <v>3781</v>
      </c>
      <c r="G22" s="201">
        <v>1663</v>
      </c>
      <c r="H22" s="201">
        <v>2102</v>
      </c>
      <c r="I22" s="120"/>
    </row>
    <row r="23" spans="1:15" ht="10.35" customHeight="1">
      <c r="A23" s="109" t="str">
        <f>IF(E23&lt;&gt;"",COUNTA($E$8:E23),"")</f>
        <v/>
      </c>
      <c r="B23" s="185"/>
      <c r="C23" s="189"/>
      <c r="D23" s="201"/>
      <c r="E23" s="201"/>
      <c r="F23" s="201"/>
      <c r="G23" s="201"/>
      <c r="H23" s="201"/>
      <c r="I23" s="120"/>
    </row>
    <row r="24" spans="1:15" ht="10.35" customHeight="1">
      <c r="A24" s="109">
        <f>IF(E24&lt;&gt;"",COUNTA($E$8:E24),"")</f>
        <v>15</v>
      </c>
      <c r="B24" s="185"/>
      <c r="C24" s="184" t="s">
        <v>56</v>
      </c>
      <c r="D24" s="201">
        <v>18738</v>
      </c>
      <c r="E24" s="201">
        <v>1303</v>
      </c>
      <c r="F24" s="201">
        <v>19</v>
      </c>
      <c r="G24" s="201">
        <v>15553</v>
      </c>
      <c r="H24" s="201">
        <v>1863</v>
      </c>
      <c r="I24" s="120"/>
      <c r="J24" s="120"/>
      <c r="K24" s="120"/>
      <c r="L24" s="120"/>
      <c r="M24" s="120"/>
      <c r="N24" s="120"/>
      <c r="O24" s="120"/>
    </row>
    <row r="25" spans="1:15" ht="10.35" customHeight="1">
      <c r="A25" s="109">
        <f>IF(E25&lt;&gt;"",COUNTA($E$8:E25),"")</f>
        <v>16</v>
      </c>
      <c r="B25" s="185"/>
      <c r="C25" s="184" t="s">
        <v>57</v>
      </c>
      <c r="D25" s="201">
        <v>38870</v>
      </c>
      <c r="E25" s="201">
        <v>19120</v>
      </c>
      <c r="F25" s="201">
        <v>1185</v>
      </c>
      <c r="G25" s="201">
        <v>15551</v>
      </c>
      <c r="H25" s="201">
        <v>3014</v>
      </c>
      <c r="I25" s="120"/>
    </row>
    <row r="26" spans="1:15" ht="10.35" customHeight="1">
      <c r="A26" s="109">
        <f>IF(E26&lt;&gt;"",COUNTA($E$8:E26),"")</f>
        <v>17</v>
      </c>
      <c r="B26" s="185"/>
      <c r="C26" s="184" t="s">
        <v>58</v>
      </c>
      <c r="D26" s="201">
        <v>39518</v>
      </c>
      <c r="E26" s="201">
        <v>24437</v>
      </c>
      <c r="F26" s="201">
        <v>6322</v>
      </c>
      <c r="G26" s="201">
        <v>6259</v>
      </c>
      <c r="H26" s="201">
        <v>2500</v>
      </c>
      <c r="I26" s="120"/>
    </row>
    <row r="27" spans="1:15" ht="10.35" customHeight="1">
      <c r="A27" s="109">
        <f>IF(E27&lt;&gt;"",COUNTA($E$8:E27),"")</f>
        <v>18</v>
      </c>
      <c r="B27" s="185"/>
      <c r="C27" s="184" t="s">
        <v>59</v>
      </c>
      <c r="D27" s="201">
        <v>74758</v>
      </c>
      <c r="E27" s="201">
        <v>53538</v>
      </c>
      <c r="F27" s="201">
        <v>12424</v>
      </c>
      <c r="G27" s="201">
        <v>4847</v>
      </c>
      <c r="H27" s="201">
        <v>3949</v>
      </c>
      <c r="I27" s="120"/>
    </row>
    <row r="28" spans="1:15" ht="10.35" customHeight="1">
      <c r="A28" s="109">
        <f>IF(E28&lt;&gt;"",COUNTA($E$8:E28),"")</f>
        <v>19</v>
      </c>
      <c r="B28" s="185"/>
      <c r="C28" s="184" t="s">
        <v>60</v>
      </c>
      <c r="D28" s="201">
        <v>78409</v>
      </c>
      <c r="E28" s="201">
        <v>57723</v>
      </c>
      <c r="F28" s="201">
        <v>11924</v>
      </c>
      <c r="G28" s="201">
        <v>3589</v>
      </c>
      <c r="H28" s="201">
        <v>5173</v>
      </c>
      <c r="I28" s="120"/>
    </row>
    <row r="29" spans="1:15" ht="10.35" customHeight="1">
      <c r="A29" s="109">
        <f>IF(E29&lt;&gt;"",COUNTA($E$8:E29),"")</f>
        <v>20</v>
      </c>
      <c r="B29" s="185"/>
      <c r="C29" s="184" t="s">
        <v>61</v>
      </c>
      <c r="D29" s="201">
        <v>74250</v>
      </c>
      <c r="E29" s="201">
        <v>55118</v>
      </c>
      <c r="F29" s="201">
        <v>10393</v>
      </c>
      <c r="G29" s="201">
        <v>2856</v>
      </c>
      <c r="H29" s="201">
        <v>5883</v>
      </c>
      <c r="I29" s="120"/>
    </row>
    <row r="30" spans="1:15" ht="10.35" customHeight="1">
      <c r="A30" s="109">
        <f>IF(E30&lt;&gt;"",COUNTA($E$8:E30),"")</f>
        <v>21</v>
      </c>
      <c r="B30" s="185"/>
      <c r="C30" s="184" t="s">
        <v>62</v>
      </c>
      <c r="D30" s="201">
        <v>59776</v>
      </c>
      <c r="E30" s="201">
        <v>45283</v>
      </c>
      <c r="F30" s="201">
        <v>7387</v>
      </c>
      <c r="G30" s="201">
        <v>1904</v>
      </c>
      <c r="H30" s="201">
        <v>5202</v>
      </c>
      <c r="I30" s="120"/>
    </row>
    <row r="31" spans="1:15" ht="10.35" customHeight="1">
      <c r="A31" s="109">
        <f>IF(E31&lt;&gt;"",COUNTA($E$8:E31),"")</f>
        <v>22</v>
      </c>
      <c r="B31" s="185"/>
      <c r="C31" s="184" t="s">
        <v>63</v>
      </c>
      <c r="D31" s="201">
        <v>78537</v>
      </c>
      <c r="E31" s="201">
        <v>60515</v>
      </c>
      <c r="F31" s="201">
        <v>9291</v>
      </c>
      <c r="G31" s="201">
        <v>1704</v>
      </c>
      <c r="H31" s="201">
        <v>7027</v>
      </c>
      <c r="I31" s="120"/>
    </row>
    <row r="32" spans="1:15" ht="10.35" customHeight="1">
      <c r="A32" s="109">
        <f>IF(E32&lt;&gt;"",COUNTA($E$8:E32),"")</f>
        <v>23</v>
      </c>
      <c r="B32" s="185"/>
      <c r="C32" s="184" t="s">
        <v>64</v>
      </c>
      <c r="D32" s="201">
        <v>94651</v>
      </c>
      <c r="E32" s="201">
        <v>72013</v>
      </c>
      <c r="F32" s="201">
        <v>12731</v>
      </c>
      <c r="G32" s="201">
        <v>1817</v>
      </c>
      <c r="H32" s="201">
        <v>8090</v>
      </c>
      <c r="I32" s="120"/>
    </row>
    <row r="33" spans="1:15" ht="10.35" customHeight="1">
      <c r="A33" s="109">
        <f>IF(E33&lt;&gt;"",COUNTA($E$8:E33),"")</f>
        <v>24</v>
      </c>
      <c r="B33" s="185"/>
      <c r="C33" s="184" t="s">
        <v>52</v>
      </c>
      <c r="D33" s="201">
        <v>64297</v>
      </c>
      <c r="E33" s="201">
        <v>47501</v>
      </c>
      <c r="F33" s="201">
        <v>9641</v>
      </c>
      <c r="G33" s="201">
        <v>1237</v>
      </c>
      <c r="H33" s="201">
        <v>5918</v>
      </c>
      <c r="I33" s="120"/>
    </row>
    <row r="34" spans="1:15" ht="10.35" customHeight="1">
      <c r="A34" s="109">
        <f>IF(E34&lt;&gt;"",COUNTA($E$8:E34),"")</f>
        <v>25</v>
      </c>
      <c r="B34" s="185"/>
      <c r="C34" s="184" t="s">
        <v>53</v>
      </c>
      <c r="D34" s="201">
        <v>6934</v>
      </c>
      <c r="E34" s="201">
        <v>3896</v>
      </c>
      <c r="F34" s="201">
        <v>1893</v>
      </c>
      <c r="G34" s="201">
        <v>121</v>
      </c>
      <c r="H34" s="201">
        <v>1024</v>
      </c>
      <c r="I34" s="120"/>
    </row>
    <row r="35" spans="1:15" ht="15" customHeight="1">
      <c r="A35" s="109" t="str">
        <f>IF(E35&lt;&gt;"",COUNTA($E$8:E35),"")</f>
        <v/>
      </c>
      <c r="B35" s="185"/>
      <c r="C35" s="184"/>
      <c r="D35" s="320" t="s">
        <v>55</v>
      </c>
      <c r="E35" s="321"/>
      <c r="F35" s="321"/>
      <c r="G35" s="321"/>
      <c r="H35" s="321"/>
      <c r="I35" s="120"/>
    </row>
    <row r="36" spans="1:15" ht="15" customHeight="1">
      <c r="A36" s="109" t="str">
        <f>IF(E36&lt;&gt;"",COUNTA($E$8:E36),"")</f>
        <v/>
      </c>
      <c r="B36" s="185"/>
      <c r="C36" s="184"/>
      <c r="D36" s="316" t="s">
        <v>163</v>
      </c>
      <c r="E36" s="322"/>
      <c r="F36" s="322"/>
      <c r="G36" s="322"/>
      <c r="H36" s="322"/>
    </row>
    <row r="37" spans="1:15" ht="11.1" customHeight="1">
      <c r="A37" s="109">
        <f>IF(E37&lt;&gt;"",COUNTA($E$8:E37),"")</f>
        <v>26</v>
      </c>
      <c r="B37" s="181" t="s">
        <v>50</v>
      </c>
      <c r="C37" s="182" t="s">
        <v>369</v>
      </c>
      <c r="D37" s="204">
        <v>308595</v>
      </c>
      <c r="E37" s="204">
        <v>218796</v>
      </c>
      <c r="F37" s="204">
        <v>45016</v>
      </c>
      <c r="G37" s="204">
        <v>22840</v>
      </c>
      <c r="H37" s="204">
        <v>21943</v>
      </c>
    </row>
    <row r="38" spans="1:15" ht="6" customHeight="1">
      <c r="A38" s="109" t="str">
        <f>IF(E38&lt;&gt;"",COUNTA($E$8:E38),"")</f>
        <v/>
      </c>
      <c r="B38" s="185"/>
      <c r="C38" s="184"/>
      <c r="D38" s="193"/>
      <c r="E38" s="193"/>
      <c r="F38" s="193"/>
      <c r="G38" s="193"/>
      <c r="H38" s="193"/>
    </row>
    <row r="39" spans="1:15" ht="10.35" customHeight="1">
      <c r="A39" s="109">
        <f>IF(E39&lt;&gt;"",COUNTA($E$8:E39),"")</f>
        <v>27</v>
      </c>
      <c r="B39" s="185" t="s">
        <v>6</v>
      </c>
      <c r="C39" s="184" t="s">
        <v>231</v>
      </c>
      <c r="D39" s="201">
        <v>3865</v>
      </c>
      <c r="E39" s="201">
        <v>2569</v>
      </c>
      <c r="F39" s="201">
        <v>468</v>
      </c>
      <c r="G39" s="201">
        <v>313</v>
      </c>
      <c r="H39" s="201">
        <v>515</v>
      </c>
      <c r="I39" s="120"/>
      <c r="J39" s="120"/>
      <c r="K39" s="120"/>
      <c r="L39" s="120"/>
      <c r="M39" s="120"/>
      <c r="N39" s="120"/>
      <c r="O39" s="120"/>
    </row>
    <row r="40" spans="1:15" ht="10.35" customHeight="1">
      <c r="A40" s="109">
        <f>IF(E40&lt;&gt;"",COUNTA($E$8:E40),"")</f>
        <v>28</v>
      </c>
      <c r="B40" s="185" t="s">
        <v>7</v>
      </c>
      <c r="C40" s="184" t="s">
        <v>234</v>
      </c>
      <c r="D40" s="201">
        <v>27730</v>
      </c>
      <c r="E40" s="201">
        <v>20386</v>
      </c>
      <c r="F40" s="201">
        <v>3627</v>
      </c>
      <c r="G40" s="201">
        <v>1727</v>
      </c>
      <c r="H40" s="201">
        <v>1990</v>
      </c>
      <c r="I40" s="120"/>
      <c r="J40" s="120"/>
      <c r="K40" s="120"/>
      <c r="L40" s="120"/>
      <c r="M40" s="120"/>
      <c r="N40" s="120"/>
      <c r="O40" s="120"/>
    </row>
    <row r="41" spans="1:15" ht="10.35" customHeight="1">
      <c r="A41" s="109">
        <f>IF(E41&lt;&gt;"",COUNTA($E$8:E41),"")</f>
        <v>29</v>
      </c>
      <c r="B41" s="185" t="s">
        <v>8</v>
      </c>
      <c r="C41" s="184" t="s">
        <v>235</v>
      </c>
      <c r="D41" s="201">
        <v>22490</v>
      </c>
      <c r="E41" s="201">
        <v>16557</v>
      </c>
      <c r="F41" s="201">
        <v>2918</v>
      </c>
      <c r="G41" s="201">
        <v>1477</v>
      </c>
      <c r="H41" s="201">
        <v>1538</v>
      </c>
    </row>
    <row r="42" spans="1:15" ht="10.35" customHeight="1">
      <c r="A42" s="109">
        <f>IF(E42&lt;&gt;"",COUNTA($E$8:E42),"")</f>
        <v>30</v>
      </c>
      <c r="B42" s="185" t="s">
        <v>10</v>
      </c>
      <c r="C42" s="184" t="s">
        <v>236</v>
      </c>
      <c r="D42" s="201">
        <v>19496</v>
      </c>
      <c r="E42" s="201">
        <v>14534</v>
      </c>
      <c r="F42" s="201">
        <v>2142</v>
      </c>
      <c r="G42" s="201">
        <v>1342</v>
      </c>
      <c r="H42" s="201">
        <v>1478</v>
      </c>
    </row>
    <row r="43" spans="1:15" ht="10.35" customHeight="1">
      <c r="A43" s="109">
        <f>IF(E43&lt;&gt;"",COUNTA($E$8:E43),"")</f>
        <v>31</v>
      </c>
      <c r="B43" s="185" t="s">
        <v>20</v>
      </c>
      <c r="C43" s="184" t="s">
        <v>237</v>
      </c>
      <c r="D43" s="201">
        <v>5240</v>
      </c>
      <c r="E43" s="201">
        <v>3829</v>
      </c>
      <c r="F43" s="201">
        <v>709</v>
      </c>
      <c r="G43" s="201">
        <v>250</v>
      </c>
      <c r="H43" s="201">
        <v>452</v>
      </c>
    </row>
    <row r="44" spans="1:15" ht="10.35" customHeight="1">
      <c r="A44" s="109">
        <f>IF(E44&lt;&gt;"",COUNTA($E$8:E44),"")</f>
        <v>32</v>
      </c>
      <c r="B44" s="185" t="s">
        <v>22</v>
      </c>
      <c r="C44" s="184" t="s">
        <v>238</v>
      </c>
      <c r="D44" s="201">
        <v>276989</v>
      </c>
      <c r="E44" s="201">
        <v>195838</v>
      </c>
      <c r="F44" s="201">
        <v>40918</v>
      </c>
      <c r="G44" s="201">
        <v>20799</v>
      </c>
      <c r="H44" s="201">
        <v>19434</v>
      </c>
    </row>
    <row r="45" spans="1:15" ht="10.35" customHeight="1">
      <c r="A45" s="109">
        <f>IF(E45&lt;&gt;"",COUNTA($E$8:E45),"")</f>
        <v>33</v>
      </c>
      <c r="B45" s="185" t="s">
        <v>23</v>
      </c>
      <c r="C45" s="184" t="s">
        <v>239</v>
      </c>
      <c r="D45" s="201">
        <v>71353</v>
      </c>
      <c r="E45" s="201">
        <v>52897</v>
      </c>
      <c r="F45" s="201">
        <v>3922</v>
      </c>
      <c r="G45" s="201">
        <v>5733</v>
      </c>
      <c r="H45" s="201">
        <v>8801</v>
      </c>
    </row>
    <row r="46" spans="1:15" ht="10.35" customHeight="1">
      <c r="A46" s="109">
        <f>IF(E46&lt;&gt;"",COUNTA($E$8:E46),"")</f>
        <v>34</v>
      </c>
      <c r="B46" s="185" t="s">
        <v>27</v>
      </c>
      <c r="C46" s="184" t="s">
        <v>240</v>
      </c>
      <c r="D46" s="201">
        <v>3766</v>
      </c>
      <c r="E46" s="201">
        <v>2045</v>
      </c>
      <c r="F46" s="201">
        <v>1190</v>
      </c>
      <c r="G46" s="201">
        <v>236</v>
      </c>
      <c r="H46" s="201">
        <v>295</v>
      </c>
    </row>
    <row r="47" spans="1:15" ht="10.35" customHeight="1">
      <c r="A47" s="109">
        <f>IF(E47&lt;&gt;"",COUNTA($E$8:E47),"")</f>
        <v>35</v>
      </c>
      <c r="B47" s="185" t="s">
        <v>30</v>
      </c>
      <c r="C47" s="184" t="s">
        <v>241</v>
      </c>
      <c r="D47" s="201">
        <v>5772</v>
      </c>
      <c r="E47" s="201">
        <v>4406</v>
      </c>
      <c r="F47" s="201">
        <v>802</v>
      </c>
      <c r="G47" s="201">
        <v>270</v>
      </c>
      <c r="H47" s="201">
        <v>294</v>
      </c>
    </row>
    <row r="48" spans="1:15" ht="10.35" customHeight="1">
      <c r="A48" s="109">
        <f>IF(E48&lt;&gt;"",COUNTA($E$8:E48),"")</f>
        <v>36</v>
      </c>
      <c r="B48" s="185" t="s">
        <v>32</v>
      </c>
      <c r="C48" s="184" t="s">
        <v>242</v>
      </c>
      <c r="D48" s="201">
        <v>3995</v>
      </c>
      <c r="E48" s="201">
        <v>2877</v>
      </c>
      <c r="F48" s="201">
        <v>634</v>
      </c>
      <c r="G48" s="201">
        <v>215</v>
      </c>
      <c r="H48" s="201">
        <v>269</v>
      </c>
    </row>
    <row r="49" spans="1:15" ht="19.5" customHeight="1">
      <c r="A49" s="109">
        <f>IF(E49&lt;&gt;"",COUNTA($E$8:E49),"")</f>
        <v>37</v>
      </c>
      <c r="B49" s="188" t="s">
        <v>49</v>
      </c>
      <c r="C49" s="184" t="s">
        <v>245</v>
      </c>
      <c r="D49" s="201">
        <v>37032</v>
      </c>
      <c r="E49" s="201">
        <v>24417</v>
      </c>
      <c r="F49" s="201">
        <v>5637</v>
      </c>
      <c r="G49" s="201">
        <v>2837</v>
      </c>
      <c r="H49" s="201">
        <v>4141</v>
      </c>
    </row>
    <row r="50" spans="1:15" ht="19.5" customHeight="1">
      <c r="A50" s="109">
        <f>IF(E50&lt;&gt;"",COUNTA($E$8:E50),"")</f>
        <v>38</v>
      </c>
      <c r="B50" s="188" t="s">
        <v>38</v>
      </c>
      <c r="C50" s="184" t="s">
        <v>244</v>
      </c>
      <c r="D50" s="201">
        <v>140851</v>
      </c>
      <c r="E50" s="201">
        <v>99269</v>
      </c>
      <c r="F50" s="201">
        <v>26511</v>
      </c>
      <c r="G50" s="201">
        <v>10637</v>
      </c>
      <c r="H50" s="201">
        <v>4434</v>
      </c>
    </row>
    <row r="51" spans="1:15" ht="19.5" customHeight="1">
      <c r="A51" s="109">
        <f>IF(E51&lt;&gt;"",COUNTA($E$8:E51),"")</f>
        <v>39</v>
      </c>
      <c r="B51" s="188" t="s">
        <v>43</v>
      </c>
      <c r="C51" s="184" t="s">
        <v>203</v>
      </c>
      <c r="D51" s="201">
        <v>14220</v>
      </c>
      <c r="E51" s="201">
        <v>9927</v>
      </c>
      <c r="F51" s="201">
        <v>2222</v>
      </c>
      <c r="G51" s="201">
        <v>871</v>
      </c>
      <c r="H51" s="201">
        <v>1200</v>
      </c>
    </row>
    <row r="52" spans="1:15" ht="10.35" customHeight="1">
      <c r="A52" s="109" t="str">
        <f>IF(E52&lt;&gt;"",COUNTA($E$8:E52),"")</f>
        <v/>
      </c>
      <c r="B52" s="185"/>
      <c r="C52" s="189"/>
      <c r="D52" s="201"/>
      <c r="E52" s="201"/>
      <c r="F52" s="201"/>
      <c r="G52" s="201"/>
      <c r="H52" s="201"/>
    </row>
    <row r="53" spans="1:15" ht="10.35" customHeight="1">
      <c r="A53" s="109">
        <f>IF(E53&lt;&gt;"",COUNTA($E$8:E53),"")</f>
        <v>40</v>
      </c>
      <c r="B53" s="185"/>
      <c r="C53" s="184" t="s">
        <v>56</v>
      </c>
      <c r="D53" s="201">
        <v>7754</v>
      </c>
      <c r="E53" s="201">
        <v>557</v>
      </c>
      <c r="F53" s="201">
        <v>11</v>
      </c>
      <c r="G53" s="201">
        <v>6443</v>
      </c>
      <c r="H53" s="201">
        <v>743</v>
      </c>
      <c r="I53" s="120"/>
      <c r="J53" s="120"/>
      <c r="K53" s="120"/>
      <c r="L53" s="120"/>
      <c r="M53" s="120"/>
      <c r="N53" s="120"/>
      <c r="O53" s="120"/>
    </row>
    <row r="54" spans="1:15" ht="10.35" customHeight="1">
      <c r="A54" s="109">
        <f>IF(E54&lt;&gt;"",COUNTA($E$8:E54),"")</f>
        <v>41</v>
      </c>
      <c r="B54" s="185"/>
      <c r="C54" s="184" t="s">
        <v>57</v>
      </c>
      <c r="D54" s="201">
        <v>17407</v>
      </c>
      <c r="E54" s="201">
        <v>9065</v>
      </c>
      <c r="F54" s="201">
        <v>690</v>
      </c>
      <c r="G54" s="201">
        <v>6495</v>
      </c>
      <c r="H54" s="201">
        <v>1157</v>
      </c>
    </row>
    <row r="55" spans="1:15" ht="10.35" customHeight="1">
      <c r="A55" s="109">
        <f>IF(E55&lt;&gt;"",COUNTA($E$8:E55),"")</f>
        <v>42</v>
      </c>
      <c r="B55" s="185"/>
      <c r="C55" s="184" t="s">
        <v>58</v>
      </c>
      <c r="D55" s="201">
        <v>18648</v>
      </c>
      <c r="E55" s="201">
        <v>11865</v>
      </c>
      <c r="F55" s="201">
        <v>3500</v>
      </c>
      <c r="G55" s="201">
        <v>2395</v>
      </c>
      <c r="H55" s="201">
        <v>888</v>
      </c>
    </row>
    <row r="56" spans="1:15" ht="10.35" customHeight="1">
      <c r="A56" s="109">
        <f>IF(E56&lt;&gt;"",COUNTA($E$8:E56),"")</f>
        <v>43</v>
      </c>
      <c r="B56" s="185"/>
      <c r="C56" s="184" t="s">
        <v>59</v>
      </c>
      <c r="D56" s="201">
        <v>36680</v>
      </c>
      <c r="E56" s="201">
        <v>26519</v>
      </c>
      <c r="F56" s="201">
        <v>6816</v>
      </c>
      <c r="G56" s="201">
        <v>1830</v>
      </c>
      <c r="H56" s="201">
        <v>1515</v>
      </c>
    </row>
    <row r="57" spans="1:15" ht="10.35" customHeight="1">
      <c r="A57" s="109">
        <f>IF(E57&lt;&gt;"",COUNTA($E$8:E57),"")</f>
        <v>44</v>
      </c>
      <c r="B57" s="185"/>
      <c r="C57" s="184" t="s">
        <v>60</v>
      </c>
      <c r="D57" s="201">
        <v>38083</v>
      </c>
      <c r="E57" s="201">
        <v>28138</v>
      </c>
      <c r="F57" s="201">
        <v>6508</v>
      </c>
      <c r="G57" s="201">
        <v>1382</v>
      </c>
      <c r="H57" s="201">
        <v>2055</v>
      </c>
    </row>
    <row r="58" spans="1:15" ht="10.35" customHeight="1">
      <c r="A58" s="109">
        <f>IF(E58&lt;&gt;"",COUNTA($E$8:E58),"")</f>
        <v>45</v>
      </c>
      <c r="B58" s="185"/>
      <c r="C58" s="184" t="s">
        <v>61</v>
      </c>
      <c r="D58" s="201">
        <v>36187</v>
      </c>
      <c r="E58" s="201">
        <v>27028</v>
      </c>
      <c r="F58" s="201">
        <v>5617</v>
      </c>
      <c r="G58" s="201">
        <v>1110</v>
      </c>
      <c r="H58" s="201">
        <v>2432</v>
      </c>
    </row>
    <row r="59" spans="1:15" ht="10.35" customHeight="1">
      <c r="A59" s="109">
        <f>IF(E59&lt;&gt;"",COUNTA($E$8:E59),"")</f>
        <v>46</v>
      </c>
      <c r="B59" s="185"/>
      <c r="C59" s="184" t="s">
        <v>62</v>
      </c>
      <c r="D59" s="201">
        <v>29250</v>
      </c>
      <c r="E59" s="201">
        <v>22296</v>
      </c>
      <c r="F59" s="201">
        <v>3853</v>
      </c>
      <c r="G59" s="201">
        <v>839</v>
      </c>
      <c r="H59" s="201">
        <v>2262</v>
      </c>
    </row>
    <row r="60" spans="1:15" ht="10.35" customHeight="1">
      <c r="A60" s="109">
        <f>IF(E60&lt;&gt;"",COUNTA($E$8:E60),"")</f>
        <v>47</v>
      </c>
      <c r="B60" s="185"/>
      <c r="C60" s="184" t="s">
        <v>63</v>
      </c>
      <c r="D60" s="201">
        <v>40097</v>
      </c>
      <c r="E60" s="201">
        <v>30789</v>
      </c>
      <c r="F60" s="201">
        <v>5143</v>
      </c>
      <c r="G60" s="201">
        <v>812</v>
      </c>
      <c r="H60" s="201">
        <v>3353</v>
      </c>
    </row>
    <row r="61" spans="1:15" ht="10.35" customHeight="1">
      <c r="A61" s="109">
        <f>IF(E61&lt;&gt;"",COUNTA($E$8:E61),"")</f>
        <v>48</v>
      </c>
      <c r="B61" s="185"/>
      <c r="C61" s="184" t="s">
        <v>64</v>
      </c>
      <c r="D61" s="201">
        <v>48964</v>
      </c>
      <c r="E61" s="201">
        <v>36886</v>
      </c>
      <c r="F61" s="201">
        <v>7090</v>
      </c>
      <c r="G61" s="201">
        <v>885</v>
      </c>
      <c r="H61" s="201">
        <v>4103</v>
      </c>
    </row>
    <row r="62" spans="1:15" ht="10.35" customHeight="1">
      <c r="A62" s="109">
        <f>IF(E62&lt;&gt;"",COUNTA($E$8:E62),"")</f>
        <v>49</v>
      </c>
      <c r="B62" s="185"/>
      <c r="C62" s="184" t="s">
        <v>52</v>
      </c>
      <c r="D62" s="201">
        <v>32941</v>
      </c>
      <c r="E62" s="201">
        <v>24156</v>
      </c>
      <c r="F62" s="201">
        <v>5108</v>
      </c>
      <c r="G62" s="201">
        <v>595</v>
      </c>
      <c r="H62" s="201">
        <v>3082</v>
      </c>
    </row>
    <row r="63" spans="1:15" ht="10.35" customHeight="1">
      <c r="A63" s="109">
        <f>IF(E63&lt;&gt;"",COUNTA($E$8:E63),"")</f>
        <v>50</v>
      </c>
      <c r="B63" s="185"/>
      <c r="C63" s="184" t="s">
        <v>53</v>
      </c>
      <c r="D63" s="201">
        <v>2584</v>
      </c>
      <c r="E63" s="201">
        <v>1497</v>
      </c>
      <c r="F63" s="201">
        <v>680</v>
      </c>
      <c r="G63" s="201">
        <v>54</v>
      </c>
      <c r="H63" s="201">
        <v>353</v>
      </c>
    </row>
    <row r="64" spans="1:15" ht="11.45" customHeight="1">
      <c r="A64" s="122"/>
      <c r="B64" s="223"/>
      <c r="C64" s="224"/>
      <c r="D64" s="223"/>
      <c r="E64" s="223"/>
      <c r="F64" s="223"/>
      <c r="G64" s="223"/>
      <c r="H64" s="223"/>
    </row>
    <row r="65" spans="3:8" ht="11.45" customHeight="1">
      <c r="C65" s="101"/>
      <c r="D65" s="120"/>
      <c r="E65" s="120"/>
      <c r="F65" s="120"/>
      <c r="G65" s="120"/>
      <c r="H65" s="120"/>
    </row>
    <row r="66" spans="3:8" ht="11.45" customHeight="1">
      <c r="C66" s="101"/>
      <c r="D66" s="120"/>
      <c r="E66" s="120"/>
      <c r="F66" s="120"/>
      <c r="G66" s="120"/>
      <c r="H66" s="120"/>
    </row>
    <row r="67" spans="3:8" ht="11.45" customHeight="1">
      <c r="D67" s="120"/>
      <c r="E67" s="120"/>
      <c r="F67" s="120"/>
      <c r="G67" s="120"/>
      <c r="H67" s="120"/>
    </row>
  </sheetData>
  <mergeCells count="14">
    <mergeCell ref="H3:H5"/>
    <mergeCell ref="D7:H7"/>
    <mergeCell ref="D36:H36"/>
    <mergeCell ref="D35:H35"/>
    <mergeCell ref="A1:C1"/>
    <mergeCell ref="D1:H1"/>
    <mergeCell ref="A2:A5"/>
    <mergeCell ref="B2:B5"/>
    <mergeCell ref="C2:C5"/>
    <mergeCell ref="D2:D5"/>
    <mergeCell ref="E2:H2"/>
    <mergeCell ref="E3:E5"/>
    <mergeCell ref="F3:F5"/>
    <mergeCell ref="G3:G5"/>
  </mergeCells>
  <conditionalFormatting sqref="D35 D36:H63 D10:H34">
    <cfRule type="cellIs" dxfId="7" priority="2" stopIfTrue="1" operator="between">
      <formula>0.1</formula>
      <formula>2.9</formula>
    </cfRule>
  </conditionalFormatting>
  <conditionalFormatting sqref="D8:H8">
    <cfRule type="cellIs" dxfId="6"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O98"/>
  <sheetViews>
    <sheetView zoomScale="140" zoomScaleNormal="140" workbookViewId="0">
      <pane xSplit="3" ySplit="5" topLeftCell="D6" activePane="bottomRight" state="frozen"/>
      <selection sqref="A1:B1"/>
      <selection pane="topRight" sqref="A1:B1"/>
      <selection pane="bottomLeft" sqref="A1:B1"/>
      <selection pane="bottomRight" activeCell="D6" sqref="D6"/>
    </sheetView>
  </sheetViews>
  <sheetFormatPr baseColWidth="10" defaultColWidth="36.42578125" defaultRowHeight="10.7" customHeight="1"/>
  <cols>
    <col min="1" max="1" width="3.7109375" style="131" customWidth="1"/>
    <col min="2" max="2" width="5.7109375" style="131" customWidth="1"/>
    <col min="3" max="3" width="39.7109375" style="131" customWidth="1"/>
    <col min="4" max="4" width="8.7109375" style="131" customWidth="1"/>
    <col min="5" max="6" width="6.7109375" style="131" customWidth="1"/>
    <col min="7" max="7" width="7.28515625" style="131" customWidth="1"/>
    <col min="8" max="9" width="6.7109375" style="131" customWidth="1"/>
    <col min="10" max="254" width="11.42578125" style="131" customWidth="1"/>
    <col min="255" max="16384" width="36.42578125" style="131"/>
  </cols>
  <sheetData>
    <row r="1" spans="1:15" s="175" customFormat="1" ht="54" customHeight="1">
      <c r="A1" s="324" t="s">
        <v>118</v>
      </c>
      <c r="B1" s="325"/>
      <c r="C1" s="325"/>
      <c r="D1" s="302" t="s">
        <v>414</v>
      </c>
      <c r="E1" s="302"/>
      <c r="F1" s="302"/>
      <c r="G1" s="302"/>
      <c r="H1" s="302"/>
      <c r="I1" s="303"/>
    </row>
    <row r="2" spans="1:15" s="101" customFormat="1" ht="11.45" customHeight="1">
      <c r="A2" s="304" t="s">
        <v>83</v>
      </c>
      <c r="B2" s="306" t="s">
        <v>88</v>
      </c>
      <c r="C2" s="306" t="s">
        <v>91</v>
      </c>
      <c r="D2" s="326" t="s">
        <v>372</v>
      </c>
      <c r="E2" s="306" t="s">
        <v>2</v>
      </c>
      <c r="F2" s="307"/>
      <c r="G2" s="307"/>
      <c r="H2" s="307"/>
      <c r="I2" s="314"/>
    </row>
    <row r="3" spans="1:15" s="101" customFormat="1" ht="11.45" customHeight="1">
      <c r="A3" s="313"/>
      <c r="B3" s="307"/>
      <c r="C3" s="307"/>
      <c r="D3" s="310"/>
      <c r="E3" s="326" t="s">
        <v>3</v>
      </c>
      <c r="F3" s="326" t="s">
        <v>4</v>
      </c>
      <c r="G3" s="326" t="s">
        <v>161</v>
      </c>
      <c r="H3" s="306" t="s">
        <v>193</v>
      </c>
      <c r="I3" s="315" t="s">
        <v>90</v>
      </c>
    </row>
    <row r="4" spans="1:15" s="101" customFormat="1" ht="11.45" customHeight="1">
      <c r="A4" s="313"/>
      <c r="B4" s="307"/>
      <c r="C4" s="307"/>
      <c r="D4" s="310"/>
      <c r="E4" s="328"/>
      <c r="F4" s="328"/>
      <c r="G4" s="328"/>
      <c r="H4" s="307"/>
      <c r="I4" s="314"/>
    </row>
    <row r="5" spans="1:15" s="107" customFormat="1" ht="11.45" customHeight="1">
      <c r="A5" s="123">
        <v>1</v>
      </c>
      <c r="B5" s="103">
        <v>2</v>
      </c>
      <c r="C5" s="103">
        <v>3</v>
      </c>
      <c r="D5" s="103">
        <v>4</v>
      </c>
      <c r="E5" s="103">
        <v>5</v>
      </c>
      <c r="F5" s="103">
        <v>6</v>
      </c>
      <c r="G5" s="103">
        <v>7</v>
      </c>
      <c r="H5" s="103">
        <v>8</v>
      </c>
      <c r="I5" s="124">
        <v>9</v>
      </c>
    </row>
    <row r="6" spans="1:15" s="101" customFormat="1" ht="6" customHeight="1">
      <c r="A6" s="126"/>
      <c r="B6" s="214"/>
      <c r="C6" s="215"/>
      <c r="D6" s="201"/>
      <c r="E6" s="201"/>
      <c r="F6" s="201"/>
      <c r="G6" s="201"/>
      <c r="H6" s="201"/>
      <c r="I6" s="201"/>
    </row>
    <row r="7" spans="1:15" s="101" customFormat="1" ht="11.1" customHeight="1">
      <c r="A7" s="109">
        <f>IF(E7&lt;&gt;"",COUNTA($E7:E$7),"")</f>
        <v>1</v>
      </c>
      <c r="B7" s="216"/>
      <c r="C7" s="217" t="s">
        <v>373</v>
      </c>
      <c r="D7" s="204">
        <v>628738</v>
      </c>
      <c r="E7" s="204">
        <v>320143</v>
      </c>
      <c r="F7" s="204">
        <v>308595</v>
      </c>
      <c r="G7" s="204">
        <v>190647</v>
      </c>
      <c r="H7" s="204">
        <v>29103</v>
      </c>
      <c r="I7" s="204">
        <v>27136</v>
      </c>
    </row>
    <row r="8" spans="1:15" s="101" customFormat="1" ht="5.0999999999999996" customHeight="1">
      <c r="A8" s="109" t="str">
        <f>IF(E8&lt;&gt;"",COUNTA($E$7:E8),"")</f>
        <v/>
      </c>
      <c r="B8" s="218"/>
      <c r="C8" s="215"/>
      <c r="D8" s="201"/>
      <c r="E8" s="201"/>
      <c r="F8" s="201"/>
      <c r="G8" s="201"/>
      <c r="H8" s="201"/>
      <c r="I8" s="201"/>
    </row>
    <row r="9" spans="1:15" ht="10.7" customHeight="1">
      <c r="A9" s="109">
        <f>IF(E9&lt;&gt;"",COUNTA($E$7:E9),"")</f>
        <v>2</v>
      </c>
      <c r="B9" s="219">
        <v>1</v>
      </c>
      <c r="C9" s="217" t="s">
        <v>300</v>
      </c>
      <c r="D9" s="204">
        <v>20420</v>
      </c>
      <c r="E9" s="204">
        <v>15227</v>
      </c>
      <c r="F9" s="204">
        <v>5193</v>
      </c>
      <c r="G9" s="204">
        <v>2982</v>
      </c>
      <c r="H9" s="204">
        <v>1418</v>
      </c>
      <c r="I9" s="204">
        <v>1130</v>
      </c>
      <c r="J9" s="129"/>
      <c r="K9" s="130"/>
      <c r="L9" s="130"/>
      <c r="M9" s="130"/>
      <c r="N9" s="130"/>
      <c r="O9" s="130"/>
    </row>
    <row r="10" spans="1:15" ht="10.7" customHeight="1">
      <c r="A10" s="109">
        <f>IF(E10&lt;&gt;"",COUNTA($E$7:E10),"")</f>
        <v>3</v>
      </c>
      <c r="B10" s="220">
        <v>11</v>
      </c>
      <c r="C10" s="221" t="s">
        <v>301</v>
      </c>
      <c r="D10" s="201">
        <v>14216</v>
      </c>
      <c r="E10" s="201">
        <v>10977</v>
      </c>
      <c r="F10" s="201">
        <v>3239</v>
      </c>
      <c r="G10" s="201">
        <v>1424</v>
      </c>
      <c r="H10" s="201">
        <v>1243</v>
      </c>
      <c r="I10" s="201">
        <v>909</v>
      </c>
      <c r="J10" s="129"/>
    </row>
    <row r="11" spans="1:15" ht="10.7" customHeight="1">
      <c r="A11" s="109">
        <f>IF(E11&lt;&gt;"",COUNTA($E$7:E11),"")</f>
        <v>4</v>
      </c>
      <c r="B11" s="220">
        <v>12</v>
      </c>
      <c r="C11" s="221" t="s">
        <v>302</v>
      </c>
      <c r="D11" s="201">
        <v>6204</v>
      </c>
      <c r="E11" s="201">
        <v>4250</v>
      </c>
      <c r="F11" s="201">
        <v>1954</v>
      </c>
      <c r="G11" s="201">
        <v>1558</v>
      </c>
      <c r="H11" s="201">
        <v>175</v>
      </c>
      <c r="I11" s="201">
        <v>221</v>
      </c>
      <c r="J11" s="129"/>
    </row>
    <row r="12" spans="1:15" s="101" customFormat="1" ht="5.0999999999999996" customHeight="1">
      <c r="A12" s="109" t="str">
        <f>IF(E12&lt;&gt;"",COUNTA($E$7:E12),"")</f>
        <v/>
      </c>
      <c r="B12" s="216"/>
      <c r="C12" s="221"/>
      <c r="D12" s="201"/>
      <c r="E12" s="201"/>
      <c r="F12" s="201"/>
      <c r="G12" s="201"/>
      <c r="H12" s="201"/>
      <c r="I12" s="201"/>
      <c r="J12" s="129"/>
    </row>
    <row r="13" spans="1:15" ht="10.7" customHeight="1">
      <c r="A13" s="109">
        <f>IF(E13&lt;&gt;"",COUNTA($E$7:E13),"")</f>
        <v>5</v>
      </c>
      <c r="B13" s="219">
        <v>2</v>
      </c>
      <c r="C13" s="217" t="s">
        <v>303</v>
      </c>
      <c r="D13" s="204">
        <v>107645</v>
      </c>
      <c r="E13" s="204">
        <v>88336</v>
      </c>
      <c r="F13" s="204">
        <v>19309</v>
      </c>
      <c r="G13" s="204">
        <v>10647</v>
      </c>
      <c r="H13" s="204">
        <v>7460</v>
      </c>
      <c r="I13" s="204">
        <v>6484</v>
      </c>
      <c r="J13" s="129"/>
      <c r="K13" s="130"/>
      <c r="L13" s="130"/>
      <c r="M13" s="130"/>
      <c r="N13" s="130"/>
      <c r="O13" s="130"/>
    </row>
    <row r="14" spans="1:15" ht="19.5" customHeight="1">
      <c r="A14" s="109">
        <f>IF(E14&lt;&gt;"",COUNTA($E$7:E14),"")</f>
        <v>6</v>
      </c>
      <c r="B14" s="220">
        <v>21</v>
      </c>
      <c r="C14" s="221" t="s">
        <v>304</v>
      </c>
      <c r="D14" s="201">
        <v>1687</v>
      </c>
      <c r="E14" s="201">
        <v>1575</v>
      </c>
      <c r="F14" s="201">
        <v>112</v>
      </c>
      <c r="G14" s="201">
        <v>80</v>
      </c>
      <c r="H14" s="201">
        <v>41</v>
      </c>
      <c r="I14" s="201">
        <v>30</v>
      </c>
      <c r="J14" s="129"/>
    </row>
    <row r="15" spans="1:15" ht="19.5" customHeight="1">
      <c r="A15" s="109">
        <f>IF(E15&lt;&gt;"",COUNTA($E$7:E15),"")</f>
        <v>7</v>
      </c>
      <c r="B15" s="216">
        <v>22</v>
      </c>
      <c r="C15" s="222" t="s">
        <v>305</v>
      </c>
      <c r="D15" s="201">
        <v>8328</v>
      </c>
      <c r="E15" s="201">
        <v>7505</v>
      </c>
      <c r="F15" s="201">
        <v>823</v>
      </c>
      <c r="G15" s="201">
        <v>388</v>
      </c>
      <c r="H15" s="201">
        <v>645</v>
      </c>
      <c r="I15" s="201">
        <v>498</v>
      </c>
      <c r="J15" s="129"/>
    </row>
    <row r="16" spans="1:15" ht="10.7" customHeight="1">
      <c r="A16" s="109">
        <f>IF(E16&lt;&gt;"",COUNTA($E$7:E16),"")</f>
        <v>8</v>
      </c>
      <c r="B16" s="220">
        <v>23</v>
      </c>
      <c r="C16" s="221" t="s">
        <v>306</v>
      </c>
      <c r="D16" s="201">
        <v>2739</v>
      </c>
      <c r="E16" s="201">
        <v>1631</v>
      </c>
      <c r="F16" s="201">
        <v>1108</v>
      </c>
      <c r="G16" s="201">
        <v>448</v>
      </c>
      <c r="H16" s="201">
        <v>82</v>
      </c>
      <c r="I16" s="201">
        <v>96</v>
      </c>
      <c r="J16" s="129"/>
    </row>
    <row r="17" spans="1:15" ht="10.7" customHeight="1">
      <c r="A17" s="109">
        <f>IF(E17&lt;&gt;"",COUNTA($E$7:E17),"")</f>
        <v>9</v>
      </c>
      <c r="B17" s="220">
        <v>24</v>
      </c>
      <c r="C17" s="221" t="s">
        <v>307</v>
      </c>
      <c r="D17" s="201">
        <v>15286</v>
      </c>
      <c r="E17" s="201">
        <v>14690</v>
      </c>
      <c r="F17" s="201">
        <v>596</v>
      </c>
      <c r="G17" s="201">
        <v>437</v>
      </c>
      <c r="H17" s="201">
        <v>791</v>
      </c>
      <c r="I17" s="201">
        <v>863</v>
      </c>
      <c r="J17" s="129"/>
    </row>
    <row r="18" spans="1:15" ht="10.7" customHeight="1">
      <c r="A18" s="109">
        <f>IF(E18&lt;&gt;"",COUNTA($E$7:E18),"")</f>
        <v>10</v>
      </c>
      <c r="B18" s="220">
        <v>25</v>
      </c>
      <c r="C18" s="221" t="s">
        <v>308</v>
      </c>
      <c r="D18" s="201">
        <v>27847</v>
      </c>
      <c r="E18" s="201">
        <v>26059</v>
      </c>
      <c r="F18" s="201">
        <v>1788</v>
      </c>
      <c r="G18" s="201">
        <v>1252</v>
      </c>
      <c r="H18" s="201">
        <v>967</v>
      </c>
      <c r="I18" s="201">
        <v>2142</v>
      </c>
      <c r="J18" s="129"/>
    </row>
    <row r="19" spans="1:15" ht="10.7" customHeight="1">
      <c r="A19" s="109">
        <f>IF(E19&lt;&gt;"",COUNTA($E$7:E19),"")</f>
        <v>11</v>
      </c>
      <c r="B19" s="220">
        <v>26</v>
      </c>
      <c r="C19" s="221" t="s">
        <v>309</v>
      </c>
      <c r="D19" s="201">
        <v>16168</v>
      </c>
      <c r="E19" s="201">
        <v>15148</v>
      </c>
      <c r="F19" s="201">
        <v>1020</v>
      </c>
      <c r="G19" s="201">
        <v>731</v>
      </c>
      <c r="H19" s="201">
        <v>511</v>
      </c>
      <c r="I19" s="201">
        <v>1717</v>
      </c>
      <c r="J19" s="129"/>
    </row>
    <row r="20" spans="1:15" ht="19.5" customHeight="1">
      <c r="A20" s="109">
        <f>IF(E20&lt;&gt;"",COUNTA($E$7:E20),"")</f>
        <v>12</v>
      </c>
      <c r="B20" s="220">
        <v>27</v>
      </c>
      <c r="C20" s="221" t="s">
        <v>310</v>
      </c>
      <c r="D20" s="201">
        <v>11237</v>
      </c>
      <c r="E20" s="201">
        <v>8117</v>
      </c>
      <c r="F20" s="201">
        <v>3120</v>
      </c>
      <c r="G20" s="201">
        <v>1194</v>
      </c>
      <c r="H20" s="201">
        <v>397</v>
      </c>
      <c r="I20" s="201">
        <v>126</v>
      </c>
      <c r="J20" s="129"/>
    </row>
    <row r="21" spans="1:15" ht="10.7" customHeight="1">
      <c r="A21" s="109">
        <f>IF(E21&lt;&gt;"",COUNTA($E$7:E21),"")</f>
        <v>13</v>
      </c>
      <c r="B21" s="220">
        <v>28</v>
      </c>
      <c r="C21" s="221" t="s">
        <v>311</v>
      </c>
      <c r="D21" s="201">
        <v>1346</v>
      </c>
      <c r="E21" s="201">
        <v>588</v>
      </c>
      <c r="F21" s="201">
        <v>758</v>
      </c>
      <c r="G21" s="201">
        <v>266</v>
      </c>
      <c r="H21" s="201">
        <v>113</v>
      </c>
      <c r="I21" s="201">
        <v>57</v>
      </c>
      <c r="J21" s="129"/>
    </row>
    <row r="22" spans="1:15" ht="10.7" customHeight="1">
      <c r="A22" s="109">
        <f>IF(E22&lt;&gt;"",COUNTA($E$7:E22),"")</f>
        <v>14</v>
      </c>
      <c r="B22" s="220">
        <v>29</v>
      </c>
      <c r="C22" s="221" t="s">
        <v>312</v>
      </c>
      <c r="D22" s="201">
        <v>23007</v>
      </c>
      <c r="E22" s="201">
        <v>13023</v>
      </c>
      <c r="F22" s="201">
        <v>9984</v>
      </c>
      <c r="G22" s="201">
        <v>5851</v>
      </c>
      <c r="H22" s="201">
        <v>3913</v>
      </c>
      <c r="I22" s="201">
        <v>955</v>
      </c>
      <c r="J22" s="129"/>
    </row>
    <row r="23" spans="1:15" s="101" customFormat="1" ht="5.0999999999999996" customHeight="1">
      <c r="A23" s="109" t="str">
        <f>IF(E23&lt;&gt;"",COUNTA($E$7:E23),"")</f>
        <v/>
      </c>
      <c r="B23" s="216"/>
      <c r="C23" s="221"/>
      <c r="D23" s="201"/>
      <c r="E23" s="201"/>
      <c r="F23" s="201"/>
      <c r="G23" s="201"/>
      <c r="H23" s="201"/>
      <c r="I23" s="201"/>
      <c r="J23" s="129"/>
    </row>
    <row r="24" spans="1:15" ht="10.7" customHeight="1">
      <c r="A24" s="109">
        <f>IF(E24&lt;&gt;"",COUNTA($E$7:E24),"")</f>
        <v>15</v>
      </c>
      <c r="B24" s="219">
        <v>3</v>
      </c>
      <c r="C24" s="217" t="s">
        <v>313</v>
      </c>
      <c r="D24" s="204">
        <v>52738</v>
      </c>
      <c r="E24" s="204">
        <v>50348</v>
      </c>
      <c r="F24" s="204">
        <v>2390</v>
      </c>
      <c r="G24" s="204">
        <v>5674</v>
      </c>
      <c r="H24" s="204">
        <v>1822</v>
      </c>
      <c r="I24" s="204">
        <v>2507</v>
      </c>
      <c r="J24" s="129"/>
      <c r="K24" s="130"/>
      <c r="L24" s="130"/>
      <c r="M24" s="130"/>
      <c r="N24" s="130"/>
      <c r="O24" s="130"/>
    </row>
    <row r="25" spans="1:15" ht="10.7" customHeight="1">
      <c r="A25" s="109">
        <f>IF(E25&lt;&gt;"",COUNTA($E$7:E25),"")</f>
        <v>16</v>
      </c>
      <c r="B25" s="220">
        <v>31</v>
      </c>
      <c r="C25" s="221" t="s">
        <v>314</v>
      </c>
      <c r="D25" s="201">
        <v>5036</v>
      </c>
      <c r="E25" s="201">
        <v>3869</v>
      </c>
      <c r="F25" s="201">
        <v>1167</v>
      </c>
      <c r="G25" s="201">
        <v>633</v>
      </c>
      <c r="H25" s="201">
        <v>167</v>
      </c>
      <c r="I25" s="201">
        <v>119</v>
      </c>
      <c r="J25" s="129"/>
    </row>
    <row r="26" spans="1:15" ht="10.7" customHeight="1">
      <c r="A26" s="109">
        <f>IF(E26&lt;&gt;"",COUNTA($E$7:E26),"")</f>
        <v>17</v>
      </c>
      <c r="B26" s="220">
        <v>32</v>
      </c>
      <c r="C26" s="221" t="s">
        <v>315</v>
      </c>
      <c r="D26" s="201">
        <v>17563</v>
      </c>
      <c r="E26" s="201">
        <v>17298</v>
      </c>
      <c r="F26" s="201">
        <v>265</v>
      </c>
      <c r="G26" s="201">
        <v>917</v>
      </c>
      <c r="H26" s="201">
        <v>836</v>
      </c>
      <c r="I26" s="201">
        <v>920</v>
      </c>
      <c r="J26" s="129"/>
    </row>
    <row r="27" spans="1:15" ht="10.7" customHeight="1">
      <c r="A27" s="109">
        <f>IF(E27&lt;&gt;"",COUNTA($E$7:E27),"")</f>
        <v>18</v>
      </c>
      <c r="B27" s="220">
        <v>33</v>
      </c>
      <c r="C27" s="221" t="s">
        <v>316</v>
      </c>
      <c r="D27" s="201">
        <v>9702</v>
      </c>
      <c r="E27" s="201">
        <v>9412</v>
      </c>
      <c r="F27" s="201">
        <v>290</v>
      </c>
      <c r="G27" s="201">
        <v>557</v>
      </c>
      <c r="H27" s="201">
        <v>371</v>
      </c>
      <c r="I27" s="201">
        <v>605</v>
      </c>
      <c r="J27" s="129"/>
    </row>
    <row r="28" spans="1:15" ht="10.7" customHeight="1">
      <c r="A28" s="109">
        <f>IF(E28&lt;&gt;"",COUNTA($E$7:E28),"")</f>
        <v>19</v>
      </c>
      <c r="B28" s="220">
        <v>34</v>
      </c>
      <c r="C28" s="221" t="s">
        <v>317</v>
      </c>
      <c r="D28" s="201">
        <v>20437</v>
      </c>
      <c r="E28" s="201">
        <v>19769</v>
      </c>
      <c r="F28" s="201">
        <v>668</v>
      </c>
      <c r="G28" s="201">
        <v>3567</v>
      </c>
      <c r="H28" s="201">
        <v>448</v>
      </c>
      <c r="I28" s="201">
        <v>863</v>
      </c>
      <c r="J28" s="129"/>
    </row>
    <row r="29" spans="1:15" s="101" customFormat="1" ht="5.0999999999999996" customHeight="1">
      <c r="A29" s="109" t="str">
        <f>IF(E29&lt;&gt;"",COUNTA($E$7:E29),"")</f>
        <v/>
      </c>
      <c r="B29" s="216"/>
      <c r="C29" s="221"/>
      <c r="D29" s="201"/>
      <c r="E29" s="201"/>
      <c r="F29" s="201"/>
      <c r="G29" s="201"/>
      <c r="H29" s="201"/>
      <c r="I29" s="201"/>
      <c r="J29" s="129"/>
    </row>
    <row r="30" spans="1:15" ht="10.7" customHeight="1">
      <c r="A30" s="109">
        <f>IF(E30&lt;&gt;"",COUNTA($E$7:E30),"")</f>
        <v>20</v>
      </c>
      <c r="B30" s="219">
        <v>4</v>
      </c>
      <c r="C30" s="217" t="s">
        <v>318</v>
      </c>
      <c r="D30" s="204">
        <v>13166</v>
      </c>
      <c r="E30" s="204">
        <v>9119</v>
      </c>
      <c r="F30" s="204">
        <v>4047</v>
      </c>
      <c r="G30" s="204">
        <v>1891</v>
      </c>
      <c r="H30" s="204">
        <v>605</v>
      </c>
      <c r="I30" s="204">
        <v>701</v>
      </c>
      <c r="J30" s="129"/>
      <c r="K30" s="130"/>
      <c r="L30" s="130"/>
      <c r="M30" s="130"/>
      <c r="N30" s="130"/>
      <c r="O30" s="130"/>
    </row>
    <row r="31" spans="1:15" ht="10.7" customHeight="1">
      <c r="A31" s="109">
        <f>IF(E31&lt;&gt;"",COUNTA($E$7:E31),"")</f>
        <v>21</v>
      </c>
      <c r="B31" s="220" t="s">
        <v>97</v>
      </c>
      <c r="C31" s="221" t="s">
        <v>319</v>
      </c>
      <c r="D31" s="201">
        <v>4888</v>
      </c>
      <c r="E31" s="201">
        <v>2210</v>
      </c>
      <c r="F31" s="201">
        <v>2678</v>
      </c>
      <c r="G31" s="201">
        <v>916</v>
      </c>
      <c r="H31" s="201">
        <v>305</v>
      </c>
      <c r="I31" s="201">
        <v>183</v>
      </c>
      <c r="J31" s="129"/>
    </row>
    <row r="32" spans="1:15" ht="10.7" customHeight="1">
      <c r="A32" s="109">
        <f>IF(E32&lt;&gt;"",COUNTA($E$7:E32),"")</f>
        <v>22</v>
      </c>
      <c r="B32" s="220" t="s">
        <v>102</v>
      </c>
      <c r="C32" s="221" t="s">
        <v>320</v>
      </c>
      <c r="D32" s="201">
        <v>787</v>
      </c>
      <c r="E32" s="201">
        <v>578</v>
      </c>
      <c r="F32" s="201">
        <v>209</v>
      </c>
      <c r="G32" s="201">
        <v>98</v>
      </c>
      <c r="H32" s="201">
        <v>19</v>
      </c>
      <c r="I32" s="201">
        <v>35</v>
      </c>
      <c r="J32" s="129"/>
    </row>
    <row r="33" spans="1:15" ht="19.5" customHeight="1">
      <c r="A33" s="109">
        <f>IF(E33&lt;&gt;"",COUNTA($E$7:E33),"")</f>
        <v>23</v>
      </c>
      <c r="B33" s="220" t="s">
        <v>108</v>
      </c>
      <c r="C33" s="221" t="s">
        <v>321</v>
      </c>
      <c r="D33" s="201">
        <v>7491</v>
      </c>
      <c r="E33" s="201">
        <v>6331</v>
      </c>
      <c r="F33" s="201">
        <v>1160</v>
      </c>
      <c r="G33" s="201">
        <v>877</v>
      </c>
      <c r="H33" s="201">
        <v>281</v>
      </c>
      <c r="I33" s="201">
        <v>483</v>
      </c>
      <c r="J33" s="129"/>
    </row>
    <row r="34" spans="1:15" s="101" customFormat="1" ht="5.0999999999999996" customHeight="1">
      <c r="A34" s="109" t="str">
        <f>IF(E34&lt;&gt;"",COUNTA($E$7:E34),"")</f>
        <v/>
      </c>
      <c r="B34" s="216"/>
      <c r="C34" s="221"/>
      <c r="D34" s="201"/>
      <c r="E34" s="201"/>
      <c r="F34" s="201"/>
      <c r="G34" s="201"/>
      <c r="H34" s="201"/>
      <c r="I34" s="201"/>
      <c r="J34" s="129"/>
    </row>
    <row r="35" spans="1:15" ht="10.7" customHeight="1">
      <c r="A35" s="109">
        <f>IF(E35&lt;&gt;"",COUNTA($E$7:E35),"")</f>
        <v>24</v>
      </c>
      <c r="B35" s="219">
        <v>5</v>
      </c>
      <c r="C35" s="217" t="s">
        <v>322</v>
      </c>
      <c r="D35" s="204">
        <v>88450</v>
      </c>
      <c r="E35" s="204">
        <v>62454</v>
      </c>
      <c r="F35" s="204">
        <v>25996</v>
      </c>
      <c r="G35" s="204">
        <v>24790</v>
      </c>
      <c r="H35" s="204">
        <v>6011</v>
      </c>
      <c r="I35" s="204">
        <v>1452</v>
      </c>
      <c r="J35" s="129"/>
      <c r="K35" s="130"/>
      <c r="L35" s="130"/>
      <c r="M35" s="130"/>
      <c r="N35" s="130"/>
      <c r="O35" s="130"/>
    </row>
    <row r="36" spans="1:15" ht="10.7" customHeight="1">
      <c r="A36" s="109">
        <f>IF(E36&lt;&gt;"",COUNTA($E$7:E36),"")</f>
        <v>25</v>
      </c>
      <c r="B36" s="220" t="s">
        <v>98</v>
      </c>
      <c r="C36" s="221" t="s">
        <v>323</v>
      </c>
      <c r="D36" s="201">
        <v>34347</v>
      </c>
      <c r="E36" s="201">
        <v>25236</v>
      </c>
      <c r="F36" s="201">
        <v>9111</v>
      </c>
      <c r="G36" s="201">
        <v>7442</v>
      </c>
      <c r="H36" s="201">
        <v>2961</v>
      </c>
      <c r="I36" s="201">
        <v>1060</v>
      </c>
      <c r="J36" s="129"/>
    </row>
    <row r="37" spans="1:15" ht="10.7" customHeight="1">
      <c r="A37" s="109">
        <f>IF(E37&lt;&gt;"",COUNTA($E$7:E37),"")</f>
        <v>26</v>
      </c>
      <c r="B37" s="220" t="s">
        <v>103</v>
      </c>
      <c r="C37" s="221" t="s">
        <v>324</v>
      </c>
      <c r="D37" s="201">
        <v>27472</v>
      </c>
      <c r="E37" s="201">
        <v>26365</v>
      </c>
      <c r="F37" s="201">
        <v>1107</v>
      </c>
      <c r="G37" s="201">
        <v>2987</v>
      </c>
      <c r="H37" s="201">
        <v>847</v>
      </c>
      <c r="I37" s="201">
        <v>265</v>
      </c>
      <c r="J37" s="129"/>
    </row>
    <row r="38" spans="1:15" ht="10.7" customHeight="1">
      <c r="A38" s="109">
        <f>IF(E38&lt;&gt;"",COUNTA($E$7:E38),"")</f>
        <v>27</v>
      </c>
      <c r="B38" s="220" t="s">
        <v>109</v>
      </c>
      <c r="C38" s="221" t="s">
        <v>325</v>
      </c>
      <c r="D38" s="201">
        <v>7314</v>
      </c>
      <c r="E38" s="201">
        <v>5526</v>
      </c>
      <c r="F38" s="201">
        <v>1788</v>
      </c>
      <c r="G38" s="201">
        <v>1338</v>
      </c>
      <c r="H38" s="201">
        <v>166</v>
      </c>
      <c r="I38" s="201">
        <v>73</v>
      </c>
      <c r="J38" s="129"/>
    </row>
    <row r="39" spans="1:15" ht="10.7" customHeight="1">
      <c r="A39" s="109">
        <f>IF(E39&lt;&gt;"",COUNTA($E$7:E39),"")</f>
        <v>28</v>
      </c>
      <c r="B39" s="220" t="s">
        <v>114</v>
      </c>
      <c r="C39" s="221" t="s">
        <v>326</v>
      </c>
      <c r="D39" s="201">
        <v>19317</v>
      </c>
      <c r="E39" s="201">
        <v>5327</v>
      </c>
      <c r="F39" s="201">
        <v>13990</v>
      </c>
      <c r="G39" s="201">
        <v>13023</v>
      </c>
      <c r="H39" s="201">
        <v>2037</v>
      </c>
      <c r="I39" s="201">
        <v>54</v>
      </c>
      <c r="J39" s="129"/>
    </row>
    <row r="40" spans="1:15" s="101" customFormat="1" ht="5.0999999999999996" customHeight="1">
      <c r="A40" s="109" t="str">
        <f>IF(E40&lt;&gt;"",COUNTA($E$7:E40),"")</f>
        <v/>
      </c>
      <c r="B40" s="216"/>
      <c r="C40" s="221"/>
      <c r="D40" s="201"/>
      <c r="E40" s="201"/>
      <c r="F40" s="201"/>
      <c r="G40" s="201"/>
      <c r="H40" s="201"/>
      <c r="I40" s="201"/>
      <c r="J40" s="129"/>
    </row>
    <row r="41" spans="1:15" ht="18.95" customHeight="1">
      <c r="A41" s="109">
        <f>IF(E41&lt;&gt;"",COUNTA($E$7:E41),"")</f>
        <v>29</v>
      </c>
      <c r="B41" s="219">
        <v>6</v>
      </c>
      <c r="C41" s="217" t="s">
        <v>327</v>
      </c>
      <c r="D41" s="204">
        <v>81420</v>
      </c>
      <c r="E41" s="204">
        <v>26477</v>
      </c>
      <c r="F41" s="204">
        <v>54943</v>
      </c>
      <c r="G41" s="204">
        <v>35820</v>
      </c>
      <c r="H41" s="204">
        <v>5281</v>
      </c>
      <c r="I41" s="204">
        <v>4316</v>
      </c>
      <c r="J41" s="129"/>
      <c r="K41" s="130"/>
      <c r="L41" s="130"/>
      <c r="M41" s="130"/>
      <c r="N41" s="130"/>
      <c r="O41" s="130"/>
    </row>
    <row r="42" spans="1:15" ht="10.7" customHeight="1">
      <c r="A42" s="109">
        <f>IF(E42&lt;&gt;"",COUNTA($E$7:E42),"")</f>
        <v>30</v>
      </c>
      <c r="B42" s="220" t="s">
        <v>99</v>
      </c>
      <c r="C42" s="221" t="s">
        <v>328</v>
      </c>
      <c r="D42" s="201">
        <v>13424</v>
      </c>
      <c r="E42" s="201">
        <v>8038</v>
      </c>
      <c r="F42" s="201">
        <v>5386</v>
      </c>
      <c r="G42" s="201">
        <v>1723</v>
      </c>
      <c r="H42" s="201">
        <v>211</v>
      </c>
      <c r="I42" s="201">
        <v>623</v>
      </c>
      <c r="J42" s="129"/>
    </row>
    <row r="43" spans="1:15" ht="10.7" customHeight="1">
      <c r="A43" s="109">
        <f>IF(E43&lt;&gt;"",COUNTA($E$7:E43),"")</f>
        <v>31</v>
      </c>
      <c r="B43" s="220" t="s">
        <v>104</v>
      </c>
      <c r="C43" s="221" t="s">
        <v>329</v>
      </c>
      <c r="D43" s="201">
        <v>44801</v>
      </c>
      <c r="E43" s="201">
        <v>11313</v>
      </c>
      <c r="F43" s="201">
        <v>33488</v>
      </c>
      <c r="G43" s="201">
        <v>25855</v>
      </c>
      <c r="H43" s="201">
        <v>1089</v>
      </c>
      <c r="I43" s="201">
        <v>2293</v>
      </c>
      <c r="J43" s="129"/>
    </row>
    <row r="44" spans="1:15" ht="10.7" customHeight="1">
      <c r="A44" s="109">
        <f>IF(E44&lt;&gt;"",COUNTA($E$7:E44),"")</f>
        <v>32</v>
      </c>
      <c r="B44" s="220" t="s">
        <v>110</v>
      </c>
      <c r="C44" s="221" t="s">
        <v>330</v>
      </c>
      <c r="D44" s="201">
        <v>23195</v>
      </c>
      <c r="E44" s="201">
        <v>7126</v>
      </c>
      <c r="F44" s="201">
        <v>16069</v>
      </c>
      <c r="G44" s="201">
        <v>8242</v>
      </c>
      <c r="H44" s="201">
        <v>3981</v>
      </c>
      <c r="I44" s="201">
        <v>1400</v>
      </c>
      <c r="J44" s="129"/>
    </row>
    <row r="45" spans="1:15" s="101" customFormat="1" ht="5.0999999999999996" customHeight="1">
      <c r="A45" s="109" t="str">
        <f>IF(E45&lt;&gt;"",COUNTA($E$7:E45),"")</f>
        <v/>
      </c>
      <c r="B45" s="216"/>
      <c r="C45" s="221"/>
      <c r="D45" s="201"/>
      <c r="E45" s="201"/>
      <c r="F45" s="201"/>
      <c r="G45" s="201"/>
      <c r="H45" s="201"/>
      <c r="I45" s="201"/>
      <c r="J45" s="129"/>
    </row>
    <row r="46" spans="1:15" ht="18.95" customHeight="1">
      <c r="A46" s="109">
        <f>IF(E46&lt;&gt;"",COUNTA($E$7:E46),"")</f>
        <v>33</v>
      </c>
      <c r="B46" s="219">
        <v>7</v>
      </c>
      <c r="C46" s="217" t="s">
        <v>331</v>
      </c>
      <c r="D46" s="204">
        <v>104415</v>
      </c>
      <c r="E46" s="204">
        <v>29602</v>
      </c>
      <c r="F46" s="204">
        <v>74813</v>
      </c>
      <c r="G46" s="204">
        <v>32836</v>
      </c>
      <c r="H46" s="204">
        <v>1503</v>
      </c>
      <c r="I46" s="204">
        <v>3432</v>
      </c>
      <c r="J46" s="129"/>
      <c r="K46" s="130"/>
      <c r="L46" s="130"/>
      <c r="M46" s="130"/>
      <c r="N46" s="130"/>
      <c r="O46" s="130"/>
    </row>
    <row r="47" spans="1:15" ht="10.7" customHeight="1">
      <c r="A47" s="109">
        <f>IF(E47&lt;&gt;"",COUNTA($E$7:E47),"")</f>
        <v>34</v>
      </c>
      <c r="B47" s="220" t="s">
        <v>100</v>
      </c>
      <c r="C47" s="221" t="s">
        <v>332</v>
      </c>
      <c r="D47" s="201">
        <v>61765</v>
      </c>
      <c r="E47" s="201">
        <v>19216</v>
      </c>
      <c r="F47" s="201">
        <v>42549</v>
      </c>
      <c r="G47" s="201">
        <v>19575</v>
      </c>
      <c r="H47" s="201">
        <v>1126</v>
      </c>
      <c r="I47" s="201">
        <v>1452</v>
      </c>
      <c r="J47" s="129"/>
    </row>
    <row r="48" spans="1:15" ht="19.5" customHeight="1">
      <c r="A48" s="109">
        <f>IF(E48&lt;&gt;"",COUNTA($E$7:E48),"")</f>
        <v>35</v>
      </c>
      <c r="B48" s="220" t="s">
        <v>105</v>
      </c>
      <c r="C48" s="221" t="s">
        <v>333</v>
      </c>
      <c r="D48" s="201">
        <v>17435</v>
      </c>
      <c r="E48" s="201">
        <v>4787</v>
      </c>
      <c r="F48" s="201">
        <v>12648</v>
      </c>
      <c r="G48" s="201">
        <v>5298</v>
      </c>
      <c r="H48" s="201">
        <v>218</v>
      </c>
      <c r="I48" s="201">
        <v>783</v>
      </c>
      <c r="J48" s="129"/>
    </row>
    <row r="49" spans="1:15" ht="10.7" customHeight="1">
      <c r="A49" s="109">
        <f>IF(E49&lt;&gt;"",COUNTA($E$7:E49),"")</f>
        <v>36</v>
      </c>
      <c r="B49" s="220" t="s">
        <v>111</v>
      </c>
      <c r="C49" s="221" t="s">
        <v>334</v>
      </c>
      <c r="D49" s="201">
        <v>25215</v>
      </c>
      <c r="E49" s="201">
        <v>5599</v>
      </c>
      <c r="F49" s="201">
        <v>19616</v>
      </c>
      <c r="G49" s="201">
        <v>7963</v>
      </c>
      <c r="H49" s="201">
        <v>159</v>
      </c>
      <c r="I49" s="201">
        <v>1197</v>
      </c>
      <c r="J49" s="129"/>
    </row>
    <row r="50" spans="1:15" s="101" customFormat="1" ht="5.0999999999999996" customHeight="1">
      <c r="A50" s="109" t="str">
        <f>IF(E50&lt;&gt;"",COUNTA($E$7:E50),"")</f>
        <v/>
      </c>
      <c r="B50" s="216"/>
      <c r="C50" s="221"/>
      <c r="D50" s="201"/>
      <c r="E50" s="201"/>
      <c r="F50" s="201"/>
      <c r="G50" s="201"/>
      <c r="H50" s="201"/>
      <c r="I50" s="201"/>
      <c r="J50" s="129"/>
    </row>
    <row r="51" spans="1:15" ht="10.7" customHeight="1">
      <c r="A51" s="109">
        <f>IF(E51&lt;&gt;"",COUNTA($E$7:E51),"")</f>
        <v>37</v>
      </c>
      <c r="B51" s="219">
        <v>8</v>
      </c>
      <c r="C51" s="217" t="s">
        <v>335</v>
      </c>
      <c r="D51" s="204">
        <v>138059</v>
      </c>
      <c r="E51" s="204">
        <v>28098</v>
      </c>
      <c r="F51" s="204">
        <v>109961</v>
      </c>
      <c r="G51" s="204">
        <v>68619</v>
      </c>
      <c r="H51" s="204">
        <v>4511</v>
      </c>
      <c r="I51" s="204">
        <v>6832</v>
      </c>
      <c r="J51" s="129"/>
      <c r="K51" s="130"/>
      <c r="L51" s="130"/>
      <c r="M51" s="130"/>
      <c r="N51" s="130"/>
      <c r="O51" s="130"/>
    </row>
    <row r="52" spans="1:15" ht="10.7" customHeight="1">
      <c r="A52" s="109">
        <f>IF(E52&lt;&gt;"",COUNTA($E$7:E52),"")</f>
        <v>38</v>
      </c>
      <c r="B52" s="220">
        <v>81</v>
      </c>
      <c r="C52" s="221" t="s">
        <v>336</v>
      </c>
      <c r="D52" s="201">
        <v>58745</v>
      </c>
      <c r="E52" s="201">
        <v>11097</v>
      </c>
      <c r="F52" s="201">
        <v>47648</v>
      </c>
      <c r="G52" s="201">
        <v>23708</v>
      </c>
      <c r="H52" s="201">
        <v>2048</v>
      </c>
      <c r="I52" s="201">
        <v>4484</v>
      </c>
      <c r="J52" s="129"/>
    </row>
    <row r="53" spans="1:15" ht="18.95" customHeight="1">
      <c r="A53" s="109">
        <f>IF(E53&lt;&gt;"",COUNTA($E$7:E53),"")</f>
        <v>39</v>
      </c>
      <c r="B53" s="220" t="s">
        <v>106</v>
      </c>
      <c r="C53" s="221" t="s">
        <v>337</v>
      </c>
      <c r="D53" s="201">
        <v>24055</v>
      </c>
      <c r="E53" s="201">
        <v>4253</v>
      </c>
      <c r="F53" s="201">
        <v>19802</v>
      </c>
      <c r="G53" s="201">
        <v>14138</v>
      </c>
      <c r="H53" s="201">
        <v>818</v>
      </c>
      <c r="I53" s="201">
        <v>1627</v>
      </c>
      <c r="J53" s="129"/>
    </row>
    <row r="54" spans="1:15" ht="10.7" customHeight="1">
      <c r="A54" s="109">
        <f>IF(E54&lt;&gt;"",COUNTA($E$7:E54),"")</f>
        <v>40</v>
      </c>
      <c r="B54" s="220" t="s">
        <v>112</v>
      </c>
      <c r="C54" s="221" t="s">
        <v>338</v>
      </c>
      <c r="D54" s="201">
        <v>36504</v>
      </c>
      <c r="E54" s="201">
        <v>6070</v>
      </c>
      <c r="F54" s="201">
        <v>30434</v>
      </c>
      <c r="G54" s="201">
        <v>23533</v>
      </c>
      <c r="H54" s="201">
        <v>723</v>
      </c>
      <c r="I54" s="201">
        <v>603</v>
      </c>
      <c r="J54" s="129"/>
    </row>
    <row r="55" spans="1:15" ht="10.7" customHeight="1">
      <c r="A55" s="109">
        <f>IF(E55&lt;&gt;"",COUNTA($E$7:E55),"")</f>
        <v>41</v>
      </c>
      <c r="B55" s="220" t="s">
        <v>115</v>
      </c>
      <c r="C55" s="221" t="s">
        <v>339</v>
      </c>
      <c r="D55" s="201">
        <v>18755</v>
      </c>
      <c r="E55" s="201">
        <v>6678</v>
      </c>
      <c r="F55" s="201">
        <v>12077</v>
      </c>
      <c r="G55" s="201">
        <v>7240</v>
      </c>
      <c r="H55" s="201">
        <v>922</v>
      </c>
      <c r="I55" s="201">
        <v>118</v>
      </c>
      <c r="J55" s="129"/>
    </row>
    <row r="56" spans="1:15" s="101" customFormat="1" ht="5.0999999999999996" customHeight="1">
      <c r="A56" s="109" t="str">
        <f>IF(E56&lt;&gt;"",COUNTA($E$7:E56),"")</f>
        <v/>
      </c>
      <c r="B56" s="216"/>
      <c r="C56" s="221"/>
      <c r="D56" s="201"/>
      <c r="E56" s="201"/>
      <c r="F56" s="201"/>
      <c r="G56" s="201"/>
      <c r="H56" s="201"/>
      <c r="I56" s="201"/>
      <c r="J56" s="129"/>
    </row>
    <row r="57" spans="1:15" ht="28.5" customHeight="1">
      <c r="A57" s="109">
        <f>IF(E57&lt;&gt;"",COUNTA($E$7:E57),"")</f>
        <v>42</v>
      </c>
      <c r="B57" s="219">
        <v>9</v>
      </c>
      <c r="C57" s="217" t="s">
        <v>340</v>
      </c>
      <c r="D57" s="204">
        <v>17021</v>
      </c>
      <c r="E57" s="204">
        <v>7149</v>
      </c>
      <c r="F57" s="204">
        <v>9872</v>
      </c>
      <c r="G57" s="204">
        <v>6463</v>
      </c>
      <c r="H57" s="204">
        <v>463</v>
      </c>
      <c r="I57" s="204" t="s">
        <v>133</v>
      </c>
      <c r="J57" s="129"/>
      <c r="K57" s="130"/>
      <c r="L57" s="130"/>
      <c r="M57" s="130"/>
      <c r="N57" s="130"/>
      <c r="O57" s="130"/>
    </row>
    <row r="58" spans="1:15" ht="18.95" customHeight="1">
      <c r="A58" s="109">
        <f>IF(E58&lt;&gt;"",COUNTA($E$7:E58),"")</f>
        <v>43</v>
      </c>
      <c r="B58" s="220" t="s">
        <v>101</v>
      </c>
      <c r="C58" s="221" t="s">
        <v>341</v>
      </c>
      <c r="D58" s="201">
        <v>1193</v>
      </c>
      <c r="E58" s="201">
        <v>419</v>
      </c>
      <c r="F58" s="201">
        <v>774</v>
      </c>
      <c r="G58" s="201">
        <v>556</v>
      </c>
      <c r="H58" s="201">
        <v>30</v>
      </c>
      <c r="I58" s="201" t="s">
        <v>133</v>
      </c>
      <c r="J58" s="129"/>
    </row>
    <row r="59" spans="1:15" ht="18.95" customHeight="1">
      <c r="A59" s="109">
        <f>IF(E59&lt;&gt;"",COUNTA($E$7:E59),"")</f>
        <v>44</v>
      </c>
      <c r="B59" s="220" t="s">
        <v>107</v>
      </c>
      <c r="C59" s="221" t="s">
        <v>342</v>
      </c>
      <c r="D59" s="201">
        <v>13027</v>
      </c>
      <c r="E59" s="201">
        <v>5014</v>
      </c>
      <c r="F59" s="201">
        <v>8013</v>
      </c>
      <c r="G59" s="201">
        <v>5236</v>
      </c>
      <c r="H59" s="201">
        <v>182</v>
      </c>
      <c r="I59" s="201">
        <v>104</v>
      </c>
      <c r="J59" s="129"/>
    </row>
    <row r="60" spans="1:15" ht="18.95" customHeight="1">
      <c r="A60" s="109">
        <f>IF(E60&lt;&gt;"",COUNTA($E$7:E60),"")</f>
        <v>45</v>
      </c>
      <c r="B60" s="220" t="s">
        <v>113</v>
      </c>
      <c r="C60" s="221" t="s">
        <v>343</v>
      </c>
      <c r="D60" s="201">
        <v>727</v>
      </c>
      <c r="E60" s="201">
        <v>377</v>
      </c>
      <c r="F60" s="201">
        <v>350</v>
      </c>
      <c r="G60" s="201">
        <v>183</v>
      </c>
      <c r="H60" s="201">
        <v>20</v>
      </c>
      <c r="I60" s="201">
        <v>61</v>
      </c>
      <c r="J60" s="129"/>
    </row>
    <row r="61" spans="1:15" ht="10.7" customHeight="1">
      <c r="A61" s="109">
        <f>IF(E61&lt;&gt;"",COUNTA($E$7:E61),"")</f>
        <v>46</v>
      </c>
      <c r="B61" s="220" t="s">
        <v>116</v>
      </c>
      <c r="C61" s="221" t="s">
        <v>344</v>
      </c>
      <c r="D61" s="201">
        <v>2074</v>
      </c>
      <c r="E61" s="201">
        <v>1339</v>
      </c>
      <c r="F61" s="201">
        <v>735</v>
      </c>
      <c r="G61" s="201">
        <v>488</v>
      </c>
      <c r="H61" s="201">
        <v>231</v>
      </c>
      <c r="I61" s="201">
        <v>114</v>
      </c>
      <c r="J61" s="129"/>
    </row>
    <row r="62" spans="1:15" s="101" customFormat="1" ht="5.0999999999999996" customHeight="1">
      <c r="A62" s="109" t="str">
        <f>IF(E62&lt;&gt;"",COUNTA($E$7:E62),"")</f>
        <v/>
      </c>
      <c r="B62" s="216"/>
      <c r="C62" s="221"/>
      <c r="D62" s="201"/>
      <c r="E62" s="201"/>
      <c r="F62" s="201"/>
      <c r="G62" s="201"/>
      <c r="H62" s="201"/>
      <c r="I62" s="201"/>
      <c r="J62" s="129"/>
    </row>
    <row r="63" spans="1:15" ht="10.7" customHeight="1">
      <c r="A63" s="109">
        <f>IF(E63&lt;&gt;"",COUNTA($E$7:E63),"")</f>
        <v>47</v>
      </c>
      <c r="B63" s="219">
        <v>0</v>
      </c>
      <c r="C63" s="217" t="s">
        <v>345</v>
      </c>
      <c r="D63" s="204">
        <v>30</v>
      </c>
      <c r="E63" s="204">
        <v>23</v>
      </c>
      <c r="F63" s="204">
        <v>7</v>
      </c>
      <c r="G63" s="204">
        <v>9</v>
      </c>
      <c r="H63" s="204" t="s">
        <v>133</v>
      </c>
      <c r="I63" s="204" t="s">
        <v>133</v>
      </c>
      <c r="J63" s="129"/>
    </row>
    <row r="64" spans="1:15" ht="10.7" customHeight="1">
      <c r="A64" s="151"/>
      <c r="B64" s="151"/>
      <c r="C64" s="152"/>
      <c r="D64" s="153"/>
      <c r="E64" s="153"/>
      <c r="F64" s="153"/>
      <c r="G64" s="154"/>
      <c r="H64" s="154"/>
      <c r="I64" s="154"/>
      <c r="J64" s="129"/>
    </row>
    <row r="65" spans="4:10" ht="10.7" customHeight="1">
      <c r="D65" s="153"/>
      <c r="E65" s="153"/>
      <c r="F65" s="153"/>
      <c r="G65" s="154"/>
      <c r="H65" s="154"/>
      <c r="I65" s="154"/>
      <c r="J65" s="129"/>
    </row>
    <row r="66" spans="4:10" ht="10.7" customHeight="1">
      <c r="D66" s="153"/>
      <c r="E66" s="153"/>
      <c r="F66" s="153"/>
      <c r="G66" s="154"/>
      <c r="H66" s="154"/>
      <c r="I66" s="154"/>
    </row>
    <row r="67" spans="4:10" ht="10.7" customHeight="1">
      <c r="D67" s="153"/>
      <c r="E67" s="153"/>
      <c r="F67" s="153"/>
      <c r="G67" s="154"/>
      <c r="H67" s="154"/>
      <c r="I67" s="154"/>
    </row>
    <row r="68" spans="4:10" ht="10.7" customHeight="1">
      <c r="D68" s="153"/>
      <c r="E68" s="153"/>
      <c r="F68" s="153"/>
      <c r="G68" s="154"/>
      <c r="H68" s="154"/>
      <c r="I68" s="154"/>
    </row>
    <row r="69" spans="4:10" ht="10.7" customHeight="1">
      <c r="D69" s="153"/>
      <c r="E69" s="153"/>
      <c r="F69" s="153"/>
      <c r="G69" s="154"/>
      <c r="H69" s="154"/>
      <c r="I69" s="154"/>
    </row>
    <row r="70" spans="4:10" ht="10.7" customHeight="1">
      <c r="D70" s="153"/>
      <c r="E70" s="153"/>
      <c r="F70" s="153"/>
      <c r="G70" s="154"/>
      <c r="H70" s="154"/>
      <c r="I70" s="154"/>
    </row>
    <row r="71" spans="4:10" ht="10.7" customHeight="1">
      <c r="D71" s="153"/>
      <c r="E71" s="153"/>
      <c r="F71" s="153"/>
      <c r="G71" s="154"/>
      <c r="H71" s="154"/>
      <c r="I71" s="154"/>
    </row>
    <row r="72" spans="4:10" ht="10.7" customHeight="1">
      <c r="D72" s="153"/>
      <c r="E72" s="153"/>
      <c r="F72" s="153"/>
      <c r="G72" s="154"/>
      <c r="H72" s="154"/>
      <c r="I72" s="154"/>
    </row>
    <row r="73" spans="4:10" ht="10.7" customHeight="1">
      <c r="D73" s="153"/>
      <c r="E73" s="153"/>
      <c r="F73" s="153"/>
      <c r="G73" s="154"/>
      <c r="H73" s="154"/>
      <c r="I73" s="154"/>
    </row>
    <row r="74" spans="4:10" ht="10.7" customHeight="1">
      <c r="D74" s="153"/>
      <c r="E74" s="153"/>
      <c r="F74" s="153"/>
      <c r="G74" s="154"/>
      <c r="H74" s="154"/>
      <c r="I74" s="154"/>
    </row>
    <row r="75" spans="4:10" ht="10.7" customHeight="1">
      <c r="D75" s="153"/>
      <c r="E75" s="153"/>
      <c r="F75" s="153"/>
      <c r="G75" s="154"/>
      <c r="H75" s="156"/>
      <c r="I75" s="156"/>
    </row>
    <row r="76" spans="4:10" ht="10.7" customHeight="1">
      <c r="D76" s="153"/>
      <c r="E76" s="153"/>
      <c r="F76" s="153"/>
      <c r="G76" s="154"/>
      <c r="H76" s="157"/>
      <c r="I76" s="157"/>
    </row>
    <row r="77" spans="4:10" ht="10.7" customHeight="1">
      <c r="D77" s="157"/>
      <c r="E77" s="157"/>
      <c r="F77" s="157"/>
      <c r="G77" s="157"/>
      <c r="H77" s="157"/>
      <c r="I77" s="157"/>
    </row>
    <row r="78" spans="4:10" ht="10.7" customHeight="1">
      <c r="D78" s="157"/>
      <c r="E78" s="157"/>
      <c r="F78" s="157"/>
      <c r="G78" s="157"/>
      <c r="H78" s="157"/>
      <c r="I78" s="157"/>
    </row>
    <row r="79" spans="4:10" ht="10.7" customHeight="1">
      <c r="D79" s="157"/>
      <c r="E79" s="157"/>
      <c r="F79" s="157"/>
      <c r="G79" s="157"/>
      <c r="H79" s="157"/>
      <c r="I79" s="157"/>
    </row>
    <row r="80" spans="4:10" ht="10.7" customHeight="1">
      <c r="D80" s="157"/>
      <c r="E80" s="157"/>
      <c r="F80" s="157"/>
      <c r="G80" s="157"/>
      <c r="H80" s="157"/>
      <c r="I80" s="157"/>
    </row>
    <row r="81" spans="4:9" ht="10.7" customHeight="1">
      <c r="D81" s="157"/>
      <c r="E81" s="157"/>
      <c r="F81" s="157"/>
      <c r="G81" s="157"/>
      <c r="H81" s="157"/>
      <c r="I81" s="157"/>
    </row>
    <row r="82" spans="4:9" ht="10.7" customHeight="1">
      <c r="D82" s="157"/>
      <c r="E82" s="157"/>
      <c r="F82" s="157"/>
      <c r="G82" s="157"/>
      <c r="H82" s="157"/>
      <c r="I82" s="158"/>
    </row>
    <row r="83" spans="4:9" ht="10.7" customHeight="1">
      <c r="D83" s="157"/>
      <c r="E83" s="157"/>
      <c r="F83" s="157"/>
      <c r="G83" s="157"/>
      <c r="H83" s="157"/>
      <c r="I83" s="157"/>
    </row>
    <row r="84" spans="4:9" ht="10.7" customHeight="1">
      <c r="D84" s="157"/>
      <c r="E84" s="157"/>
      <c r="F84" s="157"/>
      <c r="G84" s="158"/>
      <c r="H84" s="159"/>
      <c r="I84" s="160"/>
    </row>
    <row r="85" spans="4:9" ht="10.7" customHeight="1">
      <c r="D85" s="161"/>
      <c r="E85" s="162"/>
      <c r="F85" s="162"/>
      <c r="G85" s="162"/>
    </row>
    <row r="86" spans="4:9" ht="10.7" customHeight="1">
      <c r="D86" s="160"/>
      <c r="E86" s="163"/>
      <c r="F86" s="163"/>
      <c r="G86" s="163"/>
    </row>
    <row r="94" spans="4:9" ht="10.7" customHeight="1">
      <c r="H94" s="127"/>
      <c r="I94" s="127"/>
    </row>
    <row r="95" spans="4:9" ht="10.7" customHeight="1">
      <c r="E95" s="164"/>
      <c r="F95" s="164"/>
      <c r="G95" s="164"/>
      <c r="H95" s="155"/>
      <c r="I95" s="155"/>
    </row>
    <row r="96" spans="4:9" ht="10.7" customHeight="1">
      <c r="D96" s="127"/>
      <c r="E96" s="155"/>
      <c r="F96" s="155"/>
      <c r="G96" s="155"/>
      <c r="H96" s="155"/>
      <c r="I96" s="155"/>
    </row>
    <row r="97" spans="4:7" ht="10.7" customHeight="1">
      <c r="D97" s="155"/>
      <c r="E97" s="155"/>
      <c r="F97" s="155"/>
      <c r="G97" s="155"/>
    </row>
    <row r="98" spans="4:7" ht="10.7" customHeight="1">
      <c r="D98" s="155"/>
    </row>
  </sheetData>
  <mergeCells count="12">
    <mergeCell ref="A1:C1"/>
    <mergeCell ref="D1:I1"/>
    <mergeCell ref="A2:A4"/>
    <mergeCell ref="B2:B4"/>
    <mergeCell ref="C2:C4"/>
    <mergeCell ref="D2:D4"/>
    <mergeCell ref="E2:I2"/>
    <mergeCell ref="E3:E4"/>
    <mergeCell ref="F3:F4"/>
    <mergeCell ref="G3:G4"/>
    <mergeCell ref="H3:H4"/>
    <mergeCell ref="I3:I4"/>
  </mergeCells>
  <conditionalFormatting sqref="D9:I63">
    <cfRule type="cellIs" dxfId="5" priority="2" stopIfTrue="1" operator="between">
      <formula>0.1</formula>
      <formula>2.9</formula>
    </cfRule>
  </conditionalFormatting>
  <conditionalFormatting sqref="D7:I7">
    <cfRule type="cellIs" dxfId="4"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dimension ref="A1:I54"/>
  <sheetViews>
    <sheetView zoomScale="140" zoomScaleNormal="140" workbookViewId="0">
      <pane xSplit="2" ySplit="6" topLeftCell="C7" activePane="bottomRight" state="frozen"/>
      <selection sqref="A1:B1"/>
      <selection pane="topRight" sqref="A1:B1"/>
      <selection pane="bottomLeft" sqref="A1:B1"/>
      <selection pane="bottomRight" activeCell="C7" sqref="C7:H7"/>
    </sheetView>
  </sheetViews>
  <sheetFormatPr baseColWidth="10" defaultColWidth="19.85546875" defaultRowHeight="11.45" customHeight="1"/>
  <cols>
    <col min="1" max="1" width="3.7109375" style="131" customWidth="1"/>
    <col min="2" max="2" width="22.7109375" style="131" customWidth="1"/>
    <col min="3" max="3" width="11.7109375" style="131" customWidth="1"/>
    <col min="4" max="8" width="10.7109375" style="131" customWidth="1"/>
    <col min="9" max="253" width="11.42578125" style="131" customWidth="1"/>
    <col min="254" max="16384" width="19.85546875" style="131"/>
  </cols>
  <sheetData>
    <row r="1" spans="1:9" s="175" customFormat="1" ht="54" customHeight="1">
      <c r="A1" s="300" t="s">
        <v>123</v>
      </c>
      <c r="B1" s="301"/>
      <c r="C1" s="302" t="s">
        <v>415</v>
      </c>
      <c r="D1" s="302"/>
      <c r="E1" s="302"/>
      <c r="F1" s="302"/>
      <c r="G1" s="302"/>
      <c r="H1" s="303"/>
      <c r="I1" s="176"/>
    </row>
    <row r="2" spans="1:9" ht="11.45" customHeight="1">
      <c r="A2" s="331" t="s">
        <v>83</v>
      </c>
      <c r="B2" s="326" t="s">
        <v>376</v>
      </c>
      <c r="C2" s="326" t="s">
        <v>374</v>
      </c>
      <c r="D2" s="326" t="s">
        <v>2</v>
      </c>
      <c r="E2" s="328"/>
      <c r="F2" s="328"/>
      <c r="G2" s="328"/>
      <c r="H2" s="333"/>
      <c r="I2" s="133"/>
    </row>
    <row r="3" spans="1:9" ht="11.45" customHeight="1">
      <c r="A3" s="332"/>
      <c r="B3" s="328"/>
      <c r="C3" s="327"/>
      <c r="D3" s="326" t="s">
        <v>96</v>
      </c>
      <c r="E3" s="326" t="s">
        <v>93</v>
      </c>
      <c r="F3" s="326" t="s">
        <v>95</v>
      </c>
      <c r="G3" s="326" t="s">
        <v>193</v>
      </c>
      <c r="H3" s="334" t="s">
        <v>90</v>
      </c>
      <c r="I3" s="133"/>
    </row>
    <row r="4" spans="1:9" ht="11.45" customHeight="1">
      <c r="A4" s="332"/>
      <c r="B4" s="328"/>
      <c r="C4" s="327"/>
      <c r="D4" s="328"/>
      <c r="E4" s="328"/>
      <c r="F4" s="328"/>
      <c r="G4" s="328"/>
      <c r="H4" s="333"/>
      <c r="I4" s="133"/>
    </row>
    <row r="5" spans="1:9" ht="11.45" customHeight="1">
      <c r="A5" s="332"/>
      <c r="B5" s="328"/>
      <c r="C5" s="327"/>
      <c r="D5" s="328"/>
      <c r="E5" s="328"/>
      <c r="F5" s="328"/>
      <c r="G5" s="328"/>
      <c r="H5" s="333"/>
      <c r="I5" s="133"/>
    </row>
    <row r="6" spans="1:9" s="135" customFormat="1" ht="11.45" customHeight="1">
      <c r="A6" s="114">
        <v>1</v>
      </c>
      <c r="B6" s="104">
        <v>2</v>
      </c>
      <c r="C6" s="103">
        <v>3</v>
      </c>
      <c r="D6" s="103">
        <v>4</v>
      </c>
      <c r="E6" s="103">
        <v>5</v>
      </c>
      <c r="F6" s="103">
        <v>6</v>
      </c>
      <c r="G6" s="103">
        <v>7</v>
      </c>
      <c r="H6" s="124">
        <v>8</v>
      </c>
      <c r="I6" s="134"/>
    </row>
    <row r="7" spans="1:9" ht="20.100000000000001" customHeight="1">
      <c r="A7" s="136"/>
      <c r="B7" s="207"/>
      <c r="C7" s="335" t="s">
        <v>1</v>
      </c>
      <c r="D7" s="330"/>
      <c r="E7" s="330"/>
      <c r="F7" s="330"/>
      <c r="G7" s="330"/>
      <c r="H7" s="330"/>
      <c r="I7" s="133"/>
    </row>
    <row r="8" spans="1:9" ht="11.1" customHeight="1">
      <c r="A8" s="109">
        <f>IF(D8&lt;&gt;"",COUNTA($D8:D$8),"")</f>
        <v>1</v>
      </c>
      <c r="B8" s="208" t="s">
        <v>67</v>
      </c>
      <c r="C8" s="209">
        <v>628738</v>
      </c>
      <c r="D8" s="209">
        <v>438091</v>
      </c>
      <c r="E8" s="209">
        <v>190647</v>
      </c>
      <c r="F8" s="209">
        <v>599631</v>
      </c>
      <c r="G8" s="209">
        <v>29103</v>
      </c>
      <c r="H8" s="209">
        <v>27136</v>
      </c>
      <c r="I8" s="133"/>
    </row>
    <row r="9" spans="1:9" ht="11.1" customHeight="1">
      <c r="A9" s="109" t="str">
        <f>IF(D9&lt;&gt;"",COUNTA($D$8:D9),"")</f>
        <v/>
      </c>
      <c r="B9" s="210"/>
      <c r="C9" s="211"/>
      <c r="D9" s="211"/>
      <c r="E9" s="211"/>
      <c r="F9" s="211"/>
      <c r="G9" s="211"/>
      <c r="H9" s="211"/>
      <c r="I9" s="133"/>
    </row>
    <row r="10" spans="1:9" ht="11.1" customHeight="1">
      <c r="A10" s="109">
        <f>IF(D10&lt;&gt;"",COUNTA($D$8:D10),"")</f>
        <v>2</v>
      </c>
      <c r="B10" s="210" t="s">
        <v>217</v>
      </c>
      <c r="C10" s="212">
        <v>82630</v>
      </c>
      <c r="D10" s="212">
        <v>57873</v>
      </c>
      <c r="E10" s="212">
        <v>24757</v>
      </c>
      <c r="F10" s="212">
        <v>77126</v>
      </c>
      <c r="G10" s="212">
        <v>5501</v>
      </c>
      <c r="H10" s="212">
        <v>3755</v>
      </c>
      <c r="I10" s="129"/>
    </row>
    <row r="11" spans="1:9" ht="11.1" customHeight="1">
      <c r="A11" s="109">
        <f>IF(D11&lt;&gt;"",COUNTA($D$8:D11),"")</f>
        <v>3</v>
      </c>
      <c r="B11" s="210" t="s">
        <v>218</v>
      </c>
      <c r="C11" s="212">
        <v>36379</v>
      </c>
      <c r="D11" s="212">
        <v>25564</v>
      </c>
      <c r="E11" s="212">
        <v>10815</v>
      </c>
      <c r="F11" s="212">
        <v>34170</v>
      </c>
      <c r="G11" s="212">
        <v>2209</v>
      </c>
      <c r="H11" s="212">
        <v>1751</v>
      </c>
      <c r="I11" s="129"/>
    </row>
    <row r="12" spans="1:9" ht="11.1" customHeight="1">
      <c r="A12" s="109" t="str">
        <f>IF(D12&lt;&gt;"",COUNTA($D$8:D12),"")</f>
        <v/>
      </c>
      <c r="B12" s="210"/>
      <c r="C12" s="212"/>
      <c r="D12" s="212"/>
      <c r="E12" s="212"/>
      <c r="F12" s="212"/>
      <c r="G12" s="212"/>
      <c r="H12" s="212"/>
      <c r="I12" s="129"/>
    </row>
    <row r="13" spans="1:9" ht="11.1" customHeight="1">
      <c r="A13" s="109">
        <f>IF(D13&lt;&gt;"",COUNTA($D$8:D13),"")</f>
        <v>4</v>
      </c>
      <c r="B13" s="210" t="s">
        <v>219</v>
      </c>
      <c r="C13" s="212">
        <v>98658</v>
      </c>
      <c r="D13" s="212">
        <v>67168</v>
      </c>
      <c r="E13" s="212">
        <v>31490</v>
      </c>
      <c r="F13" s="212">
        <v>95802</v>
      </c>
      <c r="G13" s="212">
        <v>2856</v>
      </c>
      <c r="H13" s="212">
        <v>4447</v>
      </c>
      <c r="I13" s="129"/>
    </row>
    <row r="14" spans="1:9" s="137" customFormat="1" ht="11.1" customHeight="1">
      <c r="A14" s="109">
        <f>IF(D14&lt;&gt;"",COUNTA($D$8:D14),"")</f>
        <v>5</v>
      </c>
      <c r="B14" s="213" t="s">
        <v>220</v>
      </c>
      <c r="C14" s="212">
        <v>23660</v>
      </c>
      <c r="D14" s="212">
        <v>16002</v>
      </c>
      <c r="E14" s="212">
        <v>7658</v>
      </c>
      <c r="F14" s="212">
        <v>22670</v>
      </c>
      <c r="G14" s="212">
        <v>990</v>
      </c>
      <c r="H14" s="212">
        <v>1241</v>
      </c>
      <c r="I14" s="165"/>
    </row>
    <row r="15" spans="1:9" ht="11.1" customHeight="1">
      <c r="A15" s="109">
        <f>IF(D15&lt;&gt;"",COUNTA($D$8:D15),"")</f>
        <v>6</v>
      </c>
      <c r="B15" s="210" t="s">
        <v>221</v>
      </c>
      <c r="C15" s="212">
        <v>85054</v>
      </c>
      <c r="D15" s="212">
        <v>59198</v>
      </c>
      <c r="E15" s="212">
        <v>25856</v>
      </c>
      <c r="F15" s="212">
        <v>82028</v>
      </c>
      <c r="G15" s="212">
        <v>3026</v>
      </c>
      <c r="H15" s="212">
        <v>3400</v>
      </c>
      <c r="I15" s="129"/>
    </row>
    <row r="16" spans="1:9" ht="11.1" customHeight="1">
      <c r="A16" s="109">
        <f>IF(D16&lt;&gt;"",COUNTA($D$8:D16),"")</f>
        <v>7</v>
      </c>
      <c r="B16" s="210" t="s">
        <v>222</v>
      </c>
      <c r="C16" s="212">
        <v>85936</v>
      </c>
      <c r="D16" s="212">
        <v>60353</v>
      </c>
      <c r="E16" s="212">
        <v>25583</v>
      </c>
      <c r="F16" s="212">
        <v>81774</v>
      </c>
      <c r="G16" s="212">
        <v>4162</v>
      </c>
      <c r="H16" s="212">
        <v>3663</v>
      </c>
      <c r="I16" s="129"/>
    </row>
    <row r="17" spans="1:9" s="137" customFormat="1" ht="11.1" customHeight="1">
      <c r="A17" s="109">
        <f>IF(D17&lt;&gt;"",COUNTA($D$8:D17),"")</f>
        <v>8</v>
      </c>
      <c r="B17" s="213" t="s">
        <v>223</v>
      </c>
      <c r="C17" s="212">
        <v>20946</v>
      </c>
      <c r="D17" s="212">
        <v>14418</v>
      </c>
      <c r="E17" s="212">
        <v>6528</v>
      </c>
      <c r="F17" s="212">
        <v>19893</v>
      </c>
      <c r="G17" s="212">
        <v>1053</v>
      </c>
      <c r="H17" s="212">
        <v>1041</v>
      </c>
      <c r="I17" s="165"/>
    </row>
    <row r="18" spans="1:9" ht="11.1" customHeight="1">
      <c r="A18" s="109">
        <f>IF(D18&lt;&gt;"",COUNTA($D$8:D18),"")</f>
        <v>9</v>
      </c>
      <c r="B18" s="210" t="s">
        <v>224</v>
      </c>
      <c r="C18" s="212">
        <v>64252</v>
      </c>
      <c r="D18" s="212">
        <v>44875</v>
      </c>
      <c r="E18" s="212">
        <v>19377</v>
      </c>
      <c r="F18" s="212">
        <v>62053</v>
      </c>
      <c r="G18" s="212">
        <v>2199</v>
      </c>
      <c r="H18" s="212">
        <v>2755</v>
      </c>
      <c r="I18" s="129"/>
    </row>
    <row r="19" spans="1:9" s="137" customFormat="1" ht="11.1" customHeight="1">
      <c r="A19" s="109">
        <f>IF(D19&lt;&gt;"",COUNTA($D$8:D19),"")</f>
        <v>10</v>
      </c>
      <c r="B19" s="213" t="s">
        <v>225</v>
      </c>
      <c r="C19" s="212">
        <v>15884</v>
      </c>
      <c r="D19" s="212">
        <v>10838</v>
      </c>
      <c r="E19" s="212">
        <v>5046</v>
      </c>
      <c r="F19" s="212">
        <v>14806</v>
      </c>
      <c r="G19" s="212">
        <v>1078</v>
      </c>
      <c r="H19" s="212">
        <v>722</v>
      </c>
      <c r="I19" s="165"/>
    </row>
    <row r="20" spans="1:9" ht="11.1" customHeight="1">
      <c r="A20" s="109">
        <f>IF(D20&lt;&gt;"",COUNTA($D$8:D20),"")</f>
        <v>11</v>
      </c>
      <c r="B20" s="210" t="s">
        <v>226</v>
      </c>
      <c r="C20" s="212">
        <v>87068</v>
      </c>
      <c r="D20" s="212">
        <v>58476</v>
      </c>
      <c r="E20" s="212">
        <v>28592</v>
      </c>
      <c r="F20" s="212">
        <v>83506</v>
      </c>
      <c r="G20" s="212">
        <v>3562</v>
      </c>
      <c r="H20" s="212">
        <v>3912</v>
      </c>
      <c r="I20" s="129"/>
    </row>
    <row r="21" spans="1:9" s="137" customFormat="1" ht="11.1" customHeight="1">
      <c r="A21" s="109">
        <f>IF(D21&lt;&gt;"",COUNTA($D$8:D21),"")</f>
        <v>12</v>
      </c>
      <c r="B21" s="213" t="s">
        <v>227</v>
      </c>
      <c r="C21" s="212">
        <v>24083</v>
      </c>
      <c r="D21" s="212">
        <v>15892</v>
      </c>
      <c r="E21" s="212">
        <v>8191</v>
      </c>
      <c r="F21" s="212">
        <v>22609</v>
      </c>
      <c r="G21" s="212">
        <v>1474</v>
      </c>
      <c r="H21" s="212">
        <v>990</v>
      </c>
      <c r="I21" s="165"/>
    </row>
    <row r="22" spans="1:9" ht="11.1" customHeight="1">
      <c r="A22" s="109">
        <f>IF(D22&lt;&gt;"",COUNTA($D$8:D22),"")</f>
        <v>13</v>
      </c>
      <c r="B22" s="210" t="s">
        <v>228</v>
      </c>
      <c r="C22" s="212">
        <v>88761</v>
      </c>
      <c r="D22" s="212">
        <v>64584</v>
      </c>
      <c r="E22" s="212">
        <v>24177</v>
      </c>
      <c r="F22" s="212">
        <v>83172</v>
      </c>
      <c r="G22" s="212">
        <v>5588</v>
      </c>
      <c r="H22" s="212">
        <v>3453</v>
      </c>
      <c r="I22" s="129"/>
    </row>
    <row r="23" spans="1:9" ht="20.100000000000001" customHeight="1">
      <c r="A23" s="109" t="str">
        <f>IF(D23&lt;&gt;"",COUNTA($D$8:D23),"")</f>
        <v/>
      </c>
      <c r="B23" s="210"/>
      <c r="C23" s="335" t="s">
        <v>162</v>
      </c>
      <c r="D23" s="330"/>
      <c r="E23" s="330"/>
      <c r="F23" s="330"/>
      <c r="G23" s="330"/>
      <c r="H23" s="330"/>
    </row>
    <row r="24" spans="1:9" ht="11.1" customHeight="1">
      <c r="A24" s="109">
        <f>IF(D24&lt;&gt;"",COUNTA($D$8:D24),"")</f>
        <v>14</v>
      </c>
      <c r="B24" s="208" t="s">
        <v>67</v>
      </c>
      <c r="C24" s="209">
        <v>320143</v>
      </c>
      <c r="D24" s="209">
        <v>278167</v>
      </c>
      <c r="E24" s="209">
        <v>41976</v>
      </c>
      <c r="F24" s="209">
        <v>301855</v>
      </c>
      <c r="G24" s="209">
        <v>18286</v>
      </c>
      <c r="H24" s="209">
        <v>15834</v>
      </c>
    </row>
    <row r="25" spans="1:9" ht="11.1" customHeight="1">
      <c r="A25" s="109" t="str">
        <f>IF(D25&lt;&gt;"",COUNTA($D$8:D25),"")</f>
        <v/>
      </c>
      <c r="B25" s="210"/>
      <c r="C25" s="211"/>
      <c r="D25" s="211"/>
      <c r="E25" s="211"/>
      <c r="F25" s="211"/>
      <c r="G25" s="211"/>
      <c r="H25" s="211"/>
    </row>
    <row r="26" spans="1:9" ht="11.1" customHeight="1">
      <c r="A26" s="109">
        <f>IF(D26&lt;&gt;"",COUNTA($D$8:D26),"")</f>
        <v>15</v>
      </c>
      <c r="B26" s="210" t="s">
        <v>217</v>
      </c>
      <c r="C26" s="212">
        <v>42849</v>
      </c>
      <c r="D26" s="212">
        <v>35811</v>
      </c>
      <c r="E26" s="212">
        <v>7038</v>
      </c>
      <c r="F26" s="212">
        <v>39352</v>
      </c>
      <c r="G26" s="212">
        <v>3496</v>
      </c>
      <c r="H26" s="212">
        <v>2127</v>
      </c>
      <c r="I26" s="129"/>
    </row>
    <row r="27" spans="1:9" ht="11.1" customHeight="1">
      <c r="A27" s="109">
        <f>IF(D27&lt;&gt;"",COUNTA($D$8:D27),"")</f>
        <v>16</v>
      </c>
      <c r="B27" s="210" t="s">
        <v>218</v>
      </c>
      <c r="C27" s="212">
        <v>18179</v>
      </c>
      <c r="D27" s="212">
        <v>15508</v>
      </c>
      <c r="E27" s="212">
        <v>2671</v>
      </c>
      <c r="F27" s="212">
        <v>16800</v>
      </c>
      <c r="G27" s="212">
        <v>1379</v>
      </c>
      <c r="H27" s="212">
        <v>918</v>
      </c>
      <c r="I27" s="129"/>
    </row>
    <row r="28" spans="1:9" ht="11.1" customHeight="1">
      <c r="A28" s="109" t="str">
        <f>IF(D28&lt;&gt;"",COUNTA($D$8:D28),"")</f>
        <v/>
      </c>
      <c r="B28" s="210"/>
      <c r="C28" s="212"/>
      <c r="D28" s="212"/>
      <c r="E28" s="212"/>
      <c r="F28" s="212"/>
      <c r="G28" s="212"/>
      <c r="H28" s="212"/>
      <c r="I28" s="129"/>
    </row>
    <row r="29" spans="1:9" ht="11.1" customHeight="1">
      <c r="A29" s="109">
        <f>IF(D29&lt;&gt;"",COUNTA($D$8:D29),"")</f>
        <v>17</v>
      </c>
      <c r="B29" s="210" t="s">
        <v>219</v>
      </c>
      <c r="C29" s="212">
        <v>50130</v>
      </c>
      <c r="D29" s="212">
        <v>43272</v>
      </c>
      <c r="E29" s="212">
        <v>6858</v>
      </c>
      <c r="F29" s="212">
        <v>48341</v>
      </c>
      <c r="G29" s="212">
        <v>1789</v>
      </c>
      <c r="H29" s="212">
        <v>2587</v>
      </c>
      <c r="I29" s="129"/>
    </row>
    <row r="30" spans="1:9" s="137" customFormat="1" ht="11.1" customHeight="1">
      <c r="A30" s="109">
        <f>IF(D30&lt;&gt;"",COUNTA($D$8:D30),"")</f>
        <v>18</v>
      </c>
      <c r="B30" s="213" t="s">
        <v>220</v>
      </c>
      <c r="C30" s="212">
        <v>11860</v>
      </c>
      <c r="D30" s="212">
        <v>9899</v>
      </c>
      <c r="E30" s="212">
        <v>1961</v>
      </c>
      <c r="F30" s="212">
        <v>11200</v>
      </c>
      <c r="G30" s="212">
        <v>660</v>
      </c>
      <c r="H30" s="212">
        <v>675</v>
      </c>
      <c r="I30" s="165"/>
    </row>
    <row r="31" spans="1:9" ht="11.1" customHeight="1">
      <c r="A31" s="109">
        <f>IF(D31&lt;&gt;"",COUNTA($D$8:D31),"")</f>
        <v>19</v>
      </c>
      <c r="B31" s="210" t="s">
        <v>221</v>
      </c>
      <c r="C31" s="212">
        <v>42703</v>
      </c>
      <c r="D31" s="212">
        <v>37766</v>
      </c>
      <c r="E31" s="212">
        <v>4937</v>
      </c>
      <c r="F31" s="212">
        <v>40760</v>
      </c>
      <c r="G31" s="212">
        <v>1943</v>
      </c>
      <c r="H31" s="212">
        <v>2060</v>
      </c>
      <c r="I31" s="129"/>
    </row>
    <row r="32" spans="1:9" ht="11.1" customHeight="1">
      <c r="A32" s="109">
        <f>IF(D32&lt;&gt;"",COUNTA($D$8:D32),"")</f>
        <v>20</v>
      </c>
      <c r="B32" s="210" t="s">
        <v>222</v>
      </c>
      <c r="C32" s="212">
        <v>42963</v>
      </c>
      <c r="D32" s="212">
        <v>37283</v>
      </c>
      <c r="E32" s="212">
        <v>5680</v>
      </c>
      <c r="F32" s="212">
        <v>40507</v>
      </c>
      <c r="G32" s="212">
        <v>2456</v>
      </c>
      <c r="H32" s="212">
        <v>2114</v>
      </c>
      <c r="I32" s="129"/>
    </row>
    <row r="33" spans="1:9" s="137" customFormat="1" ht="11.1" customHeight="1">
      <c r="A33" s="109">
        <f>IF(D33&lt;&gt;"",COUNTA($D$8:D33),"")</f>
        <v>21</v>
      </c>
      <c r="B33" s="213" t="s">
        <v>223</v>
      </c>
      <c r="C33" s="212">
        <v>10590</v>
      </c>
      <c r="D33" s="212">
        <v>8900</v>
      </c>
      <c r="E33" s="212">
        <v>1690</v>
      </c>
      <c r="F33" s="212">
        <v>9861</v>
      </c>
      <c r="G33" s="212">
        <v>729</v>
      </c>
      <c r="H33" s="212">
        <v>569</v>
      </c>
      <c r="I33" s="165"/>
    </row>
    <row r="34" spans="1:9" ht="11.1" customHeight="1">
      <c r="A34" s="109">
        <f>IF(D34&lt;&gt;"",COUNTA($D$8:D34),"")</f>
        <v>22</v>
      </c>
      <c r="B34" s="210" t="s">
        <v>224</v>
      </c>
      <c r="C34" s="212">
        <v>33266</v>
      </c>
      <c r="D34" s="212">
        <v>29709</v>
      </c>
      <c r="E34" s="212">
        <v>3557</v>
      </c>
      <c r="F34" s="212">
        <v>31829</v>
      </c>
      <c r="G34" s="212">
        <v>1437</v>
      </c>
      <c r="H34" s="212">
        <v>1651</v>
      </c>
      <c r="I34" s="129"/>
    </row>
    <row r="35" spans="1:9" s="137" customFormat="1" ht="11.1" customHeight="1">
      <c r="A35" s="109">
        <f>IF(D35&lt;&gt;"",COUNTA($D$8:D35),"")</f>
        <v>23</v>
      </c>
      <c r="B35" s="213" t="s">
        <v>225</v>
      </c>
      <c r="C35" s="212">
        <v>8470</v>
      </c>
      <c r="D35" s="212">
        <v>7264</v>
      </c>
      <c r="E35" s="212">
        <v>1206</v>
      </c>
      <c r="F35" s="212">
        <v>7704</v>
      </c>
      <c r="G35" s="212">
        <v>766</v>
      </c>
      <c r="H35" s="212">
        <v>428</v>
      </c>
      <c r="I35" s="165"/>
    </row>
    <row r="36" spans="1:9" ht="11.1" customHeight="1">
      <c r="A36" s="109">
        <f>IF(D36&lt;&gt;"",COUNTA($D$8:D36),"")</f>
        <v>24</v>
      </c>
      <c r="B36" s="210" t="s">
        <v>226</v>
      </c>
      <c r="C36" s="212">
        <v>43625</v>
      </c>
      <c r="D36" s="212">
        <v>36536</v>
      </c>
      <c r="E36" s="212">
        <v>7089</v>
      </c>
      <c r="F36" s="212">
        <v>41508</v>
      </c>
      <c r="G36" s="212">
        <v>2117</v>
      </c>
      <c r="H36" s="212">
        <v>2260</v>
      </c>
      <c r="I36" s="129"/>
    </row>
    <row r="37" spans="1:9" s="137" customFormat="1" ht="11.1" customHeight="1">
      <c r="A37" s="109">
        <f>IF(D37&lt;&gt;"",COUNTA($D$8:D37),"")</f>
        <v>25</v>
      </c>
      <c r="B37" s="213" t="s">
        <v>227</v>
      </c>
      <c r="C37" s="212">
        <v>11962</v>
      </c>
      <c r="D37" s="212">
        <v>9490</v>
      </c>
      <c r="E37" s="212">
        <v>2472</v>
      </c>
      <c r="F37" s="212">
        <v>11043</v>
      </c>
      <c r="G37" s="212">
        <v>919</v>
      </c>
      <c r="H37" s="212">
        <v>530</v>
      </c>
      <c r="I37" s="165"/>
    </row>
    <row r="38" spans="1:9" ht="11.1" customHeight="1">
      <c r="A38" s="109">
        <f>IF(D38&lt;&gt;"",COUNTA($D$8:D38),"")</f>
        <v>26</v>
      </c>
      <c r="B38" s="210" t="s">
        <v>228</v>
      </c>
      <c r="C38" s="212">
        <v>46428</v>
      </c>
      <c r="D38" s="212">
        <v>42282</v>
      </c>
      <c r="E38" s="212">
        <v>4146</v>
      </c>
      <c r="F38" s="212">
        <v>42758</v>
      </c>
      <c r="G38" s="212">
        <v>3669</v>
      </c>
      <c r="H38" s="212">
        <v>2117</v>
      </c>
      <c r="I38" s="129"/>
    </row>
    <row r="39" spans="1:9" ht="20.100000000000001" customHeight="1">
      <c r="A39" s="109" t="str">
        <f>IF(D39&lt;&gt;"",COUNTA($D$8:D39),"")</f>
        <v/>
      </c>
      <c r="B39" s="210"/>
      <c r="C39" s="335" t="s">
        <v>163</v>
      </c>
      <c r="D39" s="330"/>
      <c r="E39" s="330"/>
      <c r="F39" s="330"/>
      <c r="G39" s="330"/>
      <c r="H39" s="330"/>
    </row>
    <row r="40" spans="1:9" ht="11.1" customHeight="1">
      <c r="A40" s="109">
        <f>IF(D40&lt;&gt;"",COUNTA($D$8:D40),"")</f>
        <v>27</v>
      </c>
      <c r="B40" s="208" t="s">
        <v>67</v>
      </c>
      <c r="C40" s="209">
        <v>308595</v>
      </c>
      <c r="D40" s="209">
        <v>159924</v>
      </c>
      <c r="E40" s="209">
        <v>148671</v>
      </c>
      <c r="F40" s="209">
        <v>297776</v>
      </c>
      <c r="G40" s="209">
        <v>10817</v>
      </c>
      <c r="H40" s="209">
        <v>11302</v>
      </c>
    </row>
    <row r="41" spans="1:9" ht="11.1" customHeight="1">
      <c r="A41" s="109" t="str">
        <f>IF(D41&lt;&gt;"",COUNTA($D$8:D41),"")</f>
        <v/>
      </c>
      <c r="B41" s="210"/>
      <c r="C41" s="211"/>
      <c r="D41" s="211"/>
      <c r="E41" s="211"/>
      <c r="F41" s="211"/>
      <c r="G41" s="211"/>
      <c r="H41" s="211"/>
    </row>
    <row r="42" spans="1:9" ht="11.1" customHeight="1">
      <c r="A42" s="109">
        <f>IF(D42&lt;&gt;"",COUNTA($D$8:D42),"")</f>
        <v>28</v>
      </c>
      <c r="B42" s="210" t="s">
        <v>217</v>
      </c>
      <c r="C42" s="212">
        <v>39781</v>
      </c>
      <c r="D42" s="212">
        <v>22062</v>
      </c>
      <c r="E42" s="212">
        <v>17719</v>
      </c>
      <c r="F42" s="212">
        <v>37774</v>
      </c>
      <c r="G42" s="212">
        <v>2005</v>
      </c>
      <c r="H42" s="212">
        <v>1628</v>
      </c>
      <c r="I42" s="129"/>
    </row>
    <row r="43" spans="1:9" ht="11.1" customHeight="1">
      <c r="A43" s="109">
        <f>IF(D43&lt;&gt;"",COUNTA($D$8:D43),"")</f>
        <v>29</v>
      </c>
      <c r="B43" s="210" t="s">
        <v>218</v>
      </c>
      <c r="C43" s="212">
        <v>18200</v>
      </c>
      <c r="D43" s="212">
        <v>10056</v>
      </c>
      <c r="E43" s="212">
        <v>8144</v>
      </c>
      <c r="F43" s="212">
        <v>17370</v>
      </c>
      <c r="G43" s="212">
        <v>830</v>
      </c>
      <c r="H43" s="212">
        <v>833</v>
      </c>
      <c r="I43" s="129"/>
    </row>
    <row r="44" spans="1:9" ht="11.1" customHeight="1">
      <c r="A44" s="109" t="str">
        <f>IF(D44&lt;&gt;"",COUNTA($D$8:D44),"")</f>
        <v/>
      </c>
      <c r="B44" s="210"/>
      <c r="C44" s="212"/>
      <c r="D44" s="212"/>
      <c r="E44" s="212"/>
      <c r="F44" s="212"/>
      <c r="G44" s="212"/>
      <c r="H44" s="212"/>
      <c r="I44" s="129"/>
    </row>
    <row r="45" spans="1:9" ht="11.1" customHeight="1">
      <c r="A45" s="109">
        <f>IF(D45&lt;&gt;"",COUNTA($D$8:D45),"")</f>
        <v>30</v>
      </c>
      <c r="B45" s="210" t="s">
        <v>219</v>
      </c>
      <c r="C45" s="212">
        <v>48528</v>
      </c>
      <c r="D45" s="212">
        <v>23896</v>
      </c>
      <c r="E45" s="212">
        <v>24632</v>
      </c>
      <c r="F45" s="212">
        <v>47461</v>
      </c>
      <c r="G45" s="212">
        <v>1067</v>
      </c>
      <c r="H45" s="212">
        <v>1860</v>
      </c>
      <c r="I45" s="129"/>
    </row>
    <row r="46" spans="1:9" s="137" customFormat="1" ht="11.1" customHeight="1">
      <c r="A46" s="109">
        <f>IF(D46&lt;&gt;"",COUNTA($D$8:D46),"")</f>
        <v>31</v>
      </c>
      <c r="B46" s="213" t="s">
        <v>220</v>
      </c>
      <c r="C46" s="212">
        <v>11800</v>
      </c>
      <c r="D46" s="212">
        <v>6103</v>
      </c>
      <c r="E46" s="212">
        <v>5697</v>
      </c>
      <c r="F46" s="212">
        <v>11470</v>
      </c>
      <c r="G46" s="212">
        <v>330</v>
      </c>
      <c r="H46" s="212">
        <v>566</v>
      </c>
      <c r="I46" s="165"/>
    </row>
    <row r="47" spans="1:9" ht="11.1" customHeight="1">
      <c r="A47" s="109">
        <f>IF(D47&lt;&gt;"",COUNTA($D$8:D47),"")</f>
        <v>32</v>
      </c>
      <c r="B47" s="210" t="s">
        <v>221</v>
      </c>
      <c r="C47" s="212">
        <v>42351</v>
      </c>
      <c r="D47" s="212">
        <v>21432</v>
      </c>
      <c r="E47" s="212">
        <v>20919</v>
      </c>
      <c r="F47" s="212">
        <v>41268</v>
      </c>
      <c r="G47" s="212">
        <v>1083</v>
      </c>
      <c r="H47" s="212">
        <v>1340</v>
      </c>
      <c r="I47" s="129"/>
    </row>
    <row r="48" spans="1:9" ht="11.1" customHeight="1">
      <c r="A48" s="109">
        <f>IF(D48&lt;&gt;"",COUNTA($D$8:D48),"")</f>
        <v>33</v>
      </c>
      <c r="B48" s="210" t="s">
        <v>222</v>
      </c>
      <c r="C48" s="212">
        <v>42973</v>
      </c>
      <c r="D48" s="212">
        <v>23070</v>
      </c>
      <c r="E48" s="212">
        <v>19903</v>
      </c>
      <c r="F48" s="212">
        <v>41267</v>
      </c>
      <c r="G48" s="212">
        <v>1706</v>
      </c>
      <c r="H48" s="212">
        <v>1549</v>
      </c>
      <c r="I48" s="129"/>
    </row>
    <row r="49" spans="1:9" s="137" customFormat="1" ht="11.1" customHeight="1">
      <c r="A49" s="109">
        <f>IF(D49&lt;&gt;"",COUNTA($D$8:D49),"")</f>
        <v>34</v>
      </c>
      <c r="B49" s="213" t="s">
        <v>223</v>
      </c>
      <c r="C49" s="212">
        <v>10356</v>
      </c>
      <c r="D49" s="212">
        <v>5518</v>
      </c>
      <c r="E49" s="212">
        <v>4838</v>
      </c>
      <c r="F49" s="212">
        <v>10032</v>
      </c>
      <c r="G49" s="212">
        <v>324</v>
      </c>
      <c r="H49" s="212">
        <v>472</v>
      </c>
      <c r="I49" s="165"/>
    </row>
    <row r="50" spans="1:9" ht="11.1" customHeight="1">
      <c r="A50" s="109">
        <f>IF(D50&lt;&gt;"",COUNTA($D$8:D50),"")</f>
        <v>35</v>
      </c>
      <c r="B50" s="210" t="s">
        <v>224</v>
      </c>
      <c r="C50" s="212">
        <v>30986</v>
      </c>
      <c r="D50" s="212">
        <v>15166</v>
      </c>
      <c r="E50" s="212">
        <v>15820</v>
      </c>
      <c r="F50" s="212">
        <v>30224</v>
      </c>
      <c r="G50" s="212">
        <v>762</v>
      </c>
      <c r="H50" s="212">
        <v>1104</v>
      </c>
      <c r="I50" s="129"/>
    </row>
    <row r="51" spans="1:9" s="137" customFormat="1" ht="11.1" customHeight="1">
      <c r="A51" s="109">
        <f>IF(D51&lt;&gt;"",COUNTA($D$8:D51),"")</f>
        <v>36</v>
      </c>
      <c r="B51" s="213" t="s">
        <v>225</v>
      </c>
      <c r="C51" s="212">
        <v>7414</v>
      </c>
      <c r="D51" s="212">
        <v>3574</v>
      </c>
      <c r="E51" s="212">
        <v>3840</v>
      </c>
      <c r="F51" s="212">
        <v>7102</v>
      </c>
      <c r="G51" s="212">
        <v>312</v>
      </c>
      <c r="H51" s="212">
        <v>294</v>
      </c>
      <c r="I51" s="165"/>
    </row>
    <row r="52" spans="1:9" ht="11.1" customHeight="1">
      <c r="A52" s="109">
        <f>IF(D52&lt;&gt;"",COUNTA($D$8:D52),"")</f>
        <v>37</v>
      </c>
      <c r="B52" s="210" t="s">
        <v>226</v>
      </c>
      <c r="C52" s="212">
        <v>43443</v>
      </c>
      <c r="D52" s="212">
        <v>21940</v>
      </c>
      <c r="E52" s="212">
        <v>21503</v>
      </c>
      <c r="F52" s="212">
        <v>41998</v>
      </c>
      <c r="G52" s="212">
        <v>1445</v>
      </c>
      <c r="H52" s="212">
        <v>1652</v>
      </c>
      <c r="I52" s="129"/>
    </row>
    <row r="53" spans="1:9" s="137" customFormat="1" ht="11.1" customHeight="1">
      <c r="A53" s="109">
        <f>IF(D53&lt;&gt;"",COUNTA($D$8:D53),"")</f>
        <v>38</v>
      </c>
      <c r="B53" s="213" t="s">
        <v>227</v>
      </c>
      <c r="C53" s="212">
        <v>12121</v>
      </c>
      <c r="D53" s="212">
        <v>6402</v>
      </c>
      <c r="E53" s="212">
        <v>5719</v>
      </c>
      <c r="F53" s="212">
        <v>11566</v>
      </c>
      <c r="G53" s="212">
        <v>555</v>
      </c>
      <c r="H53" s="212">
        <v>460</v>
      </c>
      <c r="I53" s="165"/>
    </row>
    <row r="54" spans="1:9" ht="11.1" customHeight="1">
      <c r="A54" s="109">
        <f>IF(D54&lt;&gt;"",COUNTA($D$8:D54),"")</f>
        <v>39</v>
      </c>
      <c r="B54" s="210" t="s">
        <v>228</v>
      </c>
      <c r="C54" s="212">
        <v>42333</v>
      </c>
      <c r="D54" s="212">
        <v>22302</v>
      </c>
      <c r="E54" s="212">
        <v>20031</v>
      </c>
      <c r="F54" s="212">
        <v>40414</v>
      </c>
      <c r="G54" s="212">
        <v>1919</v>
      </c>
      <c r="H54" s="212">
        <v>1336</v>
      </c>
      <c r="I54" s="129"/>
    </row>
  </sheetData>
  <mergeCells count="14">
    <mergeCell ref="C23:H23"/>
    <mergeCell ref="C39:H39"/>
    <mergeCell ref="A1:B1"/>
    <mergeCell ref="C1:H1"/>
    <mergeCell ref="A2:A5"/>
    <mergeCell ref="B2:B5"/>
    <mergeCell ref="C2:C5"/>
    <mergeCell ref="D2:H2"/>
    <mergeCell ref="D3:D5"/>
    <mergeCell ref="E3:E5"/>
    <mergeCell ref="F3:F5"/>
    <mergeCell ref="G3:G5"/>
    <mergeCell ref="H3:H5"/>
    <mergeCell ref="C7:H7"/>
  </mergeCells>
  <conditionalFormatting sqref="C8:H8 C10:H54">
    <cfRule type="cellIs" dxfId="3"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ColWidth="10.42578125" defaultRowHeight="11.45" customHeight="1"/>
  <cols>
    <col min="1" max="1" width="3.140625" style="101" customWidth="1"/>
    <col min="2" max="2" width="4.5703125" style="101" customWidth="1"/>
    <col min="3" max="3" width="40.42578125" style="111" customWidth="1"/>
    <col min="4" max="15" width="7.28515625" style="101" customWidth="1"/>
    <col min="16" max="250" width="11.42578125" style="101" customWidth="1"/>
    <col min="251" max="251" width="6.140625" style="101" customWidth="1"/>
    <col min="252" max="252" width="33.7109375" style="101" customWidth="1"/>
    <col min="253" max="16384" width="10.42578125" style="101"/>
  </cols>
  <sheetData>
    <row r="1" spans="1:17" s="175" customFormat="1" ht="54" customHeight="1">
      <c r="A1" s="300" t="s">
        <v>124</v>
      </c>
      <c r="B1" s="301"/>
      <c r="C1" s="301"/>
      <c r="D1" s="302" t="s">
        <v>416</v>
      </c>
      <c r="E1" s="302"/>
      <c r="F1" s="302"/>
      <c r="G1" s="302"/>
      <c r="H1" s="302"/>
      <c r="I1" s="303"/>
      <c r="J1" s="336" t="s">
        <v>416</v>
      </c>
      <c r="K1" s="302"/>
      <c r="L1" s="302"/>
      <c r="M1" s="302"/>
      <c r="N1" s="302"/>
      <c r="O1" s="303"/>
    </row>
    <row r="2" spans="1:17" ht="11.45" customHeight="1">
      <c r="A2" s="304" t="s">
        <v>86</v>
      </c>
      <c r="B2" s="306" t="s">
        <v>198</v>
      </c>
      <c r="C2" s="306" t="s">
        <v>54</v>
      </c>
      <c r="D2" s="326" t="s">
        <v>65</v>
      </c>
      <c r="E2" s="326" t="s">
        <v>66</v>
      </c>
      <c r="F2" s="326" t="s">
        <v>353</v>
      </c>
      <c r="G2" s="177" t="s">
        <v>55</v>
      </c>
      <c r="H2" s="326" t="s">
        <v>117</v>
      </c>
      <c r="I2" s="334" t="s">
        <v>165</v>
      </c>
      <c r="J2" s="178" t="s">
        <v>55</v>
      </c>
      <c r="K2" s="326" t="s">
        <v>166</v>
      </c>
      <c r="L2" s="177" t="s">
        <v>55</v>
      </c>
      <c r="M2" s="326" t="s">
        <v>354</v>
      </c>
      <c r="N2" s="177" t="s">
        <v>55</v>
      </c>
      <c r="O2" s="334" t="s">
        <v>167</v>
      </c>
    </row>
    <row r="3" spans="1:17" ht="11.45" customHeight="1">
      <c r="A3" s="313"/>
      <c r="B3" s="307"/>
      <c r="C3" s="307"/>
      <c r="D3" s="328"/>
      <c r="E3" s="328"/>
      <c r="F3" s="328"/>
      <c r="G3" s="339" t="s">
        <v>164</v>
      </c>
      <c r="H3" s="328"/>
      <c r="I3" s="333"/>
      <c r="J3" s="341" t="s">
        <v>81</v>
      </c>
      <c r="K3" s="328"/>
      <c r="L3" s="337" t="s">
        <v>82</v>
      </c>
      <c r="M3" s="328"/>
      <c r="N3" s="339" t="s">
        <v>352</v>
      </c>
      <c r="O3" s="333"/>
    </row>
    <row r="4" spans="1:17" ht="11.45" customHeight="1">
      <c r="A4" s="313"/>
      <c r="B4" s="307"/>
      <c r="C4" s="307"/>
      <c r="D4" s="328"/>
      <c r="E4" s="328"/>
      <c r="F4" s="328"/>
      <c r="G4" s="340"/>
      <c r="H4" s="328"/>
      <c r="I4" s="333"/>
      <c r="J4" s="342"/>
      <c r="K4" s="328"/>
      <c r="L4" s="338"/>
      <c r="M4" s="328"/>
      <c r="N4" s="340"/>
      <c r="O4" s="333"/>
    </row>
    <row r="5" spans="1:17" ht="11.45" customHeight="1">
      <c r="A5" s="313"/>
      <c r="B5" s="307"/>
      <c r="C5" s="307"/>
      <c r="D5" s="328"/>
      <c r="E5" s="328"/>
      <c r="F5" s="328"/>
      <c r="G5" s="340"/>
      <c r="H5" s="328"/>
      <c r="I5" s="333"/>
      <c r="J5" s="342"/>
      <c r="K5" s="328"/>
      <c r="L5" s="338"/>
      <c r="M5" s="328"/>
      <c r="N5" s="340"/>
      <c r="O5" s="333"/>
    </row>
    <row r="6" spans="1:17" s="107" customFormat="1" ht="11.45" customHeight="1">
      <c r="A6" s="114">
        <v>1</v>
      </c>
      <c r="B6" s="103">
        <v>2</v>
      </c>
      <c r="C6" s="104">
        <v>3</v>
      </c>
      <c r="D6" s="103">
        <v>4</v>
      </c>
      <c r="E6" s="103">
        <v>5</v>
      </c>
      <c r="F6" s="104">
        <v>6</v>
      </c>
      <c r="G6" s="103">
        <v>7</v>
      </c>
      <c r="H6" s="103">
        <v>8</v>
      </c>
      <c r="I6" s="112">
        <v>9</v>
      </c>
      <c r="J6" s="114">
        <v>10</v>
      </c>
      <c r="K6" s="104">
        <v>11</v>
      </c>
      <c r="L6" s="104">
        <v>12</v>
      </c>
      <c r="M6" s="104">
        <v>13</v>
      </c>
      <c r="N6" s="104">
        <v>14</v>
      </c>
      <c r="O6" s="112">
        <v>15</v>
      </c>
    </row>
    <row r="7" spans="1:17" ht="20.100000000000001" customHeight="1">
      <c r="A7" s="138"/>
      <c r="B7" s="179"/>
      <c r="C7" s="180"/>
      <c r="D7" s="343" t="s">
        <v>1</v>
      </c>
      <c r="E7" s="344"/>
      <c r="F7" s="344"/>
      <c r="G7" s="344"/>
      <c r="H7" s="344"/>
      <c r="I7" s="344"/>
      <c r="J7" s="345" t="s">
        <v>1</v>
      </c>
      <c r="K7" s="344"/>
      <c r="L7" s="344"/>
      <c r="M7" s="344"/>
      <c r="N7" s="344"/>
      <c r="O7" s="344"/>
    </row>
    <row r="8" spans="1:17" ht="11.1" customHeight="1">
      <c r="A8" s="109">
        <f>IF(E8&lt;&gt;"",COUNTA($E8:E$8),"")</f>
        <v>1</v>
      </c>
      <c r="B8" s="181" t="s">
        <v>50</v>
      </c>
      <c r="C8" s="182" t="s">
        <v>369</v>
      </c>
      <c r="D8" s="183">
        <v>82630</v>
      </c>
      <c r="E8" s="183">
        <v>36379</v>
      </c>
      <c r="F8" s="183">
        <v>98658</v>
      </c>
      <c r="G8" s="183">
        <v>23660</v>
      </c>
      <c r="H8" s="183">
        <v>85054</v>
      </c>
      <c r="I8" s="183">
        <v>85936</v>
      </c>
      <c r="J8" s="183">
        <v>20946</v>
      </c>
      <c r="K8" s="183">
        <v>64252</v>
      </c>
      <c r="L8" s="183">
        <v>15884</v>
      </c>
      <c r="M8" s="183">
        <v>87068</v>
      </c>
      <c r="N8" s="183">
        <v>24083</v>
      </c>
      <c r="O8" s="183">
        <v>88761</v>
      </c>
    </row>
    <row r="9" spans="1:17" ht="6" customHeight="1">
      <c r="A9" s="109" t="str">
        <f>IF(E9&lt;&gt;"",COUNTA($E$8:E9),"")</f>
        <v/>
      </c>
      <c r="B9" s="184"/>
      <c r="C9" s="185"/>
      <c r="D9" s="186"/>
      <c r="E9" s="186"/>
      <c r="F9" s="186"/>
      <c r="G9" s="186"/>
      <c r="H9" s="186"/>
      <c r="I9" s="186"/>
      <c r="J9" s="186"/>
      <c r="K9" s="186"/>
      <c r="L9" s="186"/>
      <c r="M9" s="186"/>
      <c r="N9" s="186"/>
      <c r="O9" s="186"/>
    </row>
    <row r="10" spans="1:17" ht="10.5" customHeight="1">
      <c r="A10" s="109">
        <f>IF(E10&lt;&gt;"",COUNTA($E$8:E10),"")</f>
        <v>2</v>
      </c>
      <c r="B10" s="185" t="s">
        <v>6</v>
      </c>
      <c r="C10" s="184" t="s">
        <v>231</v>
      </c>
      <c r="D10" s="187">
        <v>176</v>
      </c>
      <c r="E10" s="187">
        <v>145</v>
      </c>
      <c r="F10" s="187">
        <v>2918</v>
      </c>
      <c r="G10" s="187">
        <v>78</v>
      </c>
      <c r="H10" s="187">
        <v>2549</v>
      </c>
      <c r="I10" s="187">
        <v>1952</v>
      </c>
      <c r="J10" s="187">
        <v>43</v>
      </c>
      <c r="K10" s="187">
        <v>1528</v>
      </c>
      <c r="L10" s="187">
        <v>57</v>
      </c>
      <c r="M10" s="187">
        <v>2131</v>
      </c>
      <c r="N10" s="187">
        <v>74</v>
      </c>
      <c r="O10" s="187">
        <v>3525</v>
      </c>
      <c r="P10" s="139"/>
      <c r="Q10" s="139"/>
    </row>
    <row r="11" spans="1:17" ht="10.5" customHeight="1">
      <c r="A11" s="109">
        <f>IF(E11&lt;&gt;"",COUNTA($E$8:E11),"")</f>
        <v>3</v>
      </c>
      <c r="B11" s="185" t="s">
        <v>8</v>
      </c>
      <c r="C11" s="184" t="s">
        <v>154</v>
      </c>
      <c r="D11" s="187">
        <v>10325</v>
      </c>
      <c r="E11" s="187">
        <v>4394</v>
      </c>
      <c r="F11" s="187">
        <v>13313</v>
      </c>
      <c r="G11" s="187">
        <v>3025</v>
      </c>
      <c r="H11" s="187">
        <v>11474</v>
      </c>
      <c r="I11" s="187">
        <v>7928</v>
      </c>
      <c r="J11" s="187">
        <v>1869</v>
      </c>
      <c r="K11" s="187">
        <v>13319</v>
      </c>
      <c r="L11" s="187">
        <v>3478</v>
      </c>
      <c r="M11" s="187">
        <v>9282</v>
      </c>
      <c r="N11" s="187">
        <v>2127</v>
      </c>
      <c r="O11" s="187">
        <v>18922</v>
      </c>
      <c r="P11" s="139"/>
    </row>
    <row r="12" spans="1:17" ht="10.5" customHeight="1">
      <c r="A12" s="109">
        <f>IF(E12&lt;&gt;"",COUNTA($E$8:E12),"")</f>
        <v>4</v>
      </c>
      <c r="B12" s="185" t="s">
        <v>10</v>
      </c>
      <c r="C12" s="184" t="s">
        <v>155</v>
      </c>
      <c r="D12" s="187">
        <v>8639</v>
      </c>
      <c r="E12" s="187">
        <v>3484</v>
      </c>
      <c r="F12" s="187">
        <v>11038</v>
      </c>
      <c r="G12" s="187">
        <v>2488</v>
      </c>
      <c r="H12" s="187">
        <v>9484</v>
      </c>
      <c r="I12" s="187">
        <v>6351</v>
      </c>
      <c r="J12" s="187">
        <v>1522</v>
      </c>
      <c r="K12" s="187">
        <v>11708</v>
      </c>
      <c r="L12" s="187">
        <v>3165</v>
      </c>
      <c r="M12" s="187">
        <v>7771</v>
      </c>
      <c r="N12" s="187">
        <v>1850</v>
      </c>
      <c r="O12" s="187">
        <v>16980</v>
      </c>
      <c r="P12" s="139"/>
    </row>
    <row r="13" spans="1:17" ht="10.5" customHeight="1">
      <c r="A13" s="109">
        <f>IF(E13&lt;&gt;"",COUNTA($E$8:E13),"")</f>
        <v>5</v>
      </c>
      <c r="B13" s="185" t="s">
        <v>20</v>
      </c>
      <c r="C13" s="184" t="s">
        <v>169</v>
      </c>
      <c r="D13" s="187">
        <v>3818</v>
      </c>
      <c r="E13" s="187">
        <v>2254</v>
      </c>
      <c r="F13" s="187">
        <v>7966</v>
      </c>
      <c r="G13" s="187">
        <v>1234</v>
      </c>
      <c r="H13" s="187">
        <v>6943</v>
      </c>
      <c r="I13" s="187">
        <v>7180</v>
      </c>
      <c r="J13" s="187">
        <v>1438</v>
      </c>
      <c r="K13" s="187">
        <v>5761</v>
      </c>
      <c r="L13" s="187">
        <v>1125</v>
      </c>
      <c r="M13" s="187">
        <v>7120</v>
      </c>
      <c r="N13" s="187">
        <v>1497</v>
      </c>
      <c r="O13" s="187">
        <v>7663</v>
      </c>
      <c r="P13" s="139"/>
    </row>
    <row r="14" spans="1:17" ht="10.5" customHeight="1">
      <c r="A14" s="109">
        <f>IF(E14&lt;&gt;"",COUNTA($E$8:E14),"")</f>
        <v>6</v>
      </c>
      <c r="B14" s="185" t="s">
        <v>23</v>
      </c>
      <c r="C14" s="184" t="s">
        <v>156</v>
      </c>
      <c r="D14" s="187">
        <v>19920</v>
      </c>
      <c r="E14" s="187">
        <v>7472</v>
      </c>
      <c r="F14" s="187">
        <v>24853</v>
      </c>
      <c r="G14" s="187">
        <v>5477</v>
      </c>
      <c r="H14" s="187">
        <v>21849</v>
      </c>
      <c r="I14" s="187">
        <v>26079</v>
      </c>
      <c r="J14" s="187">
        <v>5061</v>
      </c>
      <c r="K14" s="187">
        <v>14263</v>
      </c>
      <c r="L14" s="187">
        <v>3419</v>
      </c>
      <c r="M14" s="187">
        <v>19455</v>
      </c>
      <c r="N14" s="187">
        <v>4007</v>
      </c>
      <c r="O14" s="187">
        <v>19567</v>
      </c>
      <c r="P14" s="139"/>
    </row>
    <row r="15" spans="1:17" ht="10.5" customHeight="1">
      <c r="A15" s="109">
        <f>IF(E15&lt;&gt;"",COUNTA($E$8:E15),"")</f>
        <v>7</v>
      </c>
      <c r="B15" s="185" t="s">
        <v>27</v>
      </c>
      <c r="C15" s="184" t="s">
        <v>170</v>
      </c>
      <c r="D15" s="187">
        <v>2894</v>
      </c>
      <c r="E15" s="187">
        <v>1345</v>
      </c>
      <c r="F15" s="187">
        <v>1400</v>
      </c>
      <c r="G15" s="187">
        <v>565</v>
      </c>
      <c r="H15" s="187">
        <v>1400</v>
      </c>
      <c r="I15" s="187">
        <v>990</v>
      </c>
      <c r="J15" s="187">
        <v>385</v>
      </c>
      <c r="K15" s="187">
        <v>856</v>
      </c>
      <c r="L15" s="187">
        <v>257</v>
      </c>
      <c r="M15" s="187">
        <v>968</v>
      </c>
      <c r="N15" s="187">
        <v>505</v>
      </c>
      <c r="O15" s="187">
        <v>1147</v>
      </c>
      <c r="P15" s="139"/>
    </row>
    <row r="16" spans="1:17" ht="10.5" customHeight="1">
      <c r="A16" s="109">
        <f>IF(E16&lt;&gt;"",COUNTA($E$8:E16),"")</f>
        <v>8</v>
      </c>
      <c r="B16" s="185" t="s">
        <v>30</v>
      </c>
      <c r="C16" s="184" t="s">
        <v>195</v>
      </c>
      <c r="D16" s="187">
        <v>1501</v>
      </c>
      <c r="E16" s="187">
        <v>732</v>
      </c>
      <c r="F16" s="187">
        <v>1345</v>
      </c>
      <c r="G16" s="187">
        <v>373</v>
      </c>
      <c r="H16" s="187">
        <v>1263</v>
      </c>
      <c r="I16" s="187">
        <v>923</v>
      </c>
      <c r="J16" s="187">
        <v>262</v>
      </c>
      <c r="K16" s="187">
        <v>1012</v>
      </c>
      <c r="L16" s="187">
        <v>237</v>
      </c>
      <c r="M16" s="187">
        <v>1075</v>
      </c>
      <c r="N16" s="187">
        <v>327</v>
      </c>
      <c r="O16" s="187">
        <v>1336</v>
      </c>
      <c r="P16" s="139"/>
    </row>
    <row r="17" spans="1:17" ht="10.5" customHeight="1">
      <c r="A17" s="109">
        <f>IF(E17&lt;&gt;"",COUNTA($E$8:E17),"")</f>
        <v>9</v>
      </c>
      <c r="B17" s="185" t="s">
        <v>32</v>
      </c>
      <c r="C17" s="184" t="s">
        <v>171</v>
      </c>
      <c r="D17" s="187">
        <v>1331</v>
      </c>
      <c r="E17" s="187">
        <v>444</v>
      </c>
      <c r="F17" s="187">
        <v>1112</v>
      </c>
      <c r="G17" s="187">
        <v>283</v>
      </c>
      <c r="H17" s="187">
        <v>1244</v>
      </c>
      <c r="I17" s="187">
        <v>1415</v>
      </c>
      <c r="J17" s="187">
        <v>285</v>
      </c>
      <c r="K17" s="187">
        <v>697</v>
      </c>
      <c r="L17" s="187">
        <v>181</v>
      </c>
      <c r="M17" s="187">
        <v>1120</v>
      </c>
      <c r="N17" s="187">
        <v>255</v>
      </c>
      <c r="O17" s="187">
        <v>757</v>
      </c>
      <c r="P17" s="139"/>
    </row>
    <row r="18" spans="1:17" s="121" customFormat="1" ht="21" customHeight="1">
      <c r="A18" s="109">
        <f>IF(E18&lt;&gt;"",COUNTA($E$8:E18),"")</f>
        <v>10</v>
      </c>
      <c r="B18" s="188" t="s">
        <v>49</v>
      </c>
      <c r="C18" s="184" t="s">
        <v>202</v>
      </c>
      <c r="D18" s="187">
        <v>13856</v>
      </c>
      <c r="E18" s="187">
        <v>5806</v>
      </c>
      <c r="F18" s="187">
        <v>11309</v>
      </c>
      <c r="G18" s="187">
        <v>3591</v>
      </c>
      <c r="H18" s="187">
        <v>9936</v>
      </c>
      <c r="I18" s="187">
        <v>9673</v>
      </c>
      <c r="J18" s="187">
        <v>3096</v>
      </c>
      <c r="K18" s="187">
        <v>6685</v>
      </c>
      <c r="L18" s="187">
        <v>2189</v>
      </c>
      <c r="M18" s="187">
        <v>11577</v>
      </c>
      <c r="N18" s="187">
        <v>4106</v>
      </c>
      <c r="O18" s="187">
        <v>9479</v>
      </c>
      <c r="P18" s="139"/>
    </row>
    <row r="19" spans="1:17" s="111" customFormat="1" ht="21" customHeight="1">
      <c r="A19" s="109">
        <f>IF(E19&lt;&gt;"",COUNTA($E$8:E19),"")</f>
        <v>11</v>
      </c>
      <c r="B19" s="188" t="s">
        <v>38</v>
      </c>
      <c r="C19" s="184" t="s">
        <v>196</v>
      </c>
      <c r="D19" s="187">
        <v>25097</v>
      </c>
      <c r="E19" s="187">
        <v>12251</v>
      </c>
      <c r="F19" s="187">
        <v>30736</v>
      </c>
      <c r="G19" s="187">
        <v>8063</v>
      </c>
      <c r="H19" s="187">
        <v>25570</v>
      </c>
      <c r="I19" s="187">
        <v>26113</v>
      </c>
      <c r="J19" s="187">
        <v>7534</v>
      </c>
      <c r="K19" s="187">
        <v>18312</v>
      </c>
      <c r="L19" s="187">
        <v>4376</v>
      </c>
      <c r="M19" s="187">
        <v>31174</v>
      </c>
      <c r="N19" s="187">
        <v>10195</v>
      </c>
      <c r="O19" s="187">
        <v>24026</v>
      </c>
      <c r="P19" s="139"/>
    </row>
    <row r="20" spans="1:17" s="111" customFormat="1" ht="21" customHeight="1">
      <c r="A20" s="109">
        <f>IF(E20&lt;&gt;"",COUNTA($E$8:E20),"")</f>
        <v>12</v>
      </c>
      <c r="B20" s="188" t="s">
        <v>43</v>
      </c>
      <c r="C20" s="184" t="s">
        <v>203</v>
      </c>
      <c r="D20" s="187">
        <v>3707</v>
      </c>
      <c r="E20" s="187">
        <v>1535</v>
      </c>
      <c r="F20" s="187">
        <v>3706</v>
      </c>
      <c r="G20" s="187">
        <v>971</v>
      </c>
      <c r="H20" s="187">
        <v>2823</v>
      </c>
      <c r="I20" s="187">
        <v>3680</v>
      </c>
      <c r="J20" s="187">
        <v>973</v>
      </c>
      <c r="K20" s="187">
        <v>1819</v>
      </c>
      <c r="L20" s="187">
        <v>565</v>
      </c>
      <c r="M20" s="187">
        <v>3164</v>
      </c>
      <c r="N20" s="187">
        <v>989</v>
      </c>
      <c r="O20" s="187">
        <v>2331</v>
      </c>
      <c r="P20" s="139"/>
    </row>
    <row r="21" spans="1:17" ht="11.1" customHeight="1">
      <c r="A21" s="109" t="str">
        <f>IF(E21&lt;&gt;"",COUNTA($E$8:E21),"")</f>
        <v/>
      </c>
      <c r="B21" s="185"/>
      <c r="C21" s="189"/>
      <c r="D21" s="187"/>
      <c r="E21" s="187"/>
      <c r="F21" s="187"/>
      <c r="G21" s="187"/>
      <c r="H21" s="187"/>
      <c r="I21" s="187"/>
      <c r="J21" s="187"/>
      <c r="K21" s="187"/>
      <c r="L21" s="187"/>
      <c r="M21" s="187"/>
      <c r="N21" s="187"/>
      <c r="O21" s="187"/>
    </row>
    <row r="22" spans="1:17" ht="10.5" customHeight="1">
      <c r="A22" s="109">
        <f>IF(E22&lt;&gt;"",COUNTA($E$8:E22),"")</f>
        <v>13</v>
      </c>
      <c r="B22" s="185"/>
      <c r="C22" s="184" t="s">
        <v>56</v>
      </c>
      <c r="D22" s="187">
        <v>1742</v>
      </c>
      <c r="E22" s="187">
        <v>1012</v>
      </c>
      <c r="F22" s="187">
        <v>3306</v>
      </c>
      <c r="G22" s="187">
        <v>820</v>
      </c>
      <c r="H22" s="187">
        <v>2489</v>
      </c>
      <c r="I22" s="187">
        <v>2664</v>
      </c>
      <c r="J22" s="187">
        <v>649</v>
      </c>
      <c r="K22" s="187">
        <v>2051</v>
      </c>
      <c r="L22" s="187">
        <v>471</v>
      </c>
      <c r="M22" s="187">
        <v>2748</v>
      </c>
      <c r="N22" s="187">
        <v>597</v>
      </c>
      <c r="O22" s="187">
        <v>2726</v>
      </c>
      <c r="P22" s="139"/>
      <c r="Q22" s="139"/>
    </row>
    <row r="23" spans="1:17" ht="10.5" customHeight="1">
      <c r="A23" s="109">
        <f>IF(E23&lt;&gt;"",COUNTA($E$8:E23),"")</f>
        <v>14</v>
      </c>
      <c r="B23" s="185"/>
      <c r="C23" s="184" t="s">
        <v>57</v>
      </c>
      <c r="D23" s="187">
        <v>6726</v>
      </c>
      <c r="E23" s="187">
        <v>2679</v>
      </c>
      <c r="F23" s="187">
        <v>5948</v>
      </c>
      <c r="G23" s="187">
        <v>2024</v>
      </c>
      <c r="H23" s="187">
        <v>4252</v>
      </c>
      <c r="I23" s="187">
        <v>5225</v>
      </c>
      <c r="J23" s="187">
        <v>1682</v>
      </c>
      <c r="K23" s="187">
        <v>3792</v>
      </c>
      <c r="L23" s="187">
        <v>1215</v>
      </c>
      <c r="M23" s="187">
        <v>5257</v>
      </c>
      <c r="N23" s="187">
        <v>1729</v>
      </c>
      <c r="O23" s="187">
        <v>4991</v>
      </c>
      <c r="P23" s="139"/>
    </row>
    <row r="24" spans="1:17" ht="10.5" customHeight="1">
      <c r="A24" s="109">
        <f>IF(E24&lt;&gt;"",COUNTA($E$8:E24),"")</f>
        <v>15</v>
      </c>
      <c r="B24" s="185"/>
      <c r="C24" s="184" t="s">
        <v>58</v>
      </c>
      <c r="D24" s="187">
        <v>8424</v>
      </c>
      <c r="E24" s="187">
        <v>2632</v>
      </c>
      <c r="F24" s="187">
        <v>5409</v>
      </c>
      <c r="G24" s="187">
        <v>1648</v>
      </c>
      <c r="H24" s="187">
        <v>4079</v>
      </c>
      <c r="I24" s="187">
        <v>4975</v>
      </c>
      <c r="J24" s="187">
        <v>1578</v>
      </c>
      <c r="K24" s="187">
        <v>3651</v>
      </c>
      <c r="L24" s="187">
        <v>1249</v>
      </c>
      <c r="M24" s="187">
        <v>5505</v>
      </c>
      <c r="N24" s="187">
        <v>2560</v>
      </c>
      <c r="O24" s="187">
        <v>4843</v>
      </c>
      <c r="P24" s="139"/>
    </row>
    <row r="25" spans="1:17" ht="10.5" customHeight="1">
      <c r="A25" s="109">
        <f>IF(E25&lt;&gt;"",COUNTA($E$8:E25),"")</f>
        <v>16</v>
      </c>
      <c r="B25" s="185"/>
      <c r="C25" s="184" t="s">
        <v>59</v>
      </c>
      <c r="D25" s="187">
        <v>12805</v>
      </c>
      <c r="E25" s="187">
        <v>4911</v>
      </c>
      <c r="F25" s="187">
        <v>10708</v>
      </c>
      <c r="G25" s="187">
        <v>2812</v>
      </c>
      <c r="H25" s="187">
        <v>9283</v>
      </c>
      <c r="I25" s="187">
        <v>9617</v>
      </c>
      <c r="J25" s="187">
        <v>2562</v>
      </c>
      <c r="K25" s="187">
        <v>7284</v>
      </c>
      <c r="L25" s="187">
        <v>2023</v>
      </c>
      <c r="M25" s="187">
        <v>10335</v>
      </c>
      <c r="N25" s="187">
        <v>4096</v>
      </c>
      <c r="O25" s="187">
        <v>9815</v>
      </c>
      <c r="P25" s="139"/>
    </row>
    <row r="26" spans="1:17" ht="10.5" customHeight="1">
      <c r="A26" s="109">
        <f>IF(E26&lt;&gt;"",COUNTA($E$8:E26),"")</f>
        <v>17</v>
      </c>
      <c r="B26" s="185"/>
      <c r="C26" s="184" t="s">
        <v>60</v>
      </c>
      <c r="D26" s="187">
        <v>11065</v>
      </c>
      <c r="E26" s="187">
        <v>4608</v>
      </c>
      <c r="F26" s="187">
        <v>11649</v>
      </c>
      <c r="G26" s="187">
        <v>2914</v>
      </c>
      <c r="H26" s="187">
        <v>10698</v>
      </c>
      <c r="I26" s="187">
        <v>10592</v>
      </c>
      <c r="J26" s="187">
        <v>2672</v>
      </c>
      <c r="K26" s="187">
        <v>8165</v>
      </c>
      <c r="L26" s="187">
        <v>2063</v>
      </c>
      <c r="M26" s="187">
        <v>10803</v>
      </c>
      <c r="N26" s="187">
        <v>3532</v>
      </c>
      <c r="O26" s="187">
        <v>10829</v>
      </c>
      <c r="P26" s="139"/>
    </row>
    <row r="27" spans="1:17" ht="10.5" customHeight="1">
      <c r="A27" s="109">
        <f>IF(E27&lt;&gt;"",COUNTA($E$8:E27),"")</f>
        <v>18</v>
      </c>
      <c r="B27" s="185"/>
      <c r="C27" s="184" t="s">
        <v>61</v>
      </c>
      <c r="D27" s="187">
        <v>9249</v>
      </c>
      <c r="E27" s="187">
        <v>4387</v>
      </c>
      <c r="F27" s="187">
        <v>11566</v>
      </c>
      <c r="G27" s="187">
        <v>2687</v>
      </c>
      <c r="H27" s="187">
        <v>10537</v>
      </c>
      <c r="I27" s="187">
        <v>10116</v>
      </c>
      <c r="J27" s="187">
        <v>2575</v>
      </c>
      <c r="K27" s="187">
        <v>7896</v>
      </c>
      <c r="L27" s="187">
        <v>1838</v>
      </c>
      <c r="M27" s="187">
        <v>10183</v>
      </c>
      <c r="N27" s="187">
        <v>2767</v>
      </c>
      <c r="O27" s="187">
        <v>10316</v>
      </c>
      <c r="P27" s="139"/>
    </row>
    <row r="28" spans="1:17" ht="10.5" customHeight="1">
      <c r="A28" s="109">
        <f>IF(E28&lt;&gt;"",COUNTA($E$8:E28),"")</f>
        <v>19</v>
      </c>
      <c r="B28" s="185"/>
      <c r="C28" s="184" t="s">
        <v>62</v>
      </c>
      <c r="D28" s="187">
        <v>6794</v>
      </c>
      <c r="E28" s="187">
        <v>3402</v>
      </c>
      <c r="F28" s="187">
        <v>9730</v>
      </c>
      <c r="G28" s="187">
        <v>2155</v>
      </c>
      <c r="H28" s="187">
        <v>8368</v>
      </c>
      <c r="I28" s="187">
        <v>8034</v>
      </c>
      <c r="J28" s="187">
        <v>1882</v>
      </c>
      <c r="K28" s="187">
        <v>6398</v>
      </c>
      <c r="L28" s="187">
        <v>1469</v>
      </c>
      <c r="M28" s="187">
        <v>8161</v>
      </c>
      <c r="N28" s="187">
        <v>1942</v>
      </c>
      <c r="O28" s="187">
        <v>8889</v>
      </c>
      <c r="P28" s="139"/>
    </row>
    <row r="29" spans="1:17" ht="10.5" customHeight="1">
      <c r="A29" s="109">
        <f>IF(E29&lt;&gt;"",COUNTA($E$8:E29),"")</f>
        <v>20</v>
      </c>
      <c r="B29" s="185"/>
      <c r="C29" s="184" t="s">
        <v>63</v>
      </c>
      <c r="D29" s="187">
        <v>8579</v>
      </c>
      <c r="E29" s="187">
        <v>4146</v>
      </c>
      <c r="F29" s="187">
        <v>12553</v>
      </c>
      <c r="G29" s="187">
        <v>2600</v>
      </c>
      <c r="H29" s="187">
        <v>11265</v>
      </c>
      <c r="I29" s="187">
        <v>11069</v>
      </c>
      <c r="J29" s="187">
        <v>2480</v>
      </c>
      <c r="K29" s="187">
        <v>8410</v>
      </c>
      <c r="L29" s="187">
        <v>1779</v>
      </c>
      <c r="M29" s="187">
        <v>10748</v>
      </c>
      <c r="N29" s="187">
        <v>2295</v>
      </c>
      <c r="O29" s="187">
        <v>11767</v>
      </c>
      <c r="P29" s="139"/>
    </row>
    <row r="30" spans="1:17" ht="10.5" customHeight="1">
      <c r="A30" s="109">
        <f>IF(E30&lt;&gt;"",COUNTA($E$8:E30),"")</f>
        <v>21</v>
      </c>
      <c r="B30" s="185"/>
      <c r="C30" s="184" t="s">
        <v>64</v>
      </c>
      <c r="D30" s="187">
        <v>9741</v>
      </c>
      <c r="E30" s="187">
        <v>4812</v>
      </c>
      <c r="F30" s="187">
        <v>15879</v>
      </c>
      <c r="G30" s="187">
        <v>3331</v>
      </c>
      <c r="H30" s="187">
        <v>13831</v>
      </c>
      <c r="I30" s="187">
        <v>13493</v>
      </c>
      <c r="J30" s="187">
        <v>2788</v>
      </c>
      <c r="K30" s="187">
        <v>9606</v>
      </c>
      <c r="L30" s="187">
        <v>2158</v>
      </c>
      <c r="M30" s="187">
        <v>13054</v>
      </c>
      <c r="N30" s="187">
        <v>2598</v>
      </c>
      <c r="O30" s="187">
        <v>14235</v>
      </c>
      <c r="P30" s="139"/>
    </row>
    <row r="31" spans="1:17" ht="10.5" customHeight="1">
      <c r="A31" s="109">
        <f>IF(E31&lt;&gt;"",COUNTA($E$8:E31),"")</f>
        <v>22</v>
      </c>
      <c r="B31" s="185"/>
      <c r="C31" s="184" t="s">
        <v>52</v>
      </c>
      <c r="D31" s="187">
        <v>6665</v>
      </c>
      <c r="E31" s="187">
        <v>3388</v>
      </c>
      <c r="F31" s="187">
        <v>10862</v>
      </c>
      <c r="G31" s="187">
        <v>2433</v>
      </c>
      <c r="H31" s="187">
        <v>9249</v>
      </c>
      <c r="I31" s="187">
        <v>9165</v>
      </c>
      <c r="J31" s="187">
        <v>1889</v>
      </c>
      <c r="K31" s="187">
        <v>6282</v>
      </c>
      <c r="L31" s="187">
        <v>1431</v>
      </c>
      <c r="M31" s="187">
        <v>9278</v>
      </c>
      <c r="N31" s="187">
        <v>1774</v>
      </c>
      <c r="O31" s="187">
        <v>9408</v>
      </c>
      <c r="P31" s="139"/>
    </row>
    <row r="32" spans="1:17" ht="10.5" customHeight="1">
      <c r="A32" s="109">
        <f>IF(E32&lt;&gt;"",COUNTA($E$8:E32),"")</f>
        <v>23</v>
      </c>
      <c r="B32" s="185"/>
      <c r="C32" s="184" t="s">
        <v>53</v>
      </c>
      <c r="D32" s="187">
        <v>840</v>
      </c>
      <c r="E32" s="187">
        <v>402</v>
      </c>
      <c r="F32" s="187">
        <v>1048</v>
      </c>
      <c r="G32" s="187">
        <v>236</v>
      </c>
      <c r="H32" s="187">
        <v>1003</v>
      </c>
      <c r="I32" s="187">
        <v>986</v>
      </c>
      <c r="J32" s="187">
        <v>189</v>
      </c>
      <c r="K32" s="187">
        <v>717</v>
      </c>
      <c r="L32" s="187">
        <v>188</v>
      </c>
      <c r="M32" s="187">
        <v>996</v>
      </c>
      <c r="N32" s="187">
        <v>193</v>
      </c>
      <c r="O32" s="187">
        <v>942</v>
      </c>
      <c r="P32" s="139"/>
    </row>
    <row r="33" spans="1:17" ht="20.100000000000001" customHeight="1">
      <c r="A33" s="109" t="str">
        <f>IF(E33&lt;&gt;"",COUNTA($E$8:E33),"")</f>
        <v/>
      </c>
      <c r="B33" s="185"/>
      <c r="C33" s="184"/>
      <c r="D33" s="320" t="s">
        <v>55</v>
      </c>
      <c r="E33" s="354"/>
      <c r="F33" s="354"/>
      <c r="G33" s="354"/>
      <c r="H33" s="354"/>
      <c r="I33" s="354"/>
      <c r="J33" s="355" t="s">
        <v>55</v>
      </c>
      <c r="K33" s="354"/>
      <c r="L33" s="354"/>
      <c r="M33" s="354"/>
      <c r="N33" s="354"/>
      <c r="O33" s="354"/>
      <c r="P33" s="139"/>
    </row>
    <row r="34" spans="1:17" ht="20.100000000000001" customHeight="1">
      <c r="A34" s="109" t="str">
        <f>IF(E34&lt;&gt;"",COUNTA($E$8:E34),"")</f>
        <v/>
      </c>
      <c r="B34" s="185"/>
      <c r="C34" s="184"/>
      <c r="D34" s="316" t="s">
        <v>229</v>
      </c>
      <c r="E34" s="322"/>
      <c r="F34" s="322"/>
      <c r="G34" s="322"/>
      <c r="H34" s="322"/>
      <c r="I34" s="322"/>
      <c r="J34" s="353" t="s">
        <v>229</v>
      </c>
      <c r="K34" s="322"/>
      <c r="L34" s="322"/>
      <c r="M34" s="322"/>
      <c r="N34" s="322"/>
      <c r="O34" s="322"/>
    </row>
    <row r="35" spans="1:17" ht="11.1" customHeight="1">
      <c r="A35" s="109">
        <f>IF(E35&lt;&gt;"",COUNTA($E$8:E35),"")</f>
        <v>24</v>
      </c>
      <c r="B35" s="181" t="s">
        <v>50</v>
      </c>
      <c r="C35" s="182" t="s">
        <v>369</v>
      </c>
      <c r="D35" s="190">
        <v>39781</v>
      </c>
      <c r="E35" s="191">
        <v>18200</v>
      </c>
      <c r="F35" s="191">
        <v>48528</v>
      </c>
      <c r="G35" s="191">
        <v>11800</v>
      </c>
      <c r="H35" s="191">
        <v>42351</v>
      </c>
      <c r="I35" s="191">
        <v>42973</v>
      </c>
      <c r="J35" s="191">
        <v>10356</v>
      </c>
      <c r="K35" s="191">
        <v>30986</v>
      </c>
      <c r="L35" s="191">
        <v>7414</v>
      </c>
      <c r="M35" s="191">
        <v>43443</v>
      </c>
      <c r="N35" s="191">
        <v>12121</v>
      </c>
      <c r="O35" s="191">
        <v>42333</v>
      </c>
    </row>
    <row r="36" spans="1:17" ht="6" customHeight="1">
      <c r="A36" s="109" t="str">
        <f>IF(E36&lt;&gt;"",COUNTA($E$8:E36),"")</f>
        <v/>
      </c>
      <c r="B36" s="184"/>
      <c r="C36" s="185"/>
      <c r="D36" s="192"/>
      <c r="E36" s="193"/>
      <c r="F36" s="193"/>
      <c r="G36" s="193"/>
      <c r="H36" s="193"/>
      <c r="I36" s="193"/>
      <c r="J36" s="193"/>
      <c r="K36" s="193"/>
      <c r="L36" s="193"/>
      <c r="M36" s="193"/>
      <c r="N36" s="193"/>
      <c r="O36" s="193"/>
    </row>
    <row r="37" spans="1:17" ht="10.5" customHeight="1">
      <c r="A37" s="109">
        <f>IF(E37&lt;&gt;"",COUNTA($E$8:E37),"")</f>
        <v>25</v>
      </c>
      <c r="B37" s="185" t="s">
        <v>6</v>
      </c>
      <c r="C37" s="184" t="s">
        <v>231</v>
      </c>
      <c r="D37" s="194">
        <v>57</v>
      </c>
      <c r="E37" s="195">
        <v>49</v>
      </c>
      <c r="F37" s="195">
        <v>763</v>
      </c>
      <c r="G37" s="195">
        <v>24</v>
      </c>
      <c r="H37" s="195">
        <v>674</v>
      </c>
      <c r="I37" s="195">
        <v>466</v>
      </c>
      <c r="J37" s="195">
        <v>12</v>
      </c>
      <c r="K37" s="195">
        <v>369</v>
      </c>
      <c r="L37" s="195">
        <v>22</v>
      </c>
      <c r="M37" s="195">
        <v>497</v>
      </c>
      <c r="N37" s="195">
        <v>17</v>
      </c>
      <c r="O37" s="195">
        <v>990</v>
      </c>
      <c r="P37" s="139"/>
      <c r="Q37" s="139"/>
    </row>
    <row r="38" spans="1:17" ht="10.5" customHeight="1">
      <c r="A38" s="109">
        <f>IF(E38&lt;&gt;"",COUNTA($E$8:E38),"")</f>
        <v>26</v>
      </c>
      <c r="B38" s="185" t="s">
        <v>8</v>
      </c>
      <c r="C38" s="184" t="s">
        <v>154</v>
      </c>
      <c r="D38" s="194">
        <v>2374</v>
      </c>
      <c r="E38" s="195">
        <v>1001</v>
      </c>
      <c r="F38" s="195">
        <v>3247</v>
      </c>
      <c r="G38" s="195">
        <v>628</v>
      </c>
      <c r="H38" s="195">
        <v>2748</v>
      </c>
      <c r="I38" s="195">
        <v>1891</v>
      </c>
      <c r="J38" s="195">
        <v>358</v>
      </c>
      <c r="K38" s="195">
        <v>3442</v>
      </c>
      <c r="L38" s="195">
        <v>729</v>
      </c>
      <c r="M38" s="195">
        <v>2056</v>
      </c>
      <c r="N38" s="195">
        <v>464</v>
      </c>
      <c r="O38" s="195">
        <v>5731</v>
      </c>
      <c r="P38" s="139"/>
    </row>
    <row r="39" spans="1:17" ht="10.5" customHeight="1">
      <c r="A39" s="109">
        <f>IF(E39&lt;&gt;"",COUNTA($E$8:E39),"")</f>
        <v>27</v>
      </c>
      <c r="B39" s="185" t="s">
        <v>10</v>
      </c>
      <c r="C39" s="184" t="s">
        <v>155</v>
      </c>
      <c r="D39" s="194">
        <v>1942</v>
      </c>
      <c r="E39" s="195">
        <v>727</v>
      </c>
      <c r="F39" s="195">
        <v>2770</v>
      </c>
      <c r="G39" s="195">
        <v>485</v>
      </c>
      <c r="H39" s="195">
        <v>2307</v>
      </c>
      <c r="I39" s="195">
        <v>1615</v>
      </c>
      <c r="J39" s="195">
        <v>295</v>
      </c>
      <c r="K39" s="195">
        <v>3057</v>
      </c>
      <c r="L39" s="195">
        <v>644</v>
      </c>
      <c r="M39" s="195">
        <v>1779</v>
      </c>
      <c r="N39" s="195">
        <v>402</v>
      </c>
      <c r="O39" s="195">
        <v>5299</v>
      </c>
      <c r="P39" s="139"/>
    </row>
    <row r="40" spans="1:17" ht="10.5" customHeight="1">
      <c r="A40" s="109">
        <f>IF(E40&lt;&gt;"",COUNTA($E$8:E40),"")</f>
        <v>28</v>
      </c>
      <c r="B40" s="185" t="s">
        <v>20</v>
      </c>
      <c r="C40" s="184" t="s">
        <v>169</v>
      </c>
      <c r="D40" s="194">
        <v>442</v>
      </c>
      <c r="E40" s="195">
        <v>231</v>
      </c>
      <c r="F40" s="195">
        <v>878</v>
      </c>
      <c r="G40" s="195">
        <v>150</v>
      </c>
      <c r="H40" s="195">
        <v>822</v>
      </c>
      <c r="I40" s="195">
        <v>757</v>
      </c>
      <c r="J40" s="195">
        <v>155</v>
      </c>
      <c r="K40" s="195">
        <v>606</v>
      </c>
      <c r="L40" s="195">
        <v>148</v>
      </c>
      <c r="M40" s="195">
        <v>720</v>
      </c>
      <c r="N40" s="195">
        <v>181</v>
      </c>
      <c r="O40" s="195">
        <v>784</v>
      </c>
      <c r="P40" s="139"/>
    </row>
    <row r="41" spans="1:17" ht="10.5" customHeight="1">
      <c r="A41" s="109">
        <f>IF(E41&lt;&gt;"",COUNTA($E$8:E41),"")</f>
        <v>29</v>
      </c>
      <c r="B41" s="185" t="s">
        <v>23</v>
      </c>
      <c r="C41" s="184" t="s">
        <v>156</v>
      </c>
      <c r="D41" s="194">
        <v>8732</v>
      </c>
      <c r="E41" s="195">
        <v>3344</v>
      </c>
      <c r="F41" s="195">
        <v>11252</v>
      </c>
      <c r="G41" s="195">
        <v>2428</v>
      </c>
      <c r="H41" s="195">
        <v>10047</v>
      </c>
      <c r="I41" s="195">
        <v>12882</v>
      </c>
      <c r="J41" s="195">
        <v>2404</v>
      </c>
      <c r="K41" s="195">
        <v>6872</v>
      </c>
      <c r="L41" s="195">
        <v>1665</v>
      </c>
      <c r="M41" s="195">
        <v>9435</v>
      </c>
      <c r="N41" s="195">
        <v>1859</v>
      </c>
      <c r="O41" s="195">
        <v>8789</v>
      </c>
      <c r="P41" s="139"/>
    </row>
    <row r="42" spans="1:17" ht="10.5" customHeight="1">
      <c r="A42" s="109">
        <f>IF(E42&lt;&gt;"",COUNTA($E$8:E42),"")</f>
        <v>30</v>
      </c>
      <c r="B42" s="185" t="s">
        <v>27</v>
      </c>
      <c r="C42" s="184" t="s">
        <v>170</v>
      </c>
      <c r="D42" s="194">
        <v>909</v>
      </c>
      <c r="E42" s="195">
        <v>492</v>
      </c>
      <c r="F42" s="195">
        <v>503</v>
      </c>
      <c r="G42" s="195">
        <v>185</v>
      </c>
      <c r="H42" s="195">
        <v>480</v>
      </c>
      <c r="I42" s="195">
        <v>290</v>
      </c>
      <c r="J42" s="195">
        <v>92</v>
      </c>
      <c r="K42" s="195">
        <v>285</v>
      </c>
      <c r="L42" s="195">
        <v>87</v>
      </c>
      <c r="M42" s="195">
        <v>401</v>
      </c>
      <c r="N42" s="195">
        <v>209</v>
      </c>
      <c r="O42" s="195">
        <v>406</v>
      </c>
      <c r="P42" s="139"/>
    </row>
    <row r="43" spans="1:17" ht="10.5" customHeight="1">
      <c r="A43" s="109">
        <f>IF(E43&lt;&gt;"",COUNTA($E$8:E43),"")</f>
        <v>31</v>
      </c>
      <c r="B43" s="185" t="s">
        <v>30</v>
      </c>
      <c r="C43" s="184" t="s">
        <v>195</v>
      </c>
      <c r="D43" s="194">
        <v>786</v>
      </c>
      <c r="E43" s="195">
        <v>396</v>
      </c>
      <c r="F43" s="195">
        <v>873</v>
      </c>
      <c r="G43" s="195">
        <v>208</v>
      </c>
      <c r="H43" s="195">
        <v>828</v>
      </c>
      <c r="I43" s="195">
        <v>608</v>
      </c>
      <c r="J43" s="195">
        <v>165</v>
      </c>
      <c r="K43" s="195">
        <v>677</v>
      </c>
      <c r="L43" s="195">
        <v>149</v>
      </c>
      <c r="M43" s="195">
        <v>686</v>
      </c>
      <c r="N43" s="195">
        <v>175</v>
      </c>
      <c r="O43" s="195">
        <v>918</v>
      </c>
      <c r="P43" s="139"/>
    </row>
    <row r="44" spans="1:17" ht="10.5" customHeight="1">
      <c r="A44" s="109">
        <f>IF(E44&lt;&gt;"",COUNTA($E$8:E44),"")</f>
        <v>32</v>
      </c>
      <c r="B44" s="185" t="s">
        <v>32</v>
      </c>
      <c r="C44" s="184" t="s">
        <v>171</v>
      </c>
      <c r="D44" s="194">
        <v>639</v>
      </c>
      <c r="E44" s="195">
        <v>218</v>
      </c>
      <c r="F44" s="195">
        <v>558</v>
      </c>
      <c r="G44" s="195">
        <v>160</v>
      </c>
      <c r="H44" s="195">
        <v>624</v>
      </c>
      <c r="I44" s="195">
        <v>713</v>
      </c>
      <c r="J44" s="195">
        <v>118</v>
      </c>
      <c r="K44" s="195">
        <v>351</v>
      </c>
      <c r="L44" s="195">
        <v>94</v>
      </c>
      <c r="M44" s="195">
        <v>529</v>
      </c>
      <c r="N44" s="195">
        <v>123</v>
      </c>
      <c r="O44" s="195">
        <v>363</v>
      </c>
      <c r="P44" s="139"/>
    </row>
    <row r="45" spans="1:17" ht="21" customHeight="1">
      <c r="A45" s="109">
        <f>IF(E45&lt;&gt;"",COUNTA($E$8:E45),"")</f>
        <v>33</v>
      </c>
      <c r="B45" s="188" t="s">
        <v>49</v>
      </c>
      <c r="C45" s="184" t="s">
        <v>232</v>
      </c>
      <c r="D45" s="194">
        <v>6151</v>
      </c>
      <c r="E45" s="195">
        <v>2797</v>
      </c>
      <c r="F45" s="195">
        <v>5517</v>
      </c>
      <c r="G45" s="195">
        <v>1604</v>
      </c>
      <c r="H45" s="195">
        <v>4960</v>
      </c>
      <c r="I45" s="195">
        <v>4367</v>
      </c>
      <c r="J45" s="195">
        <v>1273</v>
      </c>
      <c r="K45" s="195">
        <v>3237</v>
      </c>
      <c r="L45" s="195">
        <v>950</v>
      </c>
      <c r="M45" s="195">
        <v>5309</v>
      </c>
      <c r="N45" s="195">
        <v>1828</v>
      </c>
      <c r="O45" s="195">
        <v>4694</v>
      </c>
      <c r="P45" s="139"/>
    </row>
    <row r="46" spans="1:17" ht="21" customHeight="1">
      <c r="A46" s="109">
        <f>IF(E46&lt;&gt;"",COUNTA($E$8:E46),"")</f>
        <v>34</v>
      </c>
      <c r="B46" s="188" t="s">
        <v>38</v>
      </c>
      <c r="C46" s="184" t="s">
        <v>233</v>
      </c>
      <c r="D46" s="194">
        <v>17428</v>
      </c>
      <c r="E46" s="195">
        <v>8700</v>
      </c>
      <c r="F46" s="195">
        <v>22569</v>
      </c>
      <c r="G46" s="195">
        <v>5781</v>
      </c>
      <c r="H46" s="195">
        <v>19366</v>
      </c>
      <c r="I46" s="195">
        <v>18837</v>
      </c>
      <c r="J46" s="195">
        <v>5206</v>
      </c>
      <c r="K46" s="195">
        <v>13930</v>
      </c>
      <c r="L46" s="195">
        <v>3212</v>
      </c>
      <c r="M46" s="195">
        <v>21934</v>
      </c>
      <c r="N46" s="195">
        <v>6706</v>
      </c>
      <c r="O46" s="195">
        <v>18087</v>
      </c>
      <c r="P46" s="139"/>
    </row>
    <row r="47" spans="1:17" ht="21" customHeight="1">
      <c r="A47" s="109">
        <f>IF(E47&lt;&gt;"",COUNTA($E$8:E47),"")</f>
        <v>35</v>
      </c>
      <c r="B47" s="188" t="s">
        <v>43</v>
      </c>
      <c r="C47" s="184" t="s">
        <v>203</v>
      </c>
      <c r="D47" s="194">
        <v>2260</v>
      </c>
      <c r="E47" s="195">
        <v>972</v>
      </c>
      <c r="F47" s="195">
        <v>2368</v>
      </c>
      <c r="G47" s="195">
        <v>632</v>
      </c>
      <c r="H47" s="195">
        <v>1801</v>
      </c>
      <c r="I47" s="195">
        <v>2160</v>
      </c>
      <c r="J47" s="195">
        <v>573</v>
      </c>
      <c r="K47" s="195">
        <v>1217</v>
      </c>
      <c r="L47" s="195">
        <v>358</v>
      </c>
      <c r="M47" s="195">
        <v>1875</v>
      </c>
      <c r="N47" s="195">
        <v>559</v>
      </c>
      <c r="O47" s="195">
        <v>1567</v>
      </c>
      <c r="P47" s="139"/>
    </row>
    <row r="48" spans="1:17" ht="11.1" customHeight="1">
      <c r="A48" s="109" t="str">
        <f>IF(E48&lt;&gt;"",COUNTA($E$8:E48),"")</f>
        <v/>
      </c>
      <c r="B48" s="185"/>
      <c r="C48" s="189"/>
      <c r="D48" s="194"/>
      <c r="E48" s="195"/>
      <c r="F48" s="195"/>
      <c r="G48" s="195"/>
      <c r="H48" s="195"/>
      <c r="I48" s="195"/>
      <c r="J48" s="195"/>
      <c r="K48" s="195"/>
      <c r="L48" s="195"/>
      <c r="M48" s="195"/>
      <c r="N48" s="195"/>
      <c r="O48" s="195"/>
    </row>
    <row r="49" spans="1:17" ht="10.5" customHeight="1">
      <c r="A49" s="109">
        <f>IF(E49&lt;&gt;"",COUNTA($E$8:E49),"")</f>
        <v>36</v>
      </c>
      <c r="B49" s="185"/>
      <c r="C49" s="184" t="s">
        <v>56</v>
      </c>
      <c r="D49" s="194">
        <v>795</v>
      </c>
      <c r="E49" s="195">
        <v>484</v>
      </c>
      <c r="F49" s="195">
        <v>1348</v>
      </c>
      <c r="G49" s="195">
        <v>364</v>
      </c>
      <c r="H49" s="195">
        <v>945</v>
      </c>
      <c r="I49" s="195">
        <v>1130</v>
      </c>
      <c r="J49" s="195">
        <v>294</v>
      </c>
      <c r="K49" s="195">
        <v>827</v>
      </c>
      <c r="L49" s="195">
        <v>199</v>
      </c>
      <c r="M49" s="195">
        <v>1163</v>
      </c>
      <c r="N49" s="195">
        <v>285</v>
      </c>
      <c r="O49" s="195">
        <v>1062</v>
      </c>
      <c r="P49" s="139"/>
      <c r="Q49" s="139"/>
    </row>
    <row r="50" spans="1:17" ht="10.5" customHeight="1">
      <c r="A50" s="109">
        <f>IF(E50&lt;&gt;"",COUNTA($E$8:E50),"")</f>
        <v>37</v>
      </c>
      <c r="B50" s="185"/>
      <c r="C50" s="184" t="s">
        <v>57</v>
      </c>
      <c r="D50" s="194">
        <v>3144</v>
      </c>
      <c r="E50" s="195">
        <v>1328</v>
      </c>
      <c r="F50" s="195">
        <v>2591</v>
      </c>
      <c r="G50" s="195">
        <v>940</v>
      </c>
      <c r="H50" s="195">
        <v>1823</v>
      </c>
      <c r="I50" s="195">
        <v>2368</v>
      </c>
      <c r="J50" s="195">
        <v>798</v>
      </c>
      <c r="K50" s="195">
        <v>1600</v>
      </c>
      <c r="L50" s="195">
        <v>512</v>
      </c>
      <c r="M50" s="195">
        <v>2499</v>
      </c>
      <c r="N50" s="195">
        <v>914</v>
      </c>
      <c r="O50" s="195">
        <v>2054</v>
      </c>
      <c r="P50" s="139"/>
    </row>
    <row r="51" spans="1:17" ht="10.5" customHeight="1">
      <c r="A51" s="109">
        <f>IF(E51&lt;&gt;"",COUNTA($E$8:E51),"")</f>
        <v>38</v>
      </c>
      <c r="B51" s="185"/>
      <c r="C51" s="184" t="s">
        <v>58</v>
      </c>
      <c r="D51" s="194">
        <v>3897</v>
      </c>
      <c r="E51" s="195">
        <v>1271</v>
      </c>
      <c r="F51" s="195">
        <v>2512</v>
      </c>
      <c r="G51" s="195">
        <v>770</v>
      </c>
      <c r="H51" s="195">
        <v>1990</v>
      </c>
      <c r="I51" s="195">
        <v>2336</v>
      </c>
      <c r="J51" s="195">
        <v>697</v>
      </c>
      <c r="K51" s="195">
        <v>1692</v>
      </c>
      <c r="L51" s="195">
        <v>539</v>
      </c>
      <c r="M51" s="195">
        <v>2675</v>
      </c>
      <c r="N51" s="195">
        <v>1242</v>
      </c>
      <c r="O51" s="195">
        <v>2275</v>
      </c>
      <c r="P51" s="139"/>
    </row>
    <row r="52" spans="1:17" ht="10.5" customHeight="1">
      <c r="A52" s="109">
        <f>IF(E52&lt;&gt;"",COUNTA($E$8:E52),"")</f>
        <v>39</v>
      </c>
      <c r="B52" s="185"/>
      <c r="C52" s="184" t="s">
        <v>59</v>
      </c>
      <c r="D52" s="194">
        <v>5952</v>
      </c>
      <c r="E52" s="195">
        <v>2368</v>
      </c>
      <c r="F52" s="195">
        <v>5231</v>
      </c>
      <c r="G52" s="195">
        <v>1324</v>
      </c>
      <c r="H52" s="195">
        <v>4804</v>
      </c>
      <c r="I52" s="195">
        <v>4868</v>
      </c>
      <c r="J52" s="195">
        <v>1228</v>
      </c>
      <c r="K52" s="195">
        <v>3590</v>
      </c>
      <c r="L52" s="195">
        <v>889</v>
      </c>
      <c r="M52" s="195">
        <v>5189</v>
      </c>
      <c r="N52" s="195">
        <v>2039</v>
      </c>
      <c r="O52" s="195">
        <v>4678</v>
      </c>
      <c r="P52" s="139"/>
    </row>
    <row r="53" spans="1:17" ht="10.5" customHeight="1">
      <c r="A53" s="109">
        <f>IF(E53&lt;&gt;"",COUNTA($E$8:E53),"")</f>
        <v>40</v>
      </c>
      <c r="B53" s="185"/>
      <c r="C53" s="184" t="s">
        <v>60</v>
      </c>
      <c r="D53" s="194">
        <v>5062</v>
      </c>
      <c r="E53" s="195">
        <v>2198</v>
      </c>
      <c r="F53" s="195">
        <v>5732</v>
      </c>
      <c r="G53" s="195">
        <v>1419</v>
      </c>
      <c r="H53" s="195">
        <v>5395</v>
      </c>
      <c r="I53" s="195">
        <v>5209</v>
      </c>
      <c r="J53" s="195">
        <v>1282</v>
      </c>
      <c r="K53" s="195">
        <v>4004</v>
      </c>
      <c r="L53" s="195">
        <v>955</v>
      </c>
      <c r="M53" s="195">
        <v>5356</v>
      </c>
      <c r="N53" s="195">
        <v>1739</v>
      </c>
      <c r="O53" s="195">
        <v>5127</v>
      </c>
      <c r="P53" s="139"/>
    </row>
    <row r="54" spans="1:17" ht="10.5" customHeight="1">
      <c r="A54" s="109">
        <f>IF(E54&lt;&gt;"",COUNTA($E$8:E54),"")</f>
        <v>41</v>
      </c>
      <c r="B54" s="185"/>
      <c r="C54" s="184" t="s">
        <v>61</v>
      </c>
      <c r="D54" s="194">
        <v>4393</v>
      </c>
      <c r="E54" s="195">
        <v>2183</v>
      </c>
      <c r="F54" s="195">
        <v>5771</v>
      </c>
      <c r="G54" s="195">
        <v>1315</v>
      </c>
      <c r="H54" s="195">
        <v>5246</v>
      </c>
      <c r="I54" s="195">
        <v>4982</v>
      </c>
      <c r="J54" s="195">
        <v>1267</v>
      </c>
      <c r="K54" s="195">
        <v>3747</v>
      </c>
      <c r="L54" s="195">
        <v>841</v>
      </c>
      <c r="M54" s="195">
        <v>5007</v>
      </c>
      <c r="N54" s="195">
        <v>1344</v>
      </c>
      <c r="O54" s="195">
        <v>4858</v>
      </c>
      <c r="P54" s="139"/>
    </row>
    <row r="55" spans="1:17" ht="10.5" customHeight="1">
      <c r="A55" s="109">
        <f>IF(E55&lt;&gt;"",COUNTA($E$8:E55),"")</f>
        <v>42</v>
      </c>
      <c r="B55" s="185"/>
      <c r="C55" s="184" t="s">
        <v>62</v>
      </c>
      <c r="D55" s="194">
        <v>3291</v>
      </c>
      <c r="E55" s="195">
        <v>1675</v>
      </c>
      <c r="F55" s="195">
        <v>4791</v>
      </c>
      <c r="G55" s="195">
        <v>1078</v>
      </c>
      <c r="H55" s="195">
        <v>4124</v>
      </c>
      <c r="I55" s="195">
        <v>4031</v>
      </c>
      <c r="J55" s="195">
        <v>929</v>
      </c>
      <c r="K55" s="195">
        <v>3067</v>
      </c>
      <c r="L55" s="195">
        <v>676</v>
      </c>
      <c r="M55" s="195">
        <v>4064</v>
      </c>
      <c r="N55" s="195">
        <v>958</v>
      </c>
      <c r="O55" s="195">
        <v>4207</v>
      </c>
      <c r="P55" s="139"/>
    </row>
    <row r="56" spans="1:17" ht="10.5" customHeight="1">
      <c r="A56" s="109">
        <f>IF(E56&lt;&gt;"",COUNTA($E$8:E56),"")</f>
        <v>43</v>
      </c>
      <c r="B56" s="185"/>
      <c r="C56" s="184" t="s">
        <v>63</v>
      </c>
      <c r="D56" s="194">
        <v>4379</v>
      </c>
      <c r="E56" s="195">
        <v>2107</v>
      </c>
      <c r="F56" s="195">
        <v>6416</v>
      </c>
      <c r="G56" s="195">
        <v>1370</v>
      </c>
      <c r="H56" s="195">
        <v>5792</v>
      </c>
      <c r="I56" s="195">
        <v>5798</v>
      </c>
      <c r="J56" s="195">
        <v>1283</v>
      </c>
      <c r="K56" s="195">
        <v>4158</v>
      </c>
      <c r="L56" s="195">
        <v>876</v>
      </c>
      <c r="M56" s="195">
        <v>5509</v>
      </c>
      <c r="N56" s="195">
        <v>1170</v>
      </c>
      <c r="O56" s="195">
        <v>5938</v>
      </c>
      <c r="P56" s="139"/>
    </row>
    <row r="57" spans="1:17" ht="10.5" customHeight="1">
      <c r="A57" s="109">
        <f>IF(E57&lt;&gt;"",COUNTA($E$8:E57),"")</f>
        <v>44</v>
      </c>
      <c r="B57" s="185"/>
      <c r="C57" s="184" t="s">
        <v>64</v>
      </c>
      <c r="D57" s="194">
        <v>5091</v>
      </c>
      <c r="E57" s="195">
        <v>2611</v>
      </c>
      <c r="F57" s="195">
        <v>8183</v>
      </c>
      <c r="G57" s="195">
        <v>1822</v>
      </c>
      <c r="H57" s="195">
        <v>7176</v>
      </c>
      <c r="I57" s="195">
        <v>7125</v>
      </c>
      <c r="J57" s="195">
        <v>1482</v>
      </c>
      <c r="K57" s="195">
        <v>4836</v>
      </c>
      <c r="L57" s="195">
        <v>1116</v>
      </c>
      <c r="M57" s="195">
        <v>6850</v>
      </c>
      <c r="N57" s="195">
        <v>1407</v>
      </c>
      <c r="O57" s="195">
        <v>7092</v>
      </c>
      <c r="P57" s="139"/>
    </row>
    <row r="58" spans="1:17" ht="10.5" customHeight="1">
      <c r="A58" s="109">
        <f>IF(E58&lt;&gt;"",COUNTA($E$8:E58),"")</f>
        <v>45</v>
      </c>
      <c r="B58" s="185"/>
      <c r="C58" s="184" t="s">
        <v>52</v>
      </c>
      <c r="D58" s="194">
        <v>3462</v>
      </c>
      <c r="E58" s="195">
        <v>1848</v>
      </c>
      <c r="F58" s="195">
        <v>5570</v>
      </c>
      <c r="G58" s="195">
        <v>1307</v>
      </c>
      <c r="H58" s="195">
        <v>4673</v>
      </c>
      <c r="I58" s="195">
        <v>4717</v>
      </c>
      <c r="J58" s="195">
        <v>1004</v>
      </c>
      <c r="K58" s="195">
        <v>3208</v>
      </c>
      <c r="L58" s="195">
        <v>741</v>
      </c>
      <c r="M58" s="195">
        <v>4741</v>
      </c>
      <c r="N58" s="195">
        <v>944</v>
      </c>
      <c r="O58" s="195">
        <v>4722</v>
      </c>
      <c r="P58" s="139"/>
    </row>
    <row r="59" spans="1:17" ht="10.5" customHeight="1">
      <c r="A59" s="109">
        <f>IF(E59&lt;&gt;"",COUNTA($E$8:E59),"")</f>
        <v>46</v>
      </c>
      <c r="B59" s="185"/>
      <c r="C59" s="184" t="s">
        <v>53</v>
      </c>
      <c r="D59" s="194">
        <v>315</v>
      </c>
      <c r="E59" s="195">
        <v>127</v>
      </c>
      <c r="F59" s="195">
        <v>383</v>
      </c>
      <c r="G59" s="195">
        <v>91</v>
      </c>
      <c r="H59" s="195">
        <v>383</v>
      </c>
      <c r="I59" s="195">
        <v>409</v>
      </c>
      <c r="J59" s="195">
        <v>92</v>
      </c>
      <c r="K59" s="195">
        <v>257</v>
      </c>
      <c r="L59" s="195">
        <v>70</v>
      </c>
      <c r="M59" s="195">
        <v>390</v>
      </c>
      <c r="N59" s="195">
        <v>79</v>
      </c>
      <c r="O59" s="195">
        <v>320</v>
      </c>
      <c r="P59" s="139"/>
    </row>
    <row r="60" spans="1:17" ht="11.45" customHeight="1">
      <c r="A60" s="122"/>
    </row>
    <row r="61" spans="1:17" ht="11.45" customHeight="1">
      <c r="C61" s="101"/>
      <c r="D61" s="120"/>
      <c r="E61" s="120"/>
      <c r="F61" s="120"/>
      <c r="G61" s="120"/>
      <c r="H61" s="120"/>
      <c r="I61" s="120"/>
      <c r="J61" s="120"/>
    </row>
    <row r="62" spans="1:17" ht="11.45" customHeight="1">
      <c r="C62" s="101"/>
      <c r="D62" s="120"/>
      <c r="E62" s="120"/>
      <c r="F62" s="120"/>
      <c r="G62" s="120"/>
      <c r="H62" s="120"/>
      <c r="I62" s="120"/>
      <c r="J62" s="120"/>
    </row>
    <row r="63" spans="1:17" ht="11.45" customHeight="1">
      <c r="D63" s="120"/>
      <c r="E63" s="120"/>
      <c r="F63" s="120"/>
      <c r="G63" s="120"/>
      <c r="H63" s="120"/>
      <c r="I63" s="120"/>
      <c r="J63" s="120"/>
    </row>
  </sheetData>
  <mergeCells count="24">
    <mergeCell ref="A1:C1"/>
    <mergeCell ref="D1:I1"/>
    <mergeCell ref="J1:O1"/>
    <mergeCell ref="A2:A5"/>
    <mergeCell ref="B2:B5"/>
    <mergeCell ref="C2:C5"/>
    <mergeCell ref="L3:L5"/>
    <mergeCell ref="N3:N5"/>
    <mergeCell ref="D34:I34"/>
    <mergeCell ref="J34:O34"/>
    <mergeCell ref="I2:I5"/>
    <mergeCell ref="K2:K5"/>
    <mergeCell ref="M2:M5"/>
    <mergeCell ref="O2:O5"/>
    <mergeCell ref="D2:D5"/>
    <mergeCell ref="E2:E5"/>
    <mergeCell ref="D7:I7"/>
    <mergeCell ref="J7:O7"/>
    <mergeCell ref="D33:I33"/>
    <mergeCell ref="J33:O33"/>
    <mergeCell ref="G3:G5"/>
    <mergeCell ref="J3:J5"/>
    <mergeCell ref="F2:F5"/>
    <mergeCell ref="H2:H5"/>
  </mergeCells>
  <conditionalFormatting sqref="D33 D34:I34 D36:I36 D37:O59 D35:O35 D10:O32">
    <cfRule type="cellIs" dxfId="2" priority="6" stopIfTrue="1" operator="between">
      <formula>0.1</formula>
      <formula>2.9</formula>
    </cfRule>
  </conditionalFormatting>
  <conditionalFormatting sqref="J33 J34:O34 J36:O36">
    <cfRule type="cellIs" dxfId="1" priority="5" stopIfTrue="1" operator="between">
      <formula>0.1</formula>
      <formula>2.9</formula>
    </cfRule>
  </conditionalFormatting>
  <conditionalFormatting sqref="D8:O8">
    <cfRule type="cellIs" dxfId="0" priority="4"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zoomScale="140" zoomScaleNormal="140" workbookViewId="0">
      <selection sqref="A1:B1"/>
    </sheetView>
  </sheetViews>
  <sheetFormatPr baseColWidth="10" defaultRowHeight="11.25"/>
  <cols>
    <col min="1" max="1" width="5.7109375" style="171" customWidth="1"/>
    <col min="2" max="2" width="79.5703125" style="171" customWidth="1"/>
    <col min="3" max="16384" width="11.42578125" style="171"/>
  </cols>
  <sheetData>
    <row r="1" spans="1:2" s="96" customFormat="1" ht="45" customHeight="1">
      <c r="A1" s="356" t="s">
        <v>119</v>
      </c>
      <c r="B1" s="356"/>
    </row>
    <row r="2" spans="1:2" s="168" customFormat="1" ht="12" customHeight="1">
      <c r="A2" s="166" t="s">
        <v>125</v>
      </c>
      <c r="B2" s="167" t="s">
        <v>211</v>
      </c>
    </row>
    <row r="3" spans="1:2" ht="6" customHeight="1">
      <c r="A3" s="169"/>
      <c r="B3" s="170"/>
    </row>
    <row r="4" spans="1:2" ht="12" customHeight="1">
      <c r="A4" s="166" t="s">
        <v>126</v>
      </c>
      <c r="B4" s="170" t="s">
        <v>417</v>
      </c>
    </row>
    <row r="5" spans="1:2" s="168" customFormat="1" ht="6" customHeight="1">
      <c r="A5" s="169"/>
      <c r="B5" s="172"/>
    </row>
    <row r="6" spans="1:2" ht="12" customHeight="1">
      <c r="A6" s="166" t="s">
        <v>182</v>
      </c>
      <c r="B6" s="170" t="s">
        <v>212</v>
      </c>
    </row>
    <row r="7" spans="1:2" ht="6" customHeight="1">
      <c r="A7" s="169"/>
      <c r="B7" s="170"/>
    </row>
    <row r="8" spans="1:2" ht="24" customHeight="1">
      <c r="A8" s="166" t="s">
        <v>127</v>
      </c>
      <c r="B8" s="173" t="s">
        <v>213</v>
      </c>
    </row>
    <row r="9" spans="1:2" ht="6" customHeight="1">
      <c r="A9" s="169"/>
      <c r="B9" s="174"/>
    </row>
    <row r="10" spans="1:2" ht="12" customHeight="1">
      <c r="A10" s="166" t="s">
        <v>128</v>
      </c>
      <c r="B10" s="170" t="s">
        <v>214</v>
      </c>
    </row>
    <row r="11" spans="1:2" ht="6" customHeight="1">
      <c r="B11" s="170"/>
    </row>
    <row r="12" spans="1:2" ht="12" customHeight="1">
      <c r="A12" s="166" t="s">
        <v>129</v>
      </c>
      <c r="B12" s="170" t="s">
        <v>215</v>
      </c>
    </row>
    <row r="13" spans="1:2" s="243" customFormat="1" ht="12">
      <c r="A13" s="166"/>
    </row>
    <row r="14" spans="1:2" s="243" customFormat="1" ht="12">
      <c r="A14" s="166"/>
    </row>
    <row r="15" spans="1:2" s="243" customFormat="1" ht="12">
      <c r="A15" s="166"/>
    </row>
    <row r="16" spans="1:2" s="243" customFormat="1" ht="12"/>
    <row r="17" spans="1:1" s="243" customFormat="1" ht="12"/>
    <row r="18" spans="1:1" s="243" customFormat="1" ht="12"/>
    <row r="19" spans="1:1" s="243" customFormat="1" ht="12"/>
    <row r="20" spans="1:1" s="243" customFormat="1" ht="12"/>
    <row r="21" spans="1:1" s="243" customFormat="1" ht="12"/>
    <row r="22" spans="1:1" s="243" customFormat="1" ht="12"/>
    <row r="23" spans="1:1" s="243" customFormat="1" ht="12">
      <c r="A23" s="244"/>
    </row>
    <row r="24" spans="1:1" s="243" customFormat="1" ht="12"/>
    <row r="25" spans="1:1" s="243" customFormat="1" ht="12"/>
    <row r="26" spans="1:1" s="243" customFormat="1" ht="12"/>
    <row r="27" spans="1:1" s="243" customFormat="1" ht="12"/>
    <row r="28" spans="1:1" s="243" customFormat="1" ht="12"/>
    <row r="29" spans="1:1" s="243" customFormat="1" ht="12"/>
    <row r="30" spans="1:1" s="243" customFormat="1" ht="12"/>
    <row r="31" spans="1:1" s="243" customFormat="1" ht="12"/>
    <row r="32" spans="1:1" s="243" customFormat="1" ht="12"/>
    <row r="33" s="243" customFormat="1" ht="12"/>
    <row r="34" s="243" customFormat="1" ht="12"/>
    <row r="35" s="243" customFormat="1" ht="12"/>
    <row r="36" s="243" customFormat="1" ht="12"/>
    <row r="37" s="243" customFormat="1" ht="12"/>
    <row r="38" s="243" customFormat="1" ht="12"/>
    <row r="39" s="243" customFormat="1" ht="12"/>
    <row r="40" s="243" customFormat="1" ht="12"/>
    <row r="41" s="243" customFormat="1" ht="12"/>
    <row r="42" s="243" customFormat="1" ht="12"/>
    <row r="43" s="243" customFormat="1" ht="12"/>
    <row r="44" s="243" customFormat="1" ht="12"/>
    <row r="45" s="243" customFormat="1" ht="1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zoomScale="140" zoomScaleNormal="140" workbookViewId="0">
      <selection sqref="A1:C1"/>
    </sheetView>
  </sheetViews>
  <sheetFormatPr baseColWidth="10" defaultRowHeight="11.45" customHeight="1"/>
  <cols>
    <col min="1" max="1" width="8.7109375" style="23" customWidth="1"/>
    <col min="2" max="2" width="77.7109375" style="24" customWidth="1"/>
    <col min="3" max="3" width="4.7109375" style="25" customWidth="1"/>
    <col min="4" max="16384" width="11.42578125" style="11"/>
  </cols>
  <sheetData>
    <row r="1" spans="1:3" ht="45" customHeight="1">
      <c r="A1" s="267" t="s">
        <v>78</v>
      </c>
      <c r="B1" s="267"/>
      <c r="C1" s="267"/>
    </row>
    <row r="2" spans="1:3" s="13" customFormat="1" ht="12.75" customHeight="1">
      <c r="A2" s="12"/>
      <c r="B2" s="268" t="s">
        <v>79</v>
      </c>
      <c r="C2" s="268"/>
    </row>
    <row r="3" spans="1:3" s="13" customFormat="1" ht="18.75" customHeight="1">
      <c r="A3" s="269" t="s">
        <v>68</v>
      </c>
      <c r="B3" s="269"/>
      <c r="C3" s="14">
        <v>3</v>
      </c>
    </row>
    <row r="4" spans="1:3" s="13" customFormat="1" ht="5.0999999999999996" customHeight="1">
      <c r="A4" s="12"/>
      <c r="B4" s="15"/>
    </row>
    <row r="5" spans="1:3" s="13" customFormat="1" ht="24" customHeight="1">
      <c r="A5" s="270" t="s">
        <v>69</v>
      </c>
      <c r="B5" s="270"/>
      <c r="C5" s="16">
        <v>5</v>
      </c>
    </row>
    <row r="6" spans="1:3" s="13" customFormat="1" ht="24" customHeight="1">
      <c r="A6" s="12" t="s">
        <v>172</v>
      </c>
      <c r="B6" s="17" t="s">
        <v>398</v>
      </c>
      <c r="C6" s="16">
        <v>6</v>
      </c>
    </row>
    <row r="7" spans="1:3" s="13" customFormat="1" ht="24" customHeight="1">
      <c r="A7" s="12" t="s">
        <v>173</v>
      </c>
      <c r="B7" s="17" t="s">
        <v>391</v>
      </c>
      <c r="C7" s="18">
        <v>6</v>
      </c>
    </row>
    <row r="8" spans="1:3" s="13" customFormat="1" ht="9" customHeight="1">
      <c r="A8" s="12"/>
      <c r="B8" s="16"/>
      <c r="C8" s="18"/>
    </row>
    <row r="9" spans="1:3" s="13" customFormat="1" ht="36" customHeight="1">
      <c r="A9" s="19" t="s">
        <v>84</v>
      </c>
      <c r="B9" s="17" t="s">
        <v>399</v>
      </c>
      <c r="C9" s="18">
        <v>7</v>
      </c>
    </row>
    <row r="10" spans="1:3" s="13" customFormat="1" ht="5.0999999999999996" customHeight="1">
      <c r="A10" s="12"/>
      <c r="B10" s="17"/>
      <c r="C10" s="18"/>
    </row>
    <row r="11" spans="1:3" s="13" customFormat="1" ht="24" customHeight="1">
      <c r="A11" s="19" t="s">
        <v>85</v>
      </c>
      <c r="B11" s="17" t="s">
        <v>392</v>
      </c>
      <c r="C11" s="18">
        <v>8</v>
      </c>
    </row>
    <row r="12" spans="1:3" s="13" customFormat="1" ht="5.0999999999999996" customHeight="1">
      <c r="A12" s="12"/>
      <c r="B12" s="17"/>
      <c r="C12" s="18"/>
    </row>
    <row r="13" spans="1:3" s="13" customFormat="1" ht="24" customHeight="1">
      <c r="A13" s="19" t="s">
        <v>87</v>
      </c>
      <c r="B13" s="17" t="s">
        <v>393</v>
      </c>
      <c r="C13" s="18">
        <v>9</v>
      </c>
    </row>
    <row r="14" spans="1:3" s="13" customFormat="1" ht="5.0999999999999996" customHeight="1">
      <c r="A14" s="12"/>
      <c r="B14" s="17"/>
      <c r="C14" s="18"/>
    </row>
    <row r="15" spans="1:3" s="13" customFormat="1" ht="36" customHeight="1">
      <c r="A15" s="19" t="s">
        <v>179</v>
      </c>
      <c r="B15" s="17" t="s">
        <v>394</v>
      </c>
      <c r="C15" s="18">
        <v>10</v>
      </c>
    </row>
    <row r="16" spans="1:3" s="13" customFormat="1" ht="5.0999999999999996" customHeight="1">
      <c r="A16" s="12"/>
      <c r="B16" s="17"/>
      <c r="C16" s="18"/>
    </row>
    <row r="17" spans="1:3" s="13" customFormat="1" ht="36" customHeight="1">
      <c r="A17" s="19" t="s">
        <v>130</v>
      </c>
      <c r="B17" s="20" t="s">
        <v>404</v>
      </c>
      <c r="C17" s="18">
        <v>11</v>
      </c>
    </row>
    <row r="18" spans="1:3" s="13" customFormat="1" ht="5.0999999999999996" customHeight="1">
      <c r="A18" s="12"/>
      <c r="B18" s="20"/>
      <c r="C18" s="18"/>
    </row>
    <row r="19" spans="1:3" s="22" customFormat="1" ht="36" customHeight="1">
      <c r="A19" s="19" t="s">
        <v>180</v>
      </c>
      <c r="B19" s="17" t="s">
        <v>400</v>
      </c>
      <c r="C19" s="21">
        <v>12</v>
      </c>
    </row>
    <row r="20" spans="1:3" s="22" customFormat="1" ht="5.0999999999999996" customHeight="1">
      <c r="A20" s="12"/>
      <c r="B20" s="17"/>
      <c r="C20" s="21"/>
    </row>
    <row r="21" spans="1:3" s="22" customFormat="1" ht="24" customHeight="1">
      <c r="A21" s="19" t="s">
        <v>131</v>
      </c>
      <c r="B21" s="17" t="s">
        <v>386</v>
      </c>
      <c r="C21" s="21">
        <v>14</v>
      </c>
    </row>
    <row r="22" spans="1:3" s="22" customFormat="1" ht="5.0999999999999996" customHeight="1">
      <c r="A22" s="12"/>
      <c r="B22" s="17"/>
      <c r="C22" s="21"/>
    </row>
    <row r="23" spans="1:3" s="13" customFormat="1" ht="36" customHeight="1">
      <c r="A23" s="19" t="s">
        <v>181</v>
      </c>
      <c r="B23" s="17" t="s">
        <v>401</v>
      </c>
      <c r="C23" s="18">
        <v>15</v>
      </c>
    </row>
    <row r="24" spans="1:3" s="13" customFormat="1" ht="5.0999999999999996" customHeight="1">
      <c r="A24" s="12"/>
      <c r="B24" s="17"/>
      <c r="C24" s="18"/>
    </row>
    <row r="25" spans="1:3" s="13" customFormat="1" ht="24" customHeight="1">
      <c r="A25" s="19" t="s">
        <v>92</v>
      </c>
      <c r="B25" s="17" t="s">
        <v>395</v>
      </c>
      <c r="C25" s="18">
        <v>16</v>
      </c>
    </row>
    <row r="26" spans="1:3" s="13" customFormat="1" ht="5.0999999999999996" customHeight="1">
      <c r="A26" s="12"/>
      <c r="B26" s="17"/>
      <c r="C26" s="18"/>
    </row>
    <row r="27" spans="1:3" s="13" customFormat="1" ht="24" customHeight="1">
      <c r="A27" s="19" t="s">
        <v>94</v>
      </c>
      <c r="B27" s="20" t="s">
        <v>396</v>
      </c>
      <c r="C27" s="18">
        <v>17</v>
      </c>
    </row>
    <row r="28" spans="1:3" s="22" customFormat="1" ht="5.0999999999999996" customHeight="1">
      <c r="A28" s="12"/>
      <c r="B28" s="17"/>
      <c r="C28" s="21"/>
    </row>
    <row r="29" spans="1:3" s="22" customFormat="1" ht="36" customHeight="1">
      <c r="A29" s="19" t="s">
        <v>118</v>
      </c>
      <c r="B29" s="17" t="s">
        <v>397</v>
      </c>
      <c r="C29" s="21">
        <v>18</v>
      </c>
    </row>
    <row r="30" spans="1:3" s="22" customFormat="1" ht="5.0999999999999996" customHeight="1">
      <c r="A30" s="12"/>
      <c r="B30" s="17"/>
      <c r="C30" s="21"/>
    </row>
    <row r="31" spans="1:3" s="13" customFormat="1" ht="36" customHeight="1">
      <c r="A31" s="19" t="s">
        <v>123</v>
      </c>
      <c r="B31" s="17" t="s">
        <v>402</v>
      </c>
      <c r="C31" s="18">
        <v>19</v>
      </c>
    </row>
    <row r="32" spans="1:3" s="13" customFormat="1" ht="5.0999999999999996" customHeight="1">
      <c r="A32" s="12"/>
      <c r="B32" s="17"/>
      <c r="C32" s="18"/>
    </row>
    <row r="33" spans="1:3" s="13" customFormat="1" ht="36" customHeight="1">
      <c r="A33" s="19" t="s">
        <v>124</v>
      </c>
      <c r="B33" s="20" t="s">
        <v>403</v>
      </c>
      <c r="C33" s="18">
        <v>20</v>
      </c>
    </row>
    <row r="34" spans="1:3" s="13" customFormat="1" ht="24" customHeight="1">
      <c r="A34" s="270" t="s">
        <v>119</v>
      </c>
      <c r="B34" s="270"/>
      <c r="C34" s="16">
        <v>22</v>
      </c>
    </row>
    <row r="35" spans="1:3" s="13" customFormat="1" ht="11.45" customHeight="1">
      <c r="A35" s="12"/>
      <c r="B35" s="15"/>
    </row>
    <row r="36" spans="1:3" s="13" customFormat="1" ht="11.45" customHeight="1">
      <c r="A36" s="12"/>
      <c r="B36" s="15"/>
    </row>
    <row r="37" spans="1:3" s="13" customFormat="1" ht="11.45" customHeight="1">
      <c r="A37" s="12"/>
      <c r="B37" s="15"/>
    </row>
    <row r="38" spans="1:3" s="13" customFormat="1" ht="11.45" customHeight="1">
      <c r="A38" s="12"/>
      <c r="B38" s="15"/>
    </row>
    <row r="39" spans="1:3" s="13" customFormat="1" ht="11.45" customHeight="1">
      <c r="A39" s="12"/>
      <c r="B39" s="15"/>
    </row>
    <row r="40" spans="1:3" s="13" customFormat="1" ht="11.45" customHeight="1">
      <c r="A40" s="12"/>
      <c r="B40" s="15"/>
    </row>
    <row r="41" spans="1:3" s="13" customFormat="1" ht="11.45" customHeight="1">
      <c r="A41" s="12"/>
      <c r="B41" s="15"/>
    </row>
    <row r="42" spans="1:3" s="13" customFormat="1" ht="11.45" customHeight="1">
      <c r="A42" s="12"/>
      <c r="B42" s="15"/>
    </row>
    <row r="43" spans="1:3" s="13" customFormat="1" ht="11.45" customHeight="1">
      <c r="A43" s="12"/>
      <c r="B43" s="15"/>
    </row>
    <row r="44" spans="1:3" s="13" customFormat="1" ht="11.45" customHeight="1">
      <c r="A44" s="12"/>
      <c r="B44" s="15"/>
    </row>
    <row r="45" spans="1:3" s="13" customFormat="1" ht="11.45" customHeight="1">
      <c r="A45" s="12"/>
      <c r="B45" s="15"/>
    </row>
    <row r="46" spans="1:3" s="13" customFormat="1" ht="11.45" customHeight="1">
      <c r="A46" s="12"/>
      <c r="B46" s="15"/>
    </row>
    <row r="47" spans="1:3" s="13" customFormat="1" ht="11.45" customHeight="1">
      <c r="A47" s="12"/>
      <c r="B47" s="15"/>
    </row>
    <row r="48" spans="1:3" s="13" customFormat="1" ht="11.45" customHeight="1">
      <c r="A48" s="12"/>
      <c r="B48" s="15"/>
    </row>
    <row r="49" spans="1:2" s="13" customFormat="1" ht="11.45" customHeight="1">
      <c r="A49" s="12"/>
      <c r="B49" s="15"/>
    </row>
    <row r="50" spans="1:2" s="13" customFormat="1" ht="11.45" customHeight="1">
      <c r="A50" s="12"/>
      <c r="B50" s="15"/>
    </row>
    <row r="51" spans="1:2" s="13" customFormat="1" ht="11.45" customHeight="1">
      <c r="A51" s="12"/>
      <c r="B51" s="15"/>
    </row>
    <row r="52" spans="1:2" s="13" customFormat="1" ht="11.45" customHeight="1">
      <c r="A52" s="12"/>
      <c r="B52" s="15"/>
    </row>
    <row r="53" spans="1:2" s="13" customFormat="1" ht="11.45" customHeight="1">
      <c r="A53" s="12"/>
      <c r="B53" s="15"/>
    </row>
    <row r="54" spans="1:2" s="13" customFormat="1" ht="11.45" customHeight="1">
      <c r="A54" s="12"/>
      <c r="B54" s="15"/>
    </row>
    <row r="55" spans="1:2" s="13" customFormat="1" ht="11.45" customHeight="1">
      <c r="A55" s="12"/>
      <c r="B55" s="15"/>
    </row>
    <row r="56" spans="1:2" s="13" customFormat="1" ht="11.45" customHeight="1">
      <c r="A56" s="12"/>
      <c r="B56" s="15"/>
    </row>
    <row r="57" spans="1:2" s="13" customFormat="1" ht="11.45" customHeight="1">
      <c r="A57" s="12"/>
      <c r="B57" s="15"/>
    </row>
    <row r="58" spans="1:2" s="13" customFormat="1" ht="11.45" customHeight="1">
      <c r="A58" s="12"/>
      <c r="B58" s="15"/>
    </row>
    <row r="59" spans="1:2" s="13" customFormat="1" ht="11.45" customHeight="1">
      <c r="A59" s="12"/>
      <c r="B59" s="15"/>
    </row>
    <row r="60" spans="1:2" s="13" customFormat="1" ht="11.45" customHeight="1">
      <c r="A60" s="12"/>
      <c r="B60" s="15"/>
    </row>
    <row r="61" spans="1:2" s="13" customFormat="1" ht="11.45" customHeight="1">
      <c r="A61" s="12"/>
      <c r="B61" s="15"/>
    </row>
    <row r="62" spans="1:2" s="13" customFormat="1" ht="11.45" customHeight="1">
      <c r="A62" s="12"/>
      <c r="B62" s="15"/>
    </row>
    <row r="63" spans="1:2" s="13" customFormat="1" ht="11.45" customHeight="1">
      <c r="A63" s="12"/>
      <c r="B63" s="15"/>
    </row>
    <row r="64" spans="1:2" s="13" customFormat="1" ht="11.45" customHeight="1">
      <c r="A64" s="12"/>
      <c r="B64" s="15"/>
    </row>
    <row r="65" spans="1:2" s="13" customFormat="1" ht="11.45" customHeight="1">
      <c r="A65" s="12"/>
      <c r="B65" s="15"/>
    </row>
    <row r="66" spans="1:2" s="13" customFormat="1" ht="11.45" customHeight="1">
      <c r="A66" s="12"/>
      <c r="B66" s="15"/>
    </row>
    <row r="67" spans="1:2" s="13" customFormat="1" ht="11.45" customHeight="1">
      <c r="A67" s="12"/>
      <c r="B67" s="15"/>
    </row>
    <row r="68" spans="1:2" s="13" customFormat="1" ht="11.45" customHeight="1">
      <c r="A68" s="12"/>
      <c r="B68" s="15"/>
    </row>
    <row r="69" spans="1:2" s="13" customFormat="1" ht="11.45" customHeight="1">
      <c r="A69" s="12"/>
      <c r="B69" s="15"/>
    </row>
    <row r="70" spans="1:2" s="13" customFormat="1" ht="11.45" customHeight="1">
      <c r="A70" s="12"/>
      <c r="B70" s="15"/>
    </row>
    <row r="71" spans="1:2" s="13" customFormat="1" ht="11.45" customHeight="1">
      <c r="A71" s="12"/>
      <c r="B71" s="15"/>
    </row>
    <row r="72" spans="1:2" s="13" customFormat="1" ht="11.45" customHeight="1">
      <c r="A72" s="12"/>
      <c r="B72" s="15"/>
    </row>
    <row r="73" spans="1:2" s="13" customFormat="1" ht="11.45" customHeight="1">
      <c r="A73" s="12"/>
      <c r="B73" s="15"/>
    </row>
    <row r="74" spans="1:2" s="13" customFormat="1" ht="11.45" customHeight="1">
      <c r="A74" s="12"/>
      <c r="B74" s="15"/>
    </row>
    <row r="75" spans="1:2" s="13" customFormat="1" ht="11.45" customHeight="1">
      <c r="A75" s="12"/>
      <c r="B75" s="15"/>
    </row>
    <row r="76" spans="1:2" s="13" customFormat="1" ht="11.45" customHeight="1">
      <c r="A76" s="12"/>
      <c r="B76" s="15"/>
    </row>
    <row r="77" spans="1:2" s="13" customFormat="1" ht="11.45" customHeight="1">
      <c r="A77" s="12"/>
      <c r="B77" s="15"/>
    </row>
    <row r="78" spans="1:2" s="13" customFormat="1" ht="11.45" customHeight="1">
      <c r="A78" s="12"/>
      <c r="B78" s="15"/>
    </row>
    <row r="79" spans="1:2" s="13" customFormat="1" ht="11.45" customHeight="1">
      <c r="A79" s="12"/>
      <c r="B79" s="15"/>
    </row>
    <row r="80" spans="1:2" s="13" customFormat="1" ht="11.45" customHeight="1">
      <c r="A80" s="12"/>
      <c r="B80" s="15"/>
    </row>
    <row r="81" spans="1:2" s="13" customFormat="1" ht="11.45" customHeight="1">
      <c r="A81" s="12"/>
      <c r="B81" s="15"/>
    </row>
    <row r="82" spans="1:2" s="13" customFormat="1" ht="11.45" customHeight="1">
      <c r="A82" s="12"/>
      <c r="B82" s="15"/>
    </row>
    <row r="83" spans="1:2" s="13" customFormat="1" ht="11.45" customHeight="1">
      <c r="A83" s="12"/>
      <c r="B83" s="15"/>
    </row>
    <row r="84" spans="1:2" s="13" customFormat="1" ht="11.45" customHeight="1">
      <c r="A84" s="12"/>
      <c r="B84" s="15"/>
    </row>
    <row r="85" spans="1:2" s="13" customFormat="1" ht="11.45" customHeight="1">
      <c r="A85" s="12"/>
      <c r="B85" s="15"/>
    </row>
    <row r="86" spans="1:2" s="13" customFormat="1" ht="11.45" customHeight="1">
      <c r="A86" s="12"/>
      <c r="B86" s="15"/>
    </row>
    <row r="87" spans="1:2" s="13" customFormat="1" ht="11.45" customHeight="1">
      <c r="A87" s="12"/>
      <c r="B87" s="15"/>
    </row>
    <row r="88" spans="1:2" s="13" customFormat="1" ht="11.45" customHeight="1">
      <c r="A88" s="12"/>
      <c r="B88" s="15"/>
    </row>
    <row r="89" spans="1:2" s="13" customFormat="1" ht="11.45" customHeight="1">
      <c r="A89" s="12"/>
      <c r="B89" s="15"/>
    </row>
    <row r="90" spans="1:2" s="13" customFormat="1" ht="11.45" customHeight="1">
      <c r="A90" s="12"/>
      <c r="B90" s="15"/>
    </row>
    <row r="91" spans="1:2" s="13" customFormat="1" ht="11.45" customHeight="1">
      <c r="A91" s="12"/>
      <c r="B91" s="15"/>
    </row>
    <row r="92" spans="1:2" s="13" customFormat="1" ht="11.45" customHeight="1">
      <c r="A92" s="12"/>
      <c r="B92" s="15"/>
    </row>
    <row r="93" spans="1:2" s="13" customFormat="1" ht="11.45" customHeight="1">
      <c r="A93" s="12"/>
      <c r="B93" s="15"/>
    </row>
    <row r="94" spans="1:2" s="13" customFormat="1" ht="11.45" customHeight="1">
      <c r="A94" s="12"/>
      <c r="B94" s="15"/>
    </row>
    <row r="95" spans="1:2" s="13" customFormat="1" ht="11.45" customHeight="1">
      <c r="A95" s="12"/>
      <c r="B95" s="15"/>
    </row>
    <row r="96" spans="1:2" s="13" customFormat="1" ht="11.45" customHeight="1">
      <c r="A96" s="12"/>
      <c r="B96" s="15"/>
    </row>
    <row r="97" spans="1:2" s="13" customFormat="1" ht="11.45" customHeight="1">
      <c r="A97" s="12"/>
      <c r="B97" s="15"/>
    </row>
    <row r="98" spans="1:2" s="13" customFormat="1" ht="11.45" customHeight="1">
      <c r="A98" s="12"/>
      <c r="B98" s="15"/>
    </row>
    <row r="99" spans="1:2" s="13" customFormat="1" ht="11.45" customHeight="1">
      <c r="A99" s="12"/>
      <c r="B99" s="15"/>
    </row>
    <row r="100" spans="1:2" s="13" customFormat="1" ht="11.45" customHeight="1">
      <c r="A100" s="12"/>
      <c r="B100" s="15"/>
    </row>
    <row r="101" spans="1:2" s="13" customFormat="1" ht="11.45" customHeight="1">
      <c r="A101" s="12"/>
      <c r="B101" s="15"/>
    </row>
    <row r="102" spans="1:2" s="13" customFormat="1" ht="11.45" customHeight="1">
      <c r="A102" s="12"/>
      <c r="B102" s="15"/>
    </row>
    <row r="103" spans="1:2" s="13" customFormat="1" ht="11.45" customHeight="1">
      <c r="A103" s="12"/>
      <c r="B103" s="15"/>
    </row>
    <row r="104" spans="1:2" s="13" customFormat="1" ht="11.45" customHeight="1">
      <c r="A104" s="12"/>
      <c r="B104" s="15"/>
    </row>
    <row r="105" spans="1:2" s="13" customFormat="1" ht="11.45" customHeight="1">
      <c r="A105" s="12"/>
      <c r="B105" s="15"/>
    </row>
  </sheetData>
  <mergeCells count="5">
    <mergeCell ref="A1:C1"/>
    <mergeCell ref="B2:C2"/>
    <mergeCell ref="A3:B3"/>
    <mergeCell ref="A34:B34"/>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zoomScale="140" zoomScaleNormal="140" zoomScaleSheetLayoutView="115" zoomScalePageLayoutView="115" workbookViewId="0"/>
  </sheetViews>
  <sheetFormatPr baseColWidth="10" defaultRowHeight="11.45" customHeight="1"/>
  <cols>
    <col min="1" max="1" width="95.7109375" style="37" customWidth="1"/>
    <col min="2" max="16384" width="11.42578125" style="26"/>
  </cols>
  <sheetData>
    <row r="1" spans="1:1" ht="54" customHeight="1">
      <c r="A1" s="41" t="s">
        <v>68</v>
      </c>
    </row>
    <row r="2" spans="1:1" ht="11.45" customHeight="1">
      <c r="A2" s="27"/>
    </row>
    <row r="3" spans="1:1" s="29" customFormat="1" ht="11.45" customHeight="1">
      <c r="A3" s="28"/>
    </row>
    <row r="4" spans="1:1" ht="11.45" customHeight="1">
      <c r="A4" s="27"/>
    </row>
    <row r="5" spans="1:1" ht="11.45" customHeight="1">
      <c r="A5" s="30"/>
    </row>
    <row r="6" spans="1:1" ht="11.45" customHeight="1">
      <c r="A6" s="27"/>
    </row>
    <row r="7" spans="1:1" ht="11.45" customHeight="1">
      <c r="A7" s="31"/>
    </row>
    <row r="8" spans="1:1" ht="11.45" customHeight="1">
      <c r="A8" s="27"/>
    </row>
    <row r="9" spans="1:1" ht="11.45" customHeight="1">
      <c r="A9" s="30"/>
    </row>
    <row r="10" spans="1:1" ht="11.45" customHeight="1">
      <c r="A10" s="27"/>
    </row>
    <row r="11" spans="1:1" ht="11.45" customHeight="1">
      <c r="A11" s="31"/>
    </row>
    <row r="12" spans="1:1" ht="11.45" customHeight="1">
      <c r="A12" s="27"/>
    </row>
    <row r="13" spans="1:1" ht="11.45" customHeight="1">
      <c r="A13" s="31"/>
    </row>
    <row r="14" spans="1:1" ht="11.45" customHeight="1">
      <c r="A14" s="27"/>
    </row>
    <row r="15" spans="1:1" ht="11.45" customHeight="1">
      <c r="A15" s="31"/>
    </row>
    <row r="16" spans="1:1" ht="11.45" customHeight="1">
      <c r="A16" s="27"/>
    </row>
    <row r="17" spans="1:1" ht="11.45" customHeight="1">
      <c r="A17" s="32"/>
    </row>
    <row r="18" spans="1:1" ht="11.45" customHeight="1">
      <c r="A18" s="27"/>
    </row>
    <row r="19" spans="1:1" ht="11.45" customHeight="1">
      <c r="A19" s="31"/>
    </row>
    <row r="20" spans="1:1" ht="11.45" customHeight="1">
      <c r="A20" s="27"/>
    </row>
    <row r="21" spans="1:1" ht="11.45" customHeight="1">
      <c r="A21" s="31"/>
    </row>
    <row r="22" spans="1:1" ht="11.45" customHeight="1">
      <c r="A22" s="27"/>
    </row>
    <row r="23" spans="1:1" ht="11.45" customHeight="1">
      <c r="A23" s="31"/>
    </row>
    <row r="24" spans="1:1" ht="11.45" customHeight="1">
      <c r="A24" s="31"/>
    </row>
    <row r="25" spans="1:1" ht="11.45" customHeight="1">
      <c r="A25" s="31"/>
    </row>
    <row r="26" spans="1:1" ht="11.45" customHeight="1">
      <c r="A26" s="27"/>
    </row>
    <row r="27" spans="1:1" ht="11.45" customHeight="1">
      <c r="A27" s="30"/>
    </row>
    <row r="28" spans="1:1" ht="11.45" customHeight="1">
      <c r="A28" s="27"/>
    </row>
    <row r="29" spans="1:1" ht="11.45" customHeight="1">
      <c r="A29" s="32"/>
    </row>
    <row r="30" spans="1:1" ht="11.45" customHeight="1">
      <c r="A30" s="27"/>
    </row>
    <row r="31" spans="1:1" ht="11.45" customHeight="1">
      <c r="A31" s="33"/>
    </row>
    <row r="32" spans="1:1" ht="11.45" customHeight="1">
      <c r="A32" s="27"/>
    </row>
    <row r="33" spans="1:1" ht="11.45" customHeight="1">
      <c r="A33" s="31"/>
    </row>
    <row r="34" spans="1:1" ht="11.45" customHeight="1">
      <c r="A34" s="31"/>
    </row>
    <row r="35" spans="1:1" ht="11.45" customHeight="1">
      <c r="A35" s="27"/>
    </row>
    <row r="36" spans="1:1" ht="11.45" customHeight="1">
      <c r="A36" s="31"/>
    </row>
    <row r="37" spans="1:1" ht="11.45" customHeight="1">
      <c r="A37" s="31"/>
    </row>
    <row r="38" spans="1:1" ht="11.45" customHeight="1">
      <c r="A38" s="31"/>
    </row>
    <row r="39" spans="1:1" ht="11.45" customHeight="1">
      <c r="A39" s="31"/>
    </row>
    <row r="40" spans="1:1" ht="11.45" customHeight="1">
      <c r="A40" s="31"/>
    </row>
    <row r="41" spans="1:1" ht="11.45" customHeight="1">
      <c r="A41" s="27"/>
    </row>
    <row r="42" spans="1:1" ht="11.45" customHeight="1">
      <c r="A42" s="34"/>
    </row>
    <row r="43" spans="1:1" ht="11.45" customHeight="1">
      <c r="A43" s="34"/>
    </row>
    <row r="44" spans="1:1" ht="11.45" customHeight="1">
      <c r="A44" s="34"/>
    </row>
    <row r="45" spans="1:1" ht="11.45" customHeight="1">
      <c r="A45" s="27"/>
    </row>
    <row r="46" spans="1:1" ht="11.45" customHeight="1">
      <c r="A46" s="30"/>
    </row>
    <row r="47" spans="1:1" ht="11.45" customHeight="1">
      <c r="A47" s="27"/>
    </row>
    <row r="48" spans="1:1" ht="11.45" customHeight="1">
      <c r="A48" s="32"/>
    </row>
    <row r="50" spans="1:1" ht="11.45" customHeight="1">
      <c r="A50" s="35"/>
    </row>
    <row r="51" spans="1:1" ht="11.45" customHeight="1">
      <c r="A51" s="27"/>
    </row>
    <row r="52" spans="1:1" ht="11.45" customHeight="1">
      <c r="A52" s="36"/>
    </row>
    <row r="53" spans="1:1" ht="11.45" customHeight="1">
      <c r="A53" s="36"/>
    </row>
    <row r="54" spans="1:1" ht="11.45" customHeight="1">
      <c r="A54" s="36"/>
    </row>
    <row r="65" s="26" customFormat="1" ht="54" customHeight="1"/>
    <row r="80" s="26" customFormat="1" ht="11.45" customHeight="1"/>
    <row r="81" spans="1:1" ht="11.45" customHeight="1">
      <c r="A81" s="26"/>
    </row>
    <row r="82" spans="1:1" ht="11.45" customHeight="1">
      <c r="A82" s="26"/>
    </row>
    <row r="83" spans="1:1" ht="11.45" customHeight="1">
      <c r="A83" s="26"/>
    </row>
    <row r="84" spans="1:1" ht="11.45" customHeight="1">
      <c r="A84" s="26"/>
    </row>
    <row r="85" spans="1:1" ht="11.45" customHeight="1">
      <c r="A85" s="26"/>
    </row>
    <row r="88" spans="1:1" ht="11.45" customHeight="1">
      <c r="A88" s="38" t="s">
        <v>385</v>
      </c>
    </row>
    <row r="101" spans="1:2" ht="12">
      <c r="A101" s="38"/>
      <c r="B101" s="39"/>
    </row>
    <row r="102" spans="1:2" ht="12">
      <c r="A102" s="38"/>
      <c r="B102" s="39"/>
    </row>
    <row r="103" spans="1:2" ht="12">
      <c r="A103" s="38"/>
      <c r="B103" s="39"/>
    </row>
    <row r="104" spans="1:2" ht="11.45" customHeight="1">
      <c r="A104" s="38" t="s">
        <v>360</v>
      </c>
    </row>
    <row r="105" spans="1:2" ht="11.45" customHeight="1">
      <c r="A105" s="38"/>
    </row>
    <row r="107" spans="1:2" ht="11.45" customHeight="1">
      <c r="B107" s="40"/>
    </row>
    <row r="119" spans="2:2" s="37" customFormat="1" ht="12">
      <c r="B119" s="26"/>
    </row>
  </sheetData>
  <hyperlinks>
    <hyperlink ref="A104" r:id="rId1" display="https://statistik.arbeitsagentur.de/DE/Navigation/Grundlagen/Methodik-Qualitaet/Methodenberichte/Beschaeftigungsstatistik/Methodenberichte-Beschaeftigungsstatistik-Nav.html"/>
    <hyperlink ref="A88" r:id="rId2" display="https://statistik.arbeitsagentur.de/DE/Statischer-Content/Grundlagen/Methodik-Qualitaet/Methodenberichte/Uebergreifend/Generische-Publikationen/Hintergrundinfo-Zuordnung-von-Staatenlosen.pdf?__blob=publicationFile&amp;v=6"/>
  </hyperlink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A653 2021 43&amp;R&amp;"-,Standard"&amp;7&amp;P</oddFooter>
    <evenFooter>&amp;L&amp;"-,Standard"&amp;7&amp;P&amp;R&amp;"-,Standard"&amp;7StatA MV, Statistischer Bericht A653 2021 43</evenFooter>
  </headerFooter>
  <rowBreaks count="1" manualBreakCount="1">
    <brk id="64"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140" zoomScaleNormal="140" zoomScaleSheetLayoutView="100" workbookViewId="0">
      <selection activeCell="B1" sqref="B1"/>
    </sheetView>
  </sheetViews>
  <sheetFormatPr baseColWidth="10" defaultRowHeight="11.25"/>
  <cols>
    <col min="1" max="1" width="2.7109375" style="80" customWidth="1"/>
    <col min="2" max="2" width="17.7109375" style="80" customWidth="1"/>
    <col min="3" max="3" width="4.7109375" style="80" customWidth="1"/>
    <col min="4" max="4" width="5.7109375" style="80" customWidth="1"/>
    <col min="5" max="5" width="2.28515625" style="80" customWidth="1"/>
    <col min="6" max="6" width="9.85546875" style="80" customWidth="1"/>
    <col min="7" max="7" width="3.7109375" style="80" customWidth="1"/>
    <col min="8" max="8" width="15.7109375" style="80" customWidth="1"/>
    <col min="9" max="9" width="2.28515625" style="80" customWidth="1"/>
    <col min="10" max="10" width="5.7109375" style="80" customWidth="1"/>
    <col min="11" max="11" width="4.7109375" style="80" customWidth="1"/>
    <col min="12" max="12" width="12.5703125" style="80" customWidth="1"/>
    <col min="13" max="13" width="2.7109375" style="80" customWidth="1"/>
    <col min="14" max="16384" width="11.42578125" style="80"/>
  </cols>
  <sheetData>
    <row r="1" spans="1:14" s="45" customFormat="1" ht="20.100000000000001" customHeight="1">
      <c r="A1" s="42"/>
      <c r="B1" s="43" t="s">
        <v>69</v>
      </c>
      <c r="C1" s="43"/>
      <c r="D1" s="44"/>
      <c r="E1" s="44"/>
      <c r="F1" s="44"/>
      <c r="G1" s="44"/>
      <c r="H1" s="44"/>
      <c r="I1" s="44"/>
      <c r="J1" s="44"/>
      <c r="K1" s="44"/>
      <c r="L1" s="44"/>
    </row>
    <row r="2" spans="1:14" s="46" customFormat="1" ht="24" customHeight="1">
      <c r="B2" s="47"/>
      <c r="C2" s="47"/>
      <c r="D2" s="48" t="s">
        <v>70</v>
      </c>
      <c r="E2" s="49"/>
      <c r="F2" s="49"/>
      <c r="G2" s="49"/>
      <c r="H2" s="49"/>
      <c r="I2" s="49"/>
      <c r="J2" s="49"/>
      <c r="K2" s="47"/>
      <c r="L2" s="47"/>
      <c r="M2" s="47"/>
    </row>
    <row r="3" spans="1:14" s="52" customFormat="1" ht="15" customHeight="1">
      <c r="A3" s="50"/>
      <c r="B3" s="51"/>
      <c r="C3" s="51"/>
      <c r="K3" s="51"/>
      <c r="L3" s="51"/>
      <c r="M3" s="53"/>
    </row>
    <row r="4" spans="1:14" s="55" customFormat="1" ht="30" customHeight="1">
      <c r="A4" s="54"/>
      <c r="E4" s="56" t="s">
        <v>71</v>
      </c>
      <c r="F4" s="57"/>
      <c r="G4" s="57"/>
      <c r="H4" s="57"/>
      <c r="I4" s="58"/>
      <c r="M4" s="59"/>
    </row>
    <row r="5" spans="1:14" s="52" customFormat="1" ht="18" customHeight="1">
      <c r="A5" s="60"/>
      <c r="M5" s="61"/>
    </row>
    <row r="6" spans="1:14" s="55" customFormat="1" ht="30" customHeight="1">
      <c r="A6" s="54"/>
      <c r="D6" s="56" t="s">
        <v>72</v>
      </c>
      <c r="E6" s="57"/>
      <c r="F6" s="57"/>
      <c r="G6" s="57"/>
      <c r="H6" s="57"/>
      <c r="I6" s="57"/>
      <c r="J6" s="58"/>
      <c r="M6" s="59"/>
    </row>
    <row r="7" spans="1:14" s="52" customFormat="1" ht="18" customHeight="1">
      <c r="A7" s="60"/>
      <c r="M7" s="61"/>
    </row>
    <row r="8" spans="1:14" s="52" customFormat="1" ht="38.1" customHeight="1">
      <c r="A8" s="60"/>
      <c r="B8" s="62" t="s">
        <v>356</v>
      </c>
      <c r="C8" s="63"/>
      <c r="D8" s="64"/>
      <c r="F8" s="65" t="s">
        <v>357</v>
      </c>
      <c r="G8" s="63"/>
      <c r="H8" s="64"/>
      <c r="J8" s="62" t="s">
        <v>358</v>
      </c>
      <c r="K8" s="63"/>
      <c r="L8" s="64"/>
      <c r="M8" s="61"/>
    </row>
    <row r="9" spans="1:14" s="52" customFormat="1" ht="18" customHeight="1">
      <c r="A9" s="60"/>
      <c r="M9" s="61"/>
    </row>
    <row r="10" spans="1:14" s="52" customFormat="1" ht="63" customHeight="1">
      <c r="A10" s="60"/>
      <c r="E10" s="56" t="s">
        <v>185</v>
      </c>
      <c r="F10" s="63"/>
      <c r="G10" s="57"/>
      <c r="H10" s="57"/>
      <c r="I10" s="64"/>
      <c r="M10" s="61"/>
    </row>
    <row r="11" spans="1:14" s="52" customFormat="1" ht="8.25" customHeight="1">
      <c r="A11" s="66"/>
      <c r="B11" s="67"/>
      <c r="C11" s="67"/>
      <c r="D11" s="67"/>
      <c r="E11" s="67"/>
      <c r="F11" s="67"/>
      <c r="G11" s="67"/>
      <c r="H11" s="67"/>
      <c r="I11" s="67"/>
      <c r="J11" s="67"/>
      <c r="K11" s="67"/>
      <c r="L11" s="67"/>
      <c r="M11" s="68"/>
    </row>
    <row r="12" spans="1:14" s="52" customFormat="1" ht="21" customHeight="1">
      <c r="A12" s="69"/>
      <c r="B12" s="69"/>
      <c r="C12" s="69"/>
      <c r="D12" s="69"/>
      <c r="E12" s="69"/>
      <c r="F12" s="69"/>
      <c r="G12" s="69"/>
      <c r="H12" s="69"/>
      <c r="I12" s="69"/>
      <c r="J12" s="69"/>
      <c r="K12" s="69"/>
      <c r="L12" s="69"/>
      <c r="M12" s="69"/>
      <c r="N12" s="69"/>
    </row>
    <row r="13" spans="1:14" s="71" customFormat="1" ht="38.1" customHeight="1">
      <c r="A13" s="70"/>
      <c r="B13" s="70"/>
      <c r="C13" s="287" t="s">
        <v>186</v>
      </c>
      <c r="D13" s="288"/>
      <c r="E13" s="288"/>
      <c r="F13" s="288"/>
      <c r="G13" s="288"/>
      <c r="H13" s="288"/>
      <c r="I13" s="288"/>
      <c r="J13" s="288"/>
      <c r="K13" s="289"/>
      <c r="L13" s="70"/>
      <c r="M13" s="70"/>
      <c r="N13" s="70"/>
    </row>
    <row r="14" spans="1:14" s="52" customFormat="1" ht="21" customHeight="1">
      <c r="A14" s="67"/>
      <c r="B14" s="67"/>
      <c r="C14" s="67"/>
      <c r="D14" s="67"/>
      <c r="E14" s="67"/>
      <c r="F14" s="67"/>
      <c r="G14" s="67"/>
      <c r="H14" s="67"/>
      <c r="I14" s="67"/>
      <c r="J14" s="67"/>
      <c r="K14" s="67"/>
      <c r="L14" s="67"/>
      <c r="M14" s="67"/>
      <c r="N14" s="69"/>
    </row>
    <row r="15" spans="1:14" s="52" customFormat="1" ht="12" customHeight="1">
      <c r="A15" s="50"/>
      <c r="B15" s="51"/>
      <c r="C15" s="51"/>
      <c r="D15" s="51"/>
      <c r="E15" s="51"/>
      <c r="F15" s="51"/>
      <c r="G15" s="51"/>
      <c r="H15" s="51"/>
      <c r="I15" s="51"/>
      <c r="J15" s="51"/>
      <c r="K15" s="51"/>
      <c r="L15" s="51"/>
      <c r="M15" s="53"/>
    </row>
    <row r="16" spans="1:14" s="76" customFormat="1" ht="36.950000000000003" customHeight="1">
      <c r="A16" s="72"/>
      <c r="B16" s="73" t="s">
        <v>187</v>
      </c>
      <c r="C16" s="74"/>
      <c r="D16" s="74"/>
      <c r="E16" s="74"/>
      <c r="F16" s="75"/>
      <c r="H16" s="77" t="s">
        <v>361</v>
      </c>
      <c r="I16" s="74"/>
      <c r="J16" s="74"/>
      <c r="K16" s="74"/>
      <c r="L16" s="75"/>
      <c r="M16" s="78"/>
    </row>
    <row r="17" spans="1:13" ht="27" customHeight="1">
      <c r="A17" s="79"/>
      <c r="B17" s="290" t="s">
        <v>188</v>
      </c>
      <c r="C17" s="291"/>
      <c r="D17" s="291"/>
      <c r="E17" s="291"/>
      <c r="F17" s="292"/>
      <c r="H17" s="293" t="s">
        <v>73</v>
      </c>
      <c r="I17" s="294"/>
      <c r="J17" s="294"/>
      <c r="K17" s="294"/>
      <c r="L17" s="295"/>
      <c r="M17" s="81"/>
    </row>
    <row r="18" spans="1:13" ht="45" customHeight="1">
      <c r="A18" s="79"/>
      <c r="B18" s="296" t="s">
        <v>74</v>
      </c>
      <c r="C18" s="283"/>
      <c r="D18" s="283"/>
      <c r="E18" s="283"/>
      <c r="F18" s="284"/>
      <c r="H18" s="297" t="s">
        <v>189</v>
      </c>
      <c r="I18" s="298"/>
      <c r="J18" s="298"/>
      <c r="K18" s="298"/>
      <c r="L18" s="299"/>
      <c r="M18" s="81"/>
    </row>
    <row r="19" spans="1:13" ht="12.75" customHeight="1">
      <c r="A19" s="79"/>
      <c r="M19" s="81"/>
    </row>
    <row r="20" spans="1:13" s="76" customFormat="1" ht="36" customHeight="1">
      <c r="A20" s="72"/>
      <c r="B20" s="82"/>
      <c r="C20" s="82"/>
      <c r="D20" s="82"/>
      <c r="E20" s="82"/>
      <c r="F20" s="82"/>
      <c r="H20" s="83" t="s">
        <v>75</v>
      </c>
      <c r="I20" s="57"/>
      <c r="J20" s="57"/>
      <c r="K20" s="57"/>
      <c r="L20" s="58"/>
      <c r="M20" s="78"/>
    </row>
    <row r="21" spans="1:13" ht="9.75" customHeight="1">
      <c r="A21" s="79"/>
      <c r="M21" s="81"/>
    </row>
    <row r="22" spans="1:13" s="85" customFormat="1" ht="47.1" customHeight="1">
      <c r="A22" s="84"/>
      <c r="B22" s="271" t="s">
        <v>362</v>
      </c>
      <c r="C22" s="272"/>
      <c r="D22" s="272"/>
      <c r="E22" s="272"/>
      <c r="F22" s="273"/>
      <c r="H22" s="271" t="s">
        <v>363</v>
      </c>
      <c r="I22" s="274"/>
      <c r="J22" s="274"/>
      <c r="K22" s="274"/>
      <c r="L22" s="275"/>
      <c r="M22" s="86"/>
    </row>
    <row r="23" spans="1:13" s="85" customFormat="1" ht="45" customHeight="1">
      <c r="A23" s="84"/>
      <c r="B23" s="277" t="s">
        <v>364</v>
      </c>
      <c r="C23" s="278"/>
      <c r="D23" s="278"/>
      <c r="E23" s="278"/>
      <c r="F23" s="279"/>
      <c r="H23" s="277" t="s">
        <v>365</v>
      </c>
      <c r="I23" s="280"/>
      <c r="J23" s="280"/>
      <c r="K23" s="280"/>
      <c r="L23" s="281"/>
      <c r="M23" s="86"/>
    </row>
    <row r="24" spans="1:13" s="85" customFormat="1" ht="32.25" customHeight="1">
      <c r="A24" s="84"/>
      <c r="B24" s="277" t="s">
        <v>366</v>
      </c>
      <c r="C24" s="278"/>
      <c r="D24" s="278"/>
      <c r="E24" s="278"/>
      <c r="F24" s="279"/>
      <c r="H24" s="277" t="s">
        <v>366</v>
      </c>
      <c r="I24" s="280"/>
      <c r="J24" s="280"/>
      <c r="K24" s="280"/>
      <c r="L24" s="281"/>
      <c r="M24" s="86"/>
    </row>
    <row r="25" spans="1:13" s="88" customFormat="1" ht="57.95" customHeight="1">
      <c r="A25" s="87"/>
      <c r="B25" s="282" t="s">
        <v>367</v>
      </c>
      <c r="C25" s="283"/>
      <c r="D25" s="283"/>
      <c r="E25" s="283"/>
      <c r="F25" s="284"/>
      <c r="H25" s="282" t="s">
        <v>368</v>
      </c>
      <c r="I25" s="285"/>
      <c r="J25" s="285"/>
      <c r="K25" s="285"/>
      <c r="L25" s="286"/>
      <c r="M25" s="89"/>
    </row>
    <row r="26" spans="1:13" s="93" customFormat="1" ht="28.5" customHeight="1">
      <c r="A26" s="90"/>
      <c r="B26" s="91"/>
      <c r="C26" s="91"/>
      <c r="D26" s="48" t="s">
        <v>76</v>
      </c>
      <c r="E26" s="48"/>
      <c r="F26" s="48"/>
      <c r="G26" s="48"/>
      <c r="H26" s="48"/>
      <c r="I26" s="48"/>
      <c r="J26" s="48"/>
      <c r="K26" s="91"/>
      <c r="L26" s="91"/>
      <c r="M26" s="92"/>
    </row>
    <row r="27" spans="1:13">
      <c r="A27" s="276" t="s">
        <v>48</v>
      </c>
      <c r="B27" s="276"/>
    </row>
    <row r="28" spans="1:13">
      <c r="A28" s="94" t="s">
        <v>190</v>
      </c>
      <c r="B28" s="94"/>
      <c r="C28" s="94"/>
    </row>
    <row r="29" spans="1:13">
      <c r="A29" s="95"/>
    </row>
  </sheetData>
  <mergeCells count="14">
    <mergeCell ref="C13:K13"/>
    <mergeCell ref="B17:F17"/>
    <mergeCell ref="H17:L17"/>
    <mergeCell ref="B18:F18"/>
    <mergeCell ref="H18:L18"/>
    <mergeCell ref="B22:F22"/>
    <mergeCell ref="H22:L22"/>
    <mergeCell ref="A27:B27"/>
    <mergeCell ref="B23:F23"/>
    <mergeCell ref="H23:L23"/>
    <mergeCell ref="B24:F24"/>
    <mergeCell ref="H24:L24"/>
    <mergeCell ref="B25:F25"/>
    <mergeCell ref="H25:L2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55"/>
  <sheetViews>
    <sheetView zoomScale="140" zoomScaleNormal="140" workbookViewId="0"/>
  </sheetViews>
  <sheetFormatPr baseColWidth="10" defaultRowHeight="12.75"/>
  <cols>
    <col min="1" max="2" width="45.7109375" style="96" customWidth="1"/>
    <col min="3" max="3" width="30.28515625" style="171" hidden="1" customWidth="1"/>
    <col min="4" max="4" width="8.42578125" style="242" hidden="1" customWidth="1"/>
    <col min="5" max="16384" width="11.42578125" style="96"/>
  </cols>
  <sheetData>
    <row r="1" spans="1:4" ht="54" customHeight="1">
      <c r="A1" s="100" t="s">
        <v>80</v>
      </c>
    </row>
    <row r="2" spans="1:4" ht="11.45" customHeight="1">
      <c r="A2" s="97"/>
      <c r="B2" s="97"/>
    </row>
    <row r="5" spans="1:4">
      <c r="C5" s="241" t="s">
        <v>384</v>
      </c>
    </row>
    <row r="7" spans="1:4">
      <c r="C7" s="171" t="s">
        <v>378</v>
      </c>
      <c r="D7" s="242">
        <f>'1'!D9</f>
        <v>15373</v>
      </c>
    </row>
    <row r="8" spans="1:4">
      <c r="C8" s="171" t="s">
        <v>382</v>
      </c>
      <c r="D8" s="242">
        <f>'1'!D29</f>
        <v>43933</v>
      </c>
    </row>
    <row r="9" spans="1:4">
      <c r="C9" s="171" t="s">
        <v>383</v>
      </c>
      <c r="D9" s="242">
        <f>'1'!D11</f>
        <v>82465</v>
      </c>
    </row>
    <row r="10" spans="1:4">
      <c r="C10" s="171" t="s">
        <v>379</v>
      </c>
      <c r="D10" s="242">
        <f>'1'!D33</f>
        <v>143693</v>
      </c>
    </row>
    <row r="11" spans="1:4">
      <c r="C11" s="171" t="s">
        <v>380</v>
      </c>
      <c r="D11" s="242">
        <f>'1'!D40+'1'!D44+'1'!D47+'1'!D49+'1'!D53</f>
        <v>93652</v>
      </c>
    </row>
    <row r="12" spans="1:4">
      <c r="C12" s="171" t="s">
        <v>381</v>
      </c>
      <c r="D12" s="242">
        <f>'1'!D56+'1'!D57+'1'!D58+'1'!D62+'1'!D63+'1'!D64</f>
        <v>209124</v>
      </c>
    </row>
    <row r="13" spans="1:4">
      <c r="D13" s="242">
        <f>SUM(D7:D12)</f>
        <v>588240</v>
      </c>
    </row>
    <row r="30" spans="1:1">
      <c r="A30" s="98"/>
    </row>
    <row r="31" spans="1:1">
      <c r="A31" s="98"/>
    </row>
    <row r="42" spans="1:1">
      <c r="A42" s="99"/>
    </row>
    <row r="43" spans="1:1">
      <c r="A43" s="99"/>
    </row>
    <row r="44" spans="1:1">
      <c r="A44" s="99"/>
    </row>
    <row r="45" spans="1:1">
      <c r="A45" s="99"/>
    </row>
    <row r="46" spans="1:1">
      <c r="A46" s="99"/>
    </row>
    <row r="47" spans="1:1">
      <c r="A47" s="99"/>
    </row>
    <row r="48" spans="1:1">
      <c r="A48" s="99"/>
    </row>
    <row r="49" spans="1:1">
      <c r="A49" s="99"/>
    </row>
    <row r="50" spans="1:1">
      <c r="A50" s="99"/>
    </row>
    <row r="55" spans="1:1">
      <c r="A55" s="98"/>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J65"/>
  <sheetViews>
    <sheetView zoomScale="140" zoomScaleNormal="140" workbookViewId="0">
      <pane xSplit="3" ySplit="6" topLeftCell="D7" activePane="bottomRight" state="frozen"/>
      <selection sqref="A1:B1"/>
      <selection pane="topRight" sqref="A1:B1"/>
      <selection pane="bottomLeft" sqref="A1:B1"/>
      <selection pane="bottomRight" activeCell="D7" sqref="D7"/>
    </sheetView>
  </sheetViews>
  <sheetFormatPr baseColWidth="10" defaultRowHeight="11.45" customHeight="1"/>
  <cols>
    <col min="1" max="1" width="2.7109375" style="107" customWidth="1"/>
    <col min="2" max="2" width="6.5703125" style="101" customWidth="1"/>
    <col min="3" max="3" width="41.28515625" style="110" customWidth="1"/>
    <col min="4" max="7" width="6.28515625" style="110" customWidth="1"/>
    <col min="8" max="8" width="5.28515625" style="110" customWidth="1"/>
    <col min="9" max="9" width="5.42578125" style="110" customWidth="1"/>
    <col min="10" max="10" width="5.5703125" style="110" customWidth="1"/>
    <col min="11" max="235" width="11.42578125" style="101"/>
    <col min="236" max="236" width="6.28515625" style="101" customWidth="1"/>
    <col min="237" max="237" width="35.28515625" style="101" customWidth="1"/>
    <col min="238" max="241" width="6.85546875" style="101" customWidth="1"/>
    <col min="242" max="242" width="7.140625" style="101" customWidth="1"/>
    <col min="243" max="244" width="6.85546875" style="101" customWidth="1"/>
    <col min="245" max="16384" width="11.42578125" style="101"/>
  </cols>
  <sheetData>
    <row r="1" spans="1:10" s="175" customFormat="1" ht="54" customHeight="1">
      <c r="A1" s="300" t="s">
        <v>84</v>
      </c>
      <c r="B1" s="301"/>
      <c r="C1" s="301"/>
      <c r="D1" s="302" t="s">
        <v>405</v>
      </c>
      <c r="E1" s="302"/>
      <c r="F1" s="302"/>
      <c r="G1" s="302"/>
      <c r="H1" s="302"/>
      <c r="I1" s="302"/>
      <c r="J1" s="303"/>
    </row>
    <row r="2" spans="1:10" ht="10.5" customHeight="1">
      <c r="A2" s="304" t="s">
        <v>83</v>
      </c>
      <c r="B2" s="306" t="s">
        <v>152</v>
      </c>
      <c r="C2" s="306" t="s">
        <v>194</v>
      </c>
      <c r="D2" s="309" t="s">
        <v>372</v>
      </c>
      <c r="E2" s="311" t="s">
        <v>2</v>
      </c>
      <c r="F2" s="308"/>
      <c r="G2" s="308"/>
      <c r="H2" s="308"/>
      <c r="I2" s="308"/>
      <c r="J2" s="312"/>
    </row>
    <row r="3" spans="1:10" ht="10.5" customHeight="1">
      <c r="A3" s="305"/>
      <c r="B3" s="307"/>
      <c r="C3" s="308"/>
      <c r="D3" s="310"/>
      <c r="E3" s="311" t="s">
        <v>3</v>
      </c>
      <c r="F3" s="311" t="s">
        <v>4</v>
      </c>
      <c r="G3" s="306" t="s">
        <v>89</v>
      </c>
      <c r="H3" s="306" t="s">
        <v>192</v>
      </c>
      <c r="I3" s="311" t="s">
        <v>5</v>
      </c>
      <c r="J3" s="312"/>
    </row>
    <row r="4" spans="1:10" ht="10.5" customHeight="1">
      <c r="A4" s="305"/>
      <c r="B4" s="307"/>
      <c r="C4" s="308"/>
      <c r="D4" s="310"/>
      <c r="E4" s="308"/>
      <c r="F4" s="308"/>
      <c r="G4" s="307"/>
      <c r="H4" s="307"/>
      <c r="I4" s="306" t="s">
        <v>153</v>
      </c>
      <c r="J4" s="198" t="s">
        <v>77</v>
      </c>
    </row>
    <row r="5" spans="1:10" ht="10.5" customHeight="1">
      <c r="A5" s="305"/>
      <c r="B5" s="307"/>
      <c r="C5" s="308"/>
      <c r="D5" s="310"/>
      <c r="E5" s="308"/>
      <c r="F5" s="308"/>
      <c r="G5" s="308"/>
      <c r="H5" s="307"/>
      <c r="I5" s="308"/>
      <c r="J5" s="198" t="s">
        <v>4</v>
      </c>
    </row>
    <row r="6" spans="1:10" s="107" customFormat="1" ht="10.5" customHeight="1">
      <c r="A6" s="102">
        <v>1</v>
      </c>
      <c r="B6" s="103">
        <v>2</v>
      </c>
      <c r="C6" s="104">
        <v>3</v>
      </c>
      <c r="D6" s="105">
        <v>4</v>
      </c>
      <c r="E6" s="103">
        <v>5</v>
      </c>
      <c r="F6" s="104">
        <v>6</v>
      </c>
      <c r="G6" s="105">
        <v>7</v>
      </c>
      <c r="H6" s="103">
        <v>8</v>
      </c>
      <c r="I6" s="104">
        <v>9</v>
      </c>
      <c r="J6" s="106">
        <v>10</v>
      </c>
    </row>
    <row r="7" spans="1:10" s="107" customFormat="1" ht="6" customHeight="1">
      <c r="A7" s="108"/>
      <c r="B7" s="199"/>
      <c r="C7" s="179"/>
      <c r="D7" s="200"/>
      <c r="E7" s="200"/>
      <c r="F7" s="200"/>
      <c r="G7" s="200"/>
      <c r="H7" s="201"/>
      <c r="I7" s="201"/>
      <c r="J7" s="201"/>
    </row>
    <row r="8" spans="1:10" s="107" customFormat="1" ht="9.9499999999999993" customHeight="1">
      <c r="A8" s="109">
        <f>IF(D8&lt;&gt;"",COUNTA($D8:D$8),"")</f>
        <v>1</v>
      </c>
      <c r="B8" s="202" t="s">
        <v>50</v>
      </c>
      <c r="C8" s="182" t="s">
        <v>369</v>
      </c>
      <c r="D8" s="203">
        <v>588247</v>
      </c>
      <c r="E8" s="203">
        <v>292553</v>
      </c>
      <c r="F8" s="203">
        <v>295694</v>
      </c>
      <c r="G8" s="203">
        <v>182623</v>
      </c>
      <c r="H8" s="204">
        <v>31906</v>
      </c>
      <c r="I8" s="204">
        <v>25980</v>
      </c>
      <c r="J8" s="204">
        <v>10827</v>
      </c>
    </row>
    <row r="9" spans="1:10" ht="9.6" customHeight="1">
      <c r="A9" s="109">
        <f>IF(D9&lt;&gt;"",COUNTA($D$8:D9),"")</f>
        <v>2</v>
      </c>
      <c r="B9" s="188" t="s">
        <v>6</v>
      </c>
      <c r="C9" s="205" t="s">
        <v>231</v>
      </c>
      <c r="D9" s="200">
        <v>15373</v>
      </c>
      <c r="E9" s="200">
        <v>11443</v>
      </c>
      <c r="F9" s="200">
        <v>3930</v>
      </c>
      <c r="G9" s="200">
        <v>1713</v>
      </c>
      <c r="H9" s="201">
        <v>1759</v>
      </c>
      <c r="I9" s="201">
        <v>764</v>
      </c>
      <c r="J9" s="201">
        <v>183</v>
      </c>
    </row>
    <row r="10" spans="1:10" ht="9.6" customHeight="1">
      <c r="A10" s="109">
        <f>IF(D10&lt;&gt;"",COUNTA($D$8:D10),"")</f>
        <v>3</v>
      </c>
      <c r="B10" s="188" t="s">
        <v>7</v>
      </c>
      <c r="C10" s="205" t="s">
        <v>234</v>
      </c>
      <c r="D10" s="200">
        <v>126398</v>
      </c>
      <c r="E10" s="200">
        <v>99679</v>
      </c>
      <c r="F10" s="200">
        <v>26719</v>
      </c>
      <c r="G10" s="200">
        <v>11569</v>
      </c>
      <c r="H10" s="201">
        <v>7165</v>
      </c>
      <c r="I10" s="201">
        <v>6599</v>
      </c>
      <c r="J10" s="201">
        <v>847</v>
      </c>
    </row>
    <row r="11" spans="1:10" ht="9.9499999999999993" customHeight="1">
      <c r="A11" s="109">
        <f>IF(D11&lt;&gt;"",COUNTA($D$8:D11),"")</f>
        <v>4</v>
      </c>
      <c r="B11" s="188" t="s">
        <v>8</v>
      </c>
      <c r="C11" s="205" t="s">
        <v>235</v>
      </c>
      <c r="D11" s="200">
        <v>82465</v>
      </c>
      <c r="E11" s="200">
        <v>60816</v>
      </c>
      <c r="F11" s="200">
        <v>21649</v>
      </c>
      <c r="G11" s="200">
        <v>7552</v>
      </c>
      <c r="H11" s="201">
        <v>4831</v>
      </c>
      <c r="I11" s="201">
        <v>3798</v>
      </c>
      <c r="J11" s="201">
        <v>679</v>
      </c>
    </row>
    <row r="12" spans="1:10" ht="9.9499999999999993" customHeight="1">
      <c r="A12" s="109">
        <f>IF(D12&lt;&gt;"",COUNTA($D$8:D12),"")</f>
        <v>5</v>
      </c>
      <c r="B12" s="188" t="s">
        <v>9</v>
      </c>
      <c r="C12" s="205" t="s">
        <v>255</v>
      </c>
      <c r="D12" s="200">
        <v>550</v>
      </c>
      <c r="E12" s="200">
        <v>494</v>
      </c>
      <c r="F12" s="200">
        <v>56</v>
      </c>
      <c r="G12" s="200">
        <v>28</v>
      </c>
      <c r="H12" s="201" t="s">
        <v>133</v>
      </c>
      <c r="I12" s="201" t="s">
        <v>133</v>
      </c>
      <c r="J12" s="201" t="s">
        <v>133</v>
      </c>
    </row>
    <row r="13" spans="1:10" ht="9.6" customHeight="1">
      <c r="A13" s="109">
        <f>IF(D13&lt;&gt;"",COUNTA($D$8:D13),"")</f>
        <v>6</v>
      </c>
      <c r="B13" s="188" t="s">
        <v>10</v>
      </c>
      <c r="C13" s="205" t="s">
        <v>236</v>
      </c>
      <c r="D13" s="200">
        <v>69929</v>
      </c>
      <c r="E13" s="200">
        <v>51153</v>
      </c>
      <c r="F13" s="200">
        <v>18776</v>
      </c>
      <c r="G13" s="200">
        <v>6376</v>
      </c>
      <c r="H13" s="201">
        <v>4646</v>
      </c>
      <c r="I13" s="201">
        <v>3208</v>
      </c>
      <c r="J13" s="201">
        <v>566</v>
      </c>
    </row>
    <row r="14" spans="1:10" ht="18.600000000000001" customHeight="1">
      <c r="A14" s="109">
        <f>IF(D14&lt;&gt;"",COUNTA($D$8:D14),"")</f>
        <v>7</v>
      </c>
      <c r="B14" s="206" t="s">
        <v>11</v>
      </c>
      <c r="C14" s="205" t="s">
        <v>256</v>
      </c>
      <c r="D14" s="200">
        <v>16946</v>
      </c>
      <c r="E14" s="200">
        <v>9261</v>
      </c>
      <c r="F14" s="200">
        <v>7685</v>
      </c>
      <c r="G14" s="200">
        <v>2686</v>
      </c>
      <c r="H14" s="201">
        <v>2280</v>
      </c>
      <c r="I14" s="201">
        <v>612</v>
      </c>
      <c r="J14" s="201">
        <v>216</v>
      </c>
    </row>
    <row r="15" spans="1:10" ht="9.9499999999999993" customHeight="1">
      <c r="A15" s="109">
        <f>IF(D15&lt;&gt;"",COUNTA($D$8:D15),"")</f>
        <v>8</v>
      </c>
      <c r="B15" s="188" t="s">
        <v>12</v>
      </c>
      <c r="C15" s="205" t="s">
        <v>257</v>
      </c>
      <c r="D15" s="200">
        <v>917</v>
      </c>
      <c r="E15" s="200">
        <v>414</v>
      </c>
      <c r="F15" s="200">
        <v>503</v>
      </c>
      <c r="G15" s="200">
        <v>139</v>
      </c>
      <c r="H15" s="201">
        <v>123</v>
      </c>
      <c r="I15" s="201">
        <v>22</v>
      </c>
      <c r="J15" s="201">
        <v>11</v>
      </c>
    </row>
    <row r="16" spans="1:10" ht="18.600000000000001" customHeight="1">
      <c r="A16" s="109">
        <f>IF(D16&lt;&gt;"",COUNTA($D$8:D16),"")</f>
        <v>9</v>
      </c>
      <c r="B16" s="188" t="s">
        <v>13</v>
      </c>
      <c r="C16" s="205" t="s">
        <v>258</v>
      </c>
      <c r="D16" s="200">
        <v>5877</v>
      </c>
      <c r="E16" s="200">
        <v>4525</v>
      </c>
      <c r="F16" s="200">
        <v>1352</v>
      </c>
      <c r="G16" s="200">
        <v>430</v>
      </c>
      <c r="H16" s="201">
        <v>216</v>
      </c>
      <c r="I16" s="201">
        <v>240</v>
      </c>
      <c r="J16" s="201">
        <v>50</v>
      </c>
    </row>
    <row r="17" spans="1:10" ht="9.9499999999999993" customHeight="1">
      <c r="A17" s="109">
        <f>IF(D17&lt;&gt;"",COUNTA($D$8:D17),"")</f>
        <v>10</v>
      </c>
      <c r="B17" s="188">
        <v>19</v>
      </c>
      <c r="C17" s="205" t="s">
        <v>259</v>
      </c>
      <c r="D17" s="200" t="s">
        <v>133</v>
      </c>
      <c r="E17" s="200" t="s">
        <v>133</v>
      </c>
      <c r="F17" s="200" t="s">
        <v>133</v>
      </c>
      <c r="G17" s="200" t="s">
        <v>133</v>
      </c>
      <c r="H17" s="201" t="s">
        <v>133</v>
      </c>
      <c r="I17" s="201" t="s">
        <v>133</v>
      </c>
      <c r="J17" s="201" t="s">
        <v>132</v>
      </c>
    </row>
    <row r="18" spans="1:10" ht="9.9499999999999993" customHeight="1">
      <c r="A18" s="109">
        <f>IF(D18&lt;&gt;"",COUNTA($D$8:D18),"")</f>
        <v>11</v>
      </c>
      <c r="B18" s="188">
        <v>20</v>
      </c>
      <c r="C18" s="205" t="s">
        <v>260</v>
      </c>
      <c r="D18" s="200">
        <v>1475</v>
      </c>
      <c r="E18" s="200">
        <v>1104</v>
      </c>
      <c r="F18" s="200">
        <v>371</v>
      </c>
      <c r="G18" s="200">
        <v>89</v>
      </c>
      <c r="H18" s="201">
        <v>71</v>
      </c>
      <c r="I18" s="201" t="s">
        <v>133</v>
      </c>
      <c r="J18" s="201" t="s">
        <v>133</v>
      </c>
    </row>
    <row r="19" spans="1:10" ht="9.9499999999999993" customHeight="1">
      <c r="A19" s="109">
        <f>IF(D19&lt;&gt;"",COUNTA($D$8:D19),"")</f>
        <v>12</v>
      </c>
      <c r="B19" s="188">
        <v>21</v>
      </c>
      <c r="C19" s="205" t="s">
        <v>261</v>
      </c>
      <c r="D19" s="200" t="s">
        <v>133</v>
      </c>
      <c r="E19" s="200" t="s">
        <v>133</v>
      </c>
      <c r="F19" s="200" t="s">
        <v>133</v>
      </c>
      <c r="G19" s="200" t="s">
        <v>133</v>
      </c>
      <c r="H19" s="201">
        <v>34</v>
      </c>
      <c r="I19" s="201">
        <v>8</v>
      </c>
      <c r="J19" s="201" t="s">
        <v>133</v>
      </c>
    </row>
    <row r="20" spans="1:10" ht="18.600000000000001" customHeight="1">
      <c r="A20" s="109">
        <f>IF(D20&lt;&gt;"",COUNTA($D$8:D20),"")</f>
        <v>13</v>
      </c>
      <c r="B20" s="188" t="s">
        <v>14</v>
      </c>
      <c r="C20" s="205" t="s">
        <v>262</v>
      </c>
      <c r="D20" s="200">
        <v>4632</v>
      </c>
      <c r="E20" s="200">
        <v>3793</v>
      </c>
      <c r="F20" s="200">
        <v>839</v>
      </c>
      <c r="G20" s="200">
        <v>276</v>
      </c>
      <c r="H20" s="201">
        <v>283</v>
      </c>
      <c r="I20" s="201">
        <v>135</v>
      </c>
      <c r="J20" s="201">
        <v>25</v>
      </c>
    </row>
    <row r="21" spans="1:10" ht="9.9499999999999993" customHeight="1">
      <c r="A21" s="109">
        <f>IF(D21&lt;&gt;"",COUNTA($D$8:D21),"")</f>
        <v>14</v>
      </c>
      <c r="B21" s="188" t="s">
        <v>15</v>
      </c>
      <c r="C21" s="205" t="s">
        <v>263</v>
      </c>
      <c r="D21" s="200">
        <v>9863</v>
      </c>
      <c r="E21" s="200">
        <v>8475</v>
      </c>
      <c r="F21" s="200">
        <v>1388</v>
      </c>
      <c r="G21" s="200">
        <v>556</v>
      </c>
      <c r="H21" s="201">
        <v>486</v>
      </c>
      <c r="I21" s="201">
        <v>522</v>
      </c>
      <c r="J21" s="201">
        <v>37</v>
      </c>
    </row>
    <row r="22" spans="1:10" ht="9.9499999999999993" customHeight="1">
      <c r="A22" s="109">
        <f>IF(D22&lt;&gt;"",COUNTA($D$8:D22),"")</f>
        <v>15</v>
      </c>
      <c r="B22" s="188">
        <v>26</v>
      </c>
      <c r="C22" s="205" t="s">
        <v>264</v>
      </c>
      <c r="D22" s="200">
        <v>1844</v>
      </c>
      <c r="E22" s="200">
        <v>1217</v>
      </c>
      <c r="F22" s="200">
        <v>627</v>
      </c>
      <c r="G22" s="200">
        <v>219</v>
      </c>
      <c r="H22" s="201">
        <v>82</v>
      </c>
      <c r="I22" s="201">
        <v>83</v>
      </c>
      <c r="J22" s="201">
        <v>10</v>
      </c>
    </row>
    <row r="23" spans="1:10" ht="9.9499999999999993" customHeight="1">
      <c r="A23" s="109">
        <f>IF(D23&lt;&gt;"",COUNTA($D$8:D23),"")</f>
        <v>16</v>
      </c>
      <c r="B23" s="188">
        <v>27</v>
      </c>
      <c r="C23" s="205" t="s">
        <v>265</v>
      </c>
      <c r="D23" s="200">
        <v>3386</v>
      </c>
      <c r="E23" s="200">
        <v>2733</v>
      </c>
      <c r="F23" s="200">
        <v>653</v>
      </c>
      <c r="G23" s="200">
        <v>221</v>
      </c>
      <c r="H23" s="201" t="s">
        <v>133</v>
      </c>
      <c r="I23" s="201">
        <v>75</v>
      </c>
      <c r="J23" s="201">
        <v>11</v>
      </c>
    </row>
    <row r="24" spans="1:10" ht="9.6" customHeight="1">
      <c r="A24" s="109">
        <f>IF(D24&lt;&gt;"",COUNTA($D$8:D24),"")</f>
        <v>17</v>
      </c>
      <c r="B24" s="188">
        <v>28</v>
      </c>
      <c r="C24" s="205" t="s">
        <v>266</v>
      </c>
      <c r="D24" s="200">
        <v>6636</v>
      </c>
      <c r="E24" s="200">
        <v>5733</v>
      </c>
      <c r="F24" s="200">
        <v>903</v>
      </c>
      <c r="G24" s="200">
        <v>281</v>
      </c>
      <c r="H24" s="201">
        <v>163</v>
      </c>
      <c r="I24" s="201">
        <v>437</v>
      </c>
      <c r="J24" s="201">
        <v>22</v>
      </c>
    </row>
    <row r="25" spans="1:10" ht="9.6" customHeight="1">
      <c r="A25" s="109">
        <f>IF(D25&lt;&gt;"",COUNTA($D$8:D25),"")</f>
        <v>18</v>
      </c>
      <c r="B25" s="188" t="s">
        <v>16</v>
      </c>
      <c r="C25" s="205" t="s">
        <v>267</v>
      </c>
      <c r="D25" s="200">
        <v>8204</v>
      </c>
      <c r="E25" s="200">
        <v>7248</v>
      </c>
      <c r="F25" s="200">
        <v>956</v>
      </c>
      <c r="G25" s="200">
        <v>206</v>
      </c>
      <c r="H25" s="201">
        <v>346</v>
      </c>
      <c r="I25" s="201">
        <v>491</v>
      </c>
      <c r="J25" s="201">
        <v>38</v>
      </c>
    </row>
    <row r="26" spans="1:10" ht="18.600000000000001" customHeight="1">
      <c r="A26" s="109">
        <f>IF(D26&lt;&gt;"",COUNTA($D$8:D26),"")</f>
        <v>19</v>
      </c>
      <c r="B26" s="188" t="s">
        <v>17</v>
      </c>
      <c r="C26" s="205" t="s">
        <v>268</v>
      </c>
      <c r="D26" s="200">
        <v>9256</v>
      </c>
      <c r="E26" s="200">
        <v>6112</v>
      </c>
      <c r="F26" s="200">
        <v>3144</v>
      </c>
      <c r="G26" s="200">
        <v>1172</v>
      </c>
      <c r="H26" s="201">
        <v>281</v>
      </c>
      <c r="I26" s="201">
        <v>513</v>
      </c>
      <c r="J26" s="201">
        <v>133</v>
      </c>
    </row>
    <row r="27" spans="1:10" ht="9.9499999999999993" customHeight="1">
      <c r="A27" s="109">
        <f>IF(D27&lt;&gt;"",COUNTA($D$8:D27),"")</f>
        <v>20</v>
      </c>
      <c r="B27" s="188" t="s">
        <v>18</v>
      </c>
      <c r="C27" s="205" t="s">
        <v>269</v>
      </c>
      <c r="D27" s="200">
        <v>5433</v>
      </c>
      <c r="E27" s="200">
        <v>3829</v>
      </c>
      <c r="F27" s="200">
        <v>1604</v>
      </c>
      <c r="G27" s="200">
        <v>556</v>
      </c>
      <c r="H27" s="201" t="s">
        <v>133</v>
      </c>
      <c r="I27" s="201">
        <v>307</v>
      </c>
      <c r="J27" s="201" t="s">
        <v>133</v>
      </c>
    </row>
    <row r="28" spans="1:10" ht="18.600000000000001" customHeight="1">
      <c r="A28" s="109">
        <f>IF(D28&lt;&gt;"",COUNTA($D$8:D28),"")</f>
        <v>21</v>
      </c>
      <c r="B28" s="188" t="s">
        <v>19</v>
      </c>
      <c r="C28" s="205" t="s">
        <v>270</v>
      </c>
      <c r="D28" s="200">
        <v>6553</v>
      </c>
      <c r="E28" s="200">
        <v>5340</v>
      </c>
      <c r="F28" s="200">
        <v>1213</v>
      </c>
      <c r="G28" s="200">
        <v>592</v>
      </c>
      <c r="H28" s="201">
        <v>85</v>
      </c>
      <c r="I28" s="201" t="s">
        <v>133</v>
      </c>
      <c r="J28" s="201">
        <v>62</v>
      </c>
    </row>
    <row r="29" spans="1:10" ht="9.9499999999999993" customHeight="1">
      <c r="A29" s="109">
        <f>IF(D29&lt;&gt;"",COUNTA($D$8:D29),"")</f>
        <v>22</v>
      </c>
      <c r="B29" s="188" t="s">
        <v>20</v>
      </c>
      <c r="C29" s="205" t="s">
        <v>237</v>
      </c>
      <c r="D29" s="200">
        <v>43933</v>
      </c>
      <c r="E29" s="200">
        <v>38863</v>
      </c>
      <c r="F29" s="200">
        <v>5070</v>
      </c>
      <c r="G29" s="200">
        <v>4017</v>
      </c>
      <c r="H29" s="201">
        <v>2334</v>
      </c>
      <c r="I29" s="201">
        <v>2801</v>
      </c>
      <c r="J29" s="201">
        <v>168</v>
      </c>
    </row>
    <row r="30" spans="1:10" ht="9.6" customHeight="1">
      <c r="A30" s="109">
        <f>IF(D30&lt;&gt;"",COUNTA($D$8:D30),"")</f>
        <v>23</v>
      </c>
      <c r="B30" s="188" t="s">
        <v>21</v>
      </c>
      <c r="C30" s="205" t="s">
        <v>271</v>
      </c>
      <c r="D30" s="200">
        <v>11801</v>
      </c>
      <c r="E30" s="200">
        <v>10640</v>
      </c>
      <c r="F30" s="200">
        <v>1161</v>
      </c>
      <c r="G30" s="200">
        <v>750</v>
      </c>
      <c r="H30" s="201">
        <v>497</v>
      </c>
      <c r="I30" s="201">
        <v>675</v>
      </c>
      <c r="J30" s="201">
        <v>29</v>
      </c>
    </row>
    <row r="31" spans="1:10" ht="18.600000000000001" customHeight="1">
      <c r="A31" s="109">
        <f>IF(D31&lt;&gt;"",COUNTA($D$8:D31),"")</f>
        <v>24</v>
      </c>
      <c r="B31" s="188">
        <v>43</v>
      </c>
      <c r="C31" s="205" t="s">
        <v>272</v>
      </c>
      <c r="D31" s="200">
        <v>32132</v>
      </c>
      <c r="E31" s="200">
        <v>28223</v>
      </c>
      <c r="F31" s="200">
        <v>3909</v>
      </c>
      <c r="G31" s="200">
        <v>3267</v>
      </c>
      <c r="H31" s="201">
        <v>1837</v>
      </c>
      <c r="I31" s="201">
        <v>2126</v>
      </c>
      <c r="J31" s="201">
        <v>139</v>
      </c>
    </row>
    <row r="32" spans="1:10" ht="9.9499999999999993" customHeight="1">
      <c r="A32" s="109">
        <f>IF(D32&lt;&gt;"",COUNTA($D$8:D32),"")</f>
        <v>25</v>
      </c>
      <c r="B32" s="188" t="s">
        <v>22</v>
      </c>
      <c r="C32" s="205" t="s">
        <v>238</v>
      </c>
      <c r="D32" s="200">
        <v>446469</v>
      </c>
      <c r="E32" s="200">
        <v>181427</v>
      </c>
      <c r="F32" s="200">
        <v>265042</v>
      </c>
      <c r="G32" s="200">
        <v>169336</v>
      </c>
      <c r="H32" s="201">
        <v>22982</v>
      </c>
      <c r="I32" s="201">
        <v>18617</v>
      </c>
      <c r="J32" s="201">
        <v>9797</v>
      </c>
    </row>
    <row r="33" spans="1:10" ht="9.9499999999999993" customHeight="1">
      <c r="A33" s="109">
        <f>IF(D33&lt;&gt;"",COUNTA($D$8:D33),"")</f>
        <v>26</v>
      </c>
      <c r="B33" s="188" t="s">
        <v>23</v>
      </c>
      <c r="C33" s="205" t="s">
        <v>239</v>
      </c>
      <c r="D33" s="200">
        <v>143693</v>
      </c>
      <c r="E33" s="200">
        <v>74634</v>
      </c>
      <c r="F33" s="200">
        <v>69059</v>
      </c>
      <c r="G33" s="200">
        <v>48125</v>
      </c>
      <c r="H33" s="201">
        <v>11914</v>
      </c>
      <c r="I33" s="201">
        <v>7261</v>
      </c>
      <c r="J33" s="201">
        <v>2628</v>
      </c>
    </row>
    <row r="34" spans="1:10" ht="9.9499999999999993" customHeight="1">
      <c r="A34" s="109">
        <f>IF(D34&lt;&gt;"",COUNTA($D$8:D34),"")</f>
        <v>27</v>
      </c>
      <c r="B34" s="188" t="s">
        <v>24</v>
      </c>
      <c r="C34" s="205" t="s">
        <v>273</v>
      </c>
      <c r="D34" s="200">
        <v>73721</v>
      </c>
      <c r="E34" s="200">
        <v>33290</v>
      </c>
      <c r="F34" s="200">
        <v>40431</v>
      </c>
      <c r="G34" s="200">
        <v>29260</v>
      </c>
      <c r="H34" s="201">
        <v>1947</v>
      </c>
      <c r="I34" s="201">
        <v>4614</v>
      </c>
      <c r="J34" s="201">
        <v>1591</v>
      </c>
    </row>
    <row r="35" spans="1:10" ht="9.9499999999999993" customHeight="1">
      <c r="A35" s="109">
        <f>IF(D35&lt;&gt;"",COUNTA($D$8:D35),"")</f>
        <v>28</v>
      </c>
      <c r="B35" s="188">
        <v>45</v>
      </c>
      <c r="C35" s="205" t="s">
        <v>274</v>
      </c>
      <c r="D35" s="200">
        <v>12191</v>
      </c>
      <c r="E35" s="200">
        <v>9954</v>
      </c>
      <c r="F35" s="200">
        <v>2237</v>
      </c>
      <c r="G35" s="200">
        <v>1246</v>
      </c>
      <c r="H35" s="201">
        <v>315</v>
      </c>
      <c r="I35" s="201">
        <v>1526</v>
      </c>
      <c r="J35" s="201">
        <v>177</v>
      </c>
    </row>
    <row r="36" spans="1:10" ht="9.6" customHeight="1">
      <c r="A36" s="109">
        <f>IF(D36&lt;&gt;"",COUNTA($D$8:D36),"")</f>
        <v>29</v>
      </c>
      <c r="B36" s="188">
        <v>46</v>
      </c>
      <c r="C36" s="205" t="s">
        <v>275</v>
      </c>
      <c r="D36" s="200">
        <v>14880</v>
      </c>
      <c r="E36" s="200">
        <v>10635</v>
      </c>
      <c r="F36" s="200">
        <v>4245</v>
      </c>
      <c r="G36" s="200">
        <v>1716</v>
      </c>
      <c r="H36" s="201">
        <v>425</v>
      </c>
      <c r="I36" s="201">
        <v>759</v>
      </c>
      <c r="J36" s="201">
        <v>154</v>
      </c>
    </row>
    <row r="37" spans="1:10" ht="9.6" customHeight="1">
      <c r="A37" s="109">
        <f>IF(D37&lt;&gt;"",COUNTA($D$8:D37),"")</f>
        <v>30</v>
      </c>
      <c r="B37" s="188">
        <v>47</v>
      </c>
      <c r="C37" s="205" t="s">
        <v>276</v>
      </c>
      <c r="D37" s="200">
        <v>46650</v>
      </c>
      <c r="E37" s="200">
        <v>12701</v>
      </c>
      <c r="F37" s="200">
        <v>33949</v>
      </c>
      <c r="G37" s="200">
        <v>26298</v>
      </c>
      <c r="H37" s="201">
        <v>1207</v>
      </c>
      <c r="I37" s="201">
        <v>2329</v>
      </c>
      <c r="J37" s="201">
        <v>1260</v>
      </c>
    </row>
    <row r="38" spans="1:10" ht="9.9499999999999993" customHeight="1">
      <c r="A38" s="109">
        <f>IF(D38&lt;&gt;"",COUNTA($D$8:D38),"")</f>
        <v>31</v>
      </c>
      <c r="B38" s="188" t="s">
        <v>25</v>
      </c>
      <c r="C38" s="205" t="s">
        <v>277</v>
      </c>
      <c r="D38" s="200">
        <v>32852</v>
      </c>
      <c r="E38" s="200">
        <v>24979</v>
      </c>
      <c r="F38" s="200">
        <v>7873</v>
      </c>
      <c r="G38" s="200">
        <v>6466</v>
      </c>
      <c r="H38" s="201">
        <v>2324</v>
      </c>
      <c r="I38" s="201">
        <v>827</v>
      </c>
      <c r="J38" s="201">
        <v>142</v>
      </c>
    </row>
    <row r="39" spans="1:10" ht="9.9499999999999993" customHeight="1">
      <c r="A39" s="109">
        <f>IF(D39&lt;&gt;"",COUNTA($D$8:D39),"")</f>
        <v>32</v>
      </c>
      <c r="B39" s="188" t="s">
        <v>26</v>
      </c>
      <c r="C39" s="205" t="s">
        <v>278</v>
      </c>
      <c r="D39" s="200">
        <v>37120</v>
      </c>
      <c r="E39" s="200">
        <v>16365</v>
      </c>
      <c r="F39" s="200">
        <v>20755</v>
      </c>
      <c r="G39" s="200">
        <v>12399</v>
      </c>
      <c r="H39" s="201">
        <v>7643</v>
      </c>
      <c r="I39" s="201">
        <v>1820</v>
      </c>
      <c r="J39" s="201">
        <v>895</v>
      </c>
    </row>
    <row r="40" spans="1:10" ht="9.9499999999999993" customHeight="1">
      <c r="A40" s="109">
        <f>IF(D40&lt;&gt;"",COUNTA($D$8:D40),"")</f>
        <v>33</v>
      </c>
      <c r="B40" s="188" t="s">
        <v>27</v>
      </c>
      <c r="C40" s="205" t="s">
        <v>240</v>
      </c>
      <c r="D40" s="200">
        <v>8410</v>
      </c>
      <c r="E40" s="200">
        <v>5435</v>
      </c>
      <c r="F40" s="200">
        <v>2975</v>
      </c>
      <c r="G40" s="200">
        <v>1623</v>
      </c>
      <c r="H40" s="201">
        <v>218</v>
      </c>
      <c r="I40" s="201">
        <v>399</v>
      </c>
      <c r="J40" s="201">
        <v>83</v>
      </c>
    </row>
    <row r="41" spans="1:10" ht="9.9499999999999993" customHeight="1">
      <c r="A41" s="109">
        <f>IF(D41&lt;&gt;"",COUNTA($D$8:D41),"")</f>
        <v>34</v>
      </c>
      <c r="B41" s="188" t="s">
        <v>28</v>
      </c>
      <c r="C41" s="205" t="s">
        <v>279</v>
      </c>
      <c r="D41" s="200">
        <v>1760</v>
      </c>
      <c r="E41" s="200">
        <v>892</v>
      </c>
      <c r="F41" s="200">
        <v>868</v>
      </c>
      <c r="G41" s="200">
        <v>361</v>
      </c>
      <c r="H41" s="201">
        <v>26</v>
      </c>
      <c r="I41" s="201" t="s">
        <v>133</v>
      </c>
      <c r="J41" s="201">
        <v>42</v>
      </c>
    </row>
    <row r="42" spans="1:10" ht="9.6" customHeight="1">
      <c r="A42" s="109">
        <f>IF(D42&lt;&gt;"",COUNTA($D$8:D42),"")</f>
        <v>35</v>
      </c>
      <c r="B42" s="188">
        <v>61</v>
      </c>
      <c r="C42" s="205" t="s">
        <v>280</v>
      </c>
      <c r="D42" s="200">
        <v>675</v>
      </c>
      <c r="E42" s="200">
        <v>502</v>
      </c>
      <c r="F42" s="200">
        <v>173</v>
      </c>
      <c r="G42" s="200">
        <v>116</v>
      </c>
      <c r="H42" s="201">
        <v>8</v>
      </c>
      <c r="I42" s="201" t="s">
        <v>133</v>
      </c>
      <c r="J42" s="201" t="s">
        <v>132</v>
      </c>
    </row>
    <row r="43" spans="1:10" ht="9.9499999999999993" customHeight="1">
      <c r="A43" s="109">
        <f>IF(D43&lt;&gt;"",COUNTA($D$8:D43),"")</f>
        <v>36</v>
      </c>
      <c r="B43" s="188" t="s">
        <v>29</v>
      </c>
      <c r="C43" s="205" t="s">
        <v>281</v>
      </c>
      <c r="D43" s="200">
        <v>5975</v>
      </c>
      <c r="E43" s="200">
        <v>4041</v>
      </c>
      <c r="F43" s="200">
        <v>1934</v>
      </c>
      <c r="G43" s="200">
        <v>1146</v>
      </c>
      <c r="H43" s="201">
        <v>184</v>
      </c>
      <c r="I43" s="201">
        <v>310</v>
      </c>
      <c r="J43" s="201">
        <v>41</v>
      </c>
    </row>
    <row r="44" spans="1:10" ht="9.9499999999999993" customHeight="1">
      <c r="A44" s="109">
        <f>IF(D44&lt;&gt;"",COUNTA($D$8:D44),"")</f>
        <v>37</v>
      </c>
      <c r="B44" s="188" t="s">
        <v>30</v>
      </c>
      <c r="C44" s="205" t="s">
        <v>241</v>
      </c>
      <c r="D44" s="200">
        <v>7957</v>
      </c>
      <c r="E44" s="200">
        <v>2799</v>
      </c>
      <c r="F44" s="200">
        <v>5158</v>
      </c>
      <c r="G44" s="200">
        <v>2897</v>
      </c>
      <c r="H44" s="201">
        <v>111</v>
      </c>
      <c r="I44" s="201">
        <v>453</v>
      </c>
      <c r="J44" s="201">
        <v>207</v>
      </c>
    </row>
    <row r="45" spans="1:10" ht="9.9499999999999993" customHeight="1">
      <c r="A45" s="109">
        <f>IF(D45&lt;&gt;"",COUNTA($D$8:D45),"")</f>
        <v>38</v>
      </c>
      <c r="B45" s="188">
        <v>64</v>
      </c>
      <c r="C45" s="205" t="s">
        <v>282</v>
      </c>
      <c r="D45" s="200">
        <v>5282</v>
      </c>
      <c r="E45" s="200">
        <v>1746</v>
      </c>
      <c r="F45" s="200">
        <v>3536</v>
      </c>
      <c r="G45" s="200">
        <v>1979</v>
      </c>
      <c r="H45" s="201">
        <v>66</v>
      </c>
      <c r="I45" s="201">
        <v>310</v>
      </c>
      <c r="J45" s="201">
        <v>146</v>
      </c>
    </row>
    <row r="46" spans="1:10" ht="18.600000000000001" customHeight="1">
      <c r="A46" s="109">
        <f>IF(D46&lt;&gt;"",COUNTA($D$8:D46),"")</f>
        <v>39</v>
      </c>
      <c r="B46" s="188" t="s">
        <v>31</v>
      </c>
      <c r="C46" s="205" t="s">
        <v>299</v>
      </c>
      <c r="D46" s="200">
        <v>2675</v>
      </c>
      <c r="E46" s="200">
        <v>1053</v>
      </c>
      <c r="F46" s="200">
        <v>1622</v>
      </c>
      <c r="G46" s="200">
        <v>918</v>
      </c>
      <c r="H46" s="201">
        <v>45</v>
      </c>
      <c r="I46" s="201">
        <v>143</v>
      </c>
      <c r="J46" s="201">
        <v>61</v>
      </c>
    </row>
    <row r="47" spans="1:10" ht="9.9499999999999993" customHeight="1">
      <c r="A47" s="109">
        <f>IF(D47&lt;&gt;"",COUNTA($D$8:D47),"")</f>
        <v>40</v>
      </c>
      <c r="B47" s="188" t="s">
        <v>32</v>
      </c>
      <c r="C47" s="205" t="s">
        <v>242</v>
      </c>
      <c r="D47" s="200">
        <v>7831</v>
      </c>
      <c r="E47" s="200">
        <v>3936</v>
      </c>
      <c r="F47" s="200">
        <v>3895</v>
      </c>
      <c r="G47" s="200">
        <v>1984</v>
      </c>
      <c r="H47" s="201">
        <v>319</v>
      </c>
      <c r="I47" s="201">
        <v>236</v>
      </c>
      <c r="J47" s="201">
        <v>136</v>
      </c>
    </row>
    <row r="48" spans="1:10" ht="18.600000000000001" customHeight="1">
      <c r="A48" s="109">
        <f>IF(D48&lt;&gt;"",COUNTA($D$8:D48),"")</f>
        <v>41</v>
      </c>
      <c r="B48" s="188" t="s">
        <v>49</v>
      </c>
      <c r="C48" s="205" t="s">
        <v>283</v>
      </c>
      <c r="D48" s="200">
        <v>69454</v>
      </c>
      <c r="E48" s="200">
        <v>35662</v>
      </c>
      <c r="F48" s="200">
        <v>33792</v>
      </c>
      <c r="G48" s="200">
        <v>23966</v>
      </c>
      <c r="H48" s="201">
        <v>5033</v>
      </c>
      <c r="I48" s="201">
        <v>1580</v>
      </c>
      <c r="J48" s="201">
        <v>770</v>
      </c>
    </row>
    <row r="49" spans="1:10" ht="9.9499999999999993" customHeight="1">
      <c r="A49" s="109">
        <f>IF(D49&lt;&gt;"",COUNTA($D$8:D49),"")</f>
        <v>42</v>
      </c>
      <c r="B49" s="188" t="s">
        <v>33</v>
      </c>
      <c r="C49" s="205" t="s">
        <v>284</v>
      </c>
      <c r="D49" s="200">
        <v>24558</v>
      </c>
      <c r="E49" s="200">
        <v>10706</v>
      </c>
      <c r="F49" s="200">
        <v>13852</v>
      </c>
      <c r="G49" s="200">
        <v>6647</v>
      </c>
      <c r="H49" s="201">
        <v>1307</v>
      </c>
      <c r="I49" s="201">
        <v>1076</v>
      </c>
      <c r="J49" s="201">
        <v>620</v>
      </c>
    </row>
    <row r="50" spans="1:10" ht="9.9499999999999993" customHeight="1">
      <c r="A50" s="109">
        <f>IF(D50&lt;&gt;"",COUNTA($D$8:D50),"")</f>
        <v>43</v>
      </c>
      <c r="B50" s="188" t="s">
        <v>34</v>
      </c>
      <c r="C50" s="205" t="s">
        <v>285</v>
      </c>
      <c r="D50" s="200">
        <v>16480</v>
      </c>
      <c r="E50" s="200">
        <v>6953</v>
      </c>
      <c r="F50" s="200">
        <v>9527</v>
      </c>
      <c r="G50" s="200">
        <v>4525</v>
      </c>
      <c r="H50" s="201">
        <v>560</v>
      </c>
      <c r="I50" s="201">
        <v>803</v>
      </c>
      <c r="J50" s="201">
        <v>431</v>
      </c>
    </row>
    <row r="51" spans="1:10" ht="9.9499999999999993" customHeight="1">
      <c r="A51" s="109">
        <f>IF(D51&lt;&gt;"",COUNTA($D$8:D51),"")</f>
        <v>44</v>
      </c>
      <c r="B51" s="188">
        <v>72</v>
      </c>
      <c r="C51" s="205" t="s">
        <v>286</v>
      </c>
      <c r="D51" s="200">
        <v>5549</v>
      </c>
      <c r="E51" s="200">
        <v>2791</v>
      </c>
      <c r="F51" s="200">
        <v>2758</v>
      </c>
      <c r="G51" s="200">
        <v>1262</v>
      </c>
      <c r="H51" s="201">
        <v>668</v>
      </c>
      <c r="I51" s="201">
        <v>102</v>
      </c>
      <c r="J51" s="201">
        <v>56</v>
      </c>
    </row>
    <row r="52" spans="1:10" ht="9.9499999999999993" customHeight="1">
      <c r="A52" s="109">
        <f>IF(D52&lt;&gt;"",COUNTA($D$8:D52),"")</f>
        <v>45</v>
      </c>
      <c r="B52" s="188" t="s">
        <v>35</v>
      </c>
      <c r="C52" s="205" t="s">
        <v>287</v>
      </c>
      <c r="D52" s="200">
        <v>2529</v>
      </c>
      <c r="E52" s="200">
        <v>962</v>
      </c>
      <c r="F52" s="200">
        <v>1567</v>
      </c>
      <c r="G52" s="200">
        <v>860</v>
      </c>
      <c r="H52" s="201">
        <v>79</v>
      </c>
      <c r="I52" s="201">
        <v>171</v>
      </c>
      <c r="J52" s="201">
        <v>133</v>
      </c>
    </row>
    <row r="53" spans="1:10" ht="9.9499999999999993" customHeight="1">
      <c r="A53" s="109">
        <f>IF(D53&lt;&gt;"",COUNTA($D$8:D53),"")</f>
        <v>46</v>
      </c>
      <c r="B53" s="188" t="s">
        <v>36</v>
      </c>
      <c r="C53" s="205" t="s">
        <v>288</v>
      </c>
      <c r="D53" s="200">
        <v>44896</v>
      </c>
      <c r="E53" s="200">
        <v>24956</v>
      </c>
      <c r="F53" s="200">
        <v>19940</v>
      </c>
      <c r="G53" s="200">
        <v>17319</v>
      </c>
      <c r="H53" s="201">
        <v>3726</v>
      </c>
      <c r="I53" s="201">
        <v>504</v>
      </c>
      <c r="J53" s="201">
        <v>150</v>
      </c>
    </row>
    <row r="54" spans="1:10" ht="9.9499999999999993" customHeight="1">
      <c r="A54" s="109">
        <f>IF(D54&lt;&gt;"",COUNTA($D$8:D54),"")</f>
        <v>47</v>
      </c>
      <c r="B54" s="185" t="s">
        <v>37</v>
      </c>
      <c r="C54" s="205" t="s">
        <v>289</v>
      </c>
      <c r="D54" s="200">
        <v>7884</v>
      </c>
      <c r="E54" s="200">
        <v>6241</v>
      </c>
      <c r="F54" s="200">
        <v>1643</v>
      </c>
      <c r="G54" s="200">
        <v>1050</v>
      </c>
      <c r="H54" s="201">
        <v>1802</v>
      </c>
      <c r="I54" s="201">
        <v>26</v>
      </c>
      <c r="J54" s="201">
        <v>14</v>
      </c>
    </row>
    <row r="55" spans="1:10" ht="18.600000000000001" customHeight="1">
      <c r="A55" s="109">
        <f>IF(D55&lt;&gt;"",COUNTA($D$8:D55),"")</f>
        <v>48</v>
      </c>
      <c r="B55" s="188" t="s">
        <v>38</v>
      </c>
      <c r="C55" s="205" t="s">
        <v>243</v>
      </c>
      <c r="D55" s="200">
        <v>187442</v>
      </c>
      <c r="E55" s="200">
        <v>50916</v>
      </c>
      <c r="F55" s="200">
        <v>136526</v>
      </c>
      <c r="G55" s="200">
        <v>81400</v>
      </c>
      <c r="H55" s="201">
        <v>4022</v>
      </c>
      <c r="I55" s="201">
        <v>8090</v>
      </c>
      <c r="J55" s="201">
        <v>5626</v>
      </c>
    </row>
    <row r="56" spans="1:10" ht="9.9499999999999993" customHeight="1">
      <c r="A56" s="109">
        <f>IF(D56&lt;&gt;"",COUNTA($D$8:D56),"")</f>
        <v>49</v>
      </c>
      <c r="B56" s="188" t="s">
        <v>39</v>
      </c>
      <c r="C56" s="205" t="s">
        <v>290</v>
      </c>
      <c r="D56" s="200">
        <v>41889</v>
      </c>
      <c r="E56" s="200">
        <v>14979</v>
      </c>
      <c r="F56" s="200">
        <v>26910</v>
      </c>
      <c r="G56" s="200">
        <v>12417</v>
      </c>
      <c r="H56" s="201">
        <v>202</v>
      </c>
      <c r="I56" s="201">
        <v>1577</v>
      </c>
      <c r="J56" s="201">
        <v>865</v>
      </c>
    </row>
    <row r="57" spans="1:10" ht="9.9499999999999993" customHeight="1">
      <c r="A57" s="109">
        <f>IF(D57&lt;&gt;"",COUNTA($D$8:D57),"")</f>
        <v>50</v>
      </c>
      <c r="B57" s="188" t="s">
        <v>40</v>
      </c>
      <c r="C57" s="205" t="s">
        <v>291</v>
      </c>
      <c r="D57" s="200">
        <v>28498</v>
      </c>
      <c r="E57" s="200">
        <v>7676</v>
      </c>
      <c r="F57" s="200">
        <v>20822</v>
      </c>
      <c r="G57" s="200">
        <v>13387</v>
      </c>
      <c r="H57" s="201">
        <v>787</v>
      </c>
      <c r="I57" s="201">
        <v>922</v>
      </c>
      <c r="J57" s="201">
        <v>483</v>
      </c>
    </row>
    <row r="58" spans="1:10" ht="9.9499999999999993" customHeight="1">
      <c r="A58" s="109">
        <f>IF(D58&lt;&gt;"",COUNTA($D$8:D58),"")</f>
        <v>51</v>
      </c>
      <c r="B58" s="188" t="s">
        <v>41</v>
      </c>
      <c r="C58" s="205" t="s">
        <v>292</v>
      </c>
      <c r="D58" s="200">
        <v>117055</v>
      </c>
      <c r="E58" s="200">
        <v>28261</v>
      </c>
      <c r="F58" s="200">
        <v>88794</v>
      </c>
      <c r="G58" s="200">
        <v>55596</v>
      </c>
      <c r="H58" s="201">
        <v>3033</v>
      </c>
      <c r="I58" s="201">
        <v>5591</v>
      </c>
      <c r="J58" s="201">
        <v>4278</v>
      </c>
    </row>
    <row r="59" spans="1:10" ht="9.9499999999999993" customHeight="1">
      <c r="A59" s="109">
        <f>IF(D59&lt;&gt;"",COUNTA($D$8:D59),"")</f>
        <v>52</v>
      </c>
      <c r="B59" s="188">
        <v>86</v>
      </c>
      <c r="C59" s="205" t="s">
        <v>293</v>
      </c>
      <c r="D59" s="200">
        <v>55082</v>
      </c>
      <c r="E59" s="200">
        <v>11735</v>
      </c>
      <c r="F59" s="200">
        <v>43347</v>
      </c>
      <c r="G59" s="200">
        <v>21610</v>
      </c>
      <c r="H59" s="201">
        <v>1823</v>
      </c>
      <c r="I59" s="201">
        <v>3927</v>
      </c>
      <c r="J59" s="201">
        <v>3066</v>
      </c>
    </row>
    <row r="60" spans="1:10" ht="9.9499999999999993" customHeight="1">
      <c r="A60" s="109">
        <f>IF(D60&lt;&gt;"",COUNTA($D$8:D60),"")</f>
        <v>53</v>
      </c>
      <c r="B60" s="188" t="s">
        <v>42</v>
      </c>
      <c r="C60" s="205" t="s">
        <v>294</v>
      </c>
      <c r="D60" s="200">
        <v>61973</v>
      </c>
      <c r="E60" s="200">
        <v>16526</v>
      </c>
      <c r="F60" s="200">
        <v>45447</v>
      </c>
      <c r="G60" s="200">
        <v>33986</v>
      </c>
      <c r="H60" s="201">
        <v>1210</v>
      </c>
      <c r="I60" s="201">
        <v>1664</v>
      </c>
      <c r="J60" s="201">
        <v>1212</v>
      </c>
    </row>
    <row r="61" spans="1:10" ht="18.600000000000001" customHeight="1">
      <c r="A61" s="109">
        <f>IF(D61&lt;&gt;"",COUNTA($D$8:D61),"")</f>
        <v>54</v>
      </c>
      <c r="B61" s="188" t="s">
        <v>43</v>
      </c>
      <c r="C61" s="205" t="s">
        <v>295</v>
      </c>
      <c r="D61" s="200">
        <v>21682</v>
      </c>
      <c r="E61" s="200">
        <v>8045</v>
      </c>
      <c r="F61" s="200">
        <v>13637</v>
      </c>
      <c r="G61" s="200">
        <v>9341</v>
      </c>
      <c r="H61" s="201">
        <v>1365</v>
      </c>
      <c r="I61" s="201">
        <v>598</v>
      </c>
      <c r="J61" s="201">
        <v>347</v>
      </c>
    </row>
    <row r="62" spans="1:10" ht="9.9499999999999993" customHeight="1">
      <c r="A62" s="109">
        <f>IF(D62&lt;&gt;"",COUNTA($D$8:D62),"")</f>
        <v>55</v>
      </c>
      <c r="B62" s="188" t="s">
        <v>44</v>
      </c>
      <c r="C62" s="205" t="s">
        <v>296</v>
      </c>
      <c r="D62" s="200">
        <v>5886</v>
      </c>
      <c r="E62" s="200">
        <v>2892</v>
      </c>
      <c r="F62" s="200">
        <v>2994</v>
      </c>
      <c r="G62" s="200">
        <v>1698</v>
      </c>
      <c r="H62" s="201">
        <v>392</v>
      </c>
      <c r="I62" s="201">
        <v>237</v>
      </c>
      <c r="J62" s="201">
        <v>104</v>
      </c>
    </row>
    <row r="63" spans="1:10" ht="9.9499999999999993" customHeight="1">
      <c r="A63" s="109">
        <f>IF(D63&lt;&gt;"",COUNTA($D$8:D63),"")</f>
        <v>56</v>
      </c>
      <c r="B63" s="188" t="s">
        <v>45</v>
      </c>
      <c r="C63" s="205" t="s">
        <v>297</v>
      </c>
      <c r="D63" s="200">
        <v>15173</v>
      </c>
      <c r="E63" s="200">
        <v>4969</v>
      </c>
      <c r="F63" s="200">
        <v>10204</v>
      </c>
      <c r="G63" s="200">
        <v>7354</v>
      </c>
      <c r="H63" s="201">
        <v>926</v>
      </c>
      <c r="I63" s="201">
        <v>361</v>
      </c>
      <c r="J63" s="201">
        <v>243</v>
      </c>
    </row>
    <row r="64" spans="1:10" ht="18.600000000000001" customHeight="1">
      <c r="A64" s="109">
        <f>IF(D64&lt;&gt;"",COUNTA($D$8:D64),"")</f>
        <v>57</v>
      </c>
      <c r="B64" s="188" t="s">
        <v>46</v>
      </c>
      <c r="C64" s="205" t="s">
        <v>298</v>
      </c>
      <c r="D64" s="200">
        <v>623</v>
      </c>
      <c r="E64" s="200">
        <v>184</v>
      </c>
      <c r="F64" s="200">
        <v>439</v>
      </c>
      <c r="G64" s="200">
        <v>289</v>
      </c>
      <c r="H64" s="201">
        <v>47</v>
      </c>
      <c r="I64" s="201" t="s">
        <v>132</v>
      </c>
      <c r="J64" s="201" t="s">
        <v>132</v>
      </c>
    </row>
    <row r="65" spans="1:10" ht="9.9499999999999993" customHeight="1">
      <c r="A65" s="109">
        <f>IF(D65&lt;&gt;"",COUNTA($D$8:D65),"")</f>
        <v>58</v>
      </c>
      <c r="B65" s="188" t="s">
        <v>47</v>
      </c>
      <c r="C65" s="205" t="s">
        <v>348</v>
      </c>
      <c r="D65" s="201" t="s">
        <v>132</v>
      </c>
      <c r="E65" s="201" t="s">
        <v>132</v>
      </c>
      <c r="F65" s="201" t="s">
        <v>132</v>
      </c>
      <c r="G65" s="201" t="s">
        <v>132</v>
      </c>
      <c r="H65" s="201" t="s">
        <v>132</v>
      </c>
      <c r="I65" s="201" t="s">
        <v>132</v>
      </c>
      <c r="J65" s="201" t="s">
        <v>132</v>
      </c>
    </row>
  </sheetData>
  <mergeCells count="13">
    <mergeCell ref="A1:C1"/>
    <mergeCell ref="D1:J1"/>
    <mergeCell ref="A2:A5"/>
    <mergeCell ref="B2:B5"/>
    <mergeCell ref="C2:C5"/>
    <mergeCell ref="D2:D5"/>
    <mergeCell ref="E2:J2"/>
    <mergeCell ref="E3:E5"/>
    <mergeCell ref="F3:F5"/>
    <mergeCell ref="G3:G5"/>
    <mergeCell ref="H3:H5"/>
    <mergeCell ref="I3:J3"/>
    <mergeCell ref="I4:I5"/>
  </mergeCells>
  <conditionalFormatting sqref="D8:J65">
    <cfRule type="cellIs" dxfId="33" priority="2" stopIfTrue="1" operator="between">
      <formula>0.1</formula>
      <formula>2.9</formula>
    </cfRule>
  </conditionalFormatting>
  <conditionalFormatting sqref="D7:J7">
    <cfRule type="cellIs" dxfId="32"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69"/>
  <sheetViews>
    <sheetView zoomScale="140" zoomScaleNormal="140" workbookViewId="0">
      <pane xSplit="4" ySplit="6" topLeftCell="E7" activePane="bottomRight" state="frozen"/>
      <selection sqref="A1:B1"/>
      <selection pane="topRight" sqref="A1:B1"/>
      <selection pane="bottomLeft" sqref="A1:B1"/>
      <selection pane="bottomRight" activeCell="E7" sqref="E7:L7"/>
    </sheetView>
  </sheetViews>
  <sheetFormatPr baseColWidth="10" defaultColWidth="6.28515625" defaultRowHeight="11.45" customHeight="1"/>
  <cols>
    <col min="1" max="1" width="3.28515625" style="101" customWidth="1"/>
    <col min="2" max="2" width="4.28515625" style="101" customWidth="1"/>
    <col min="3" max="3" width="33.5703125" style="101" customWidth="1"/>
    <col min="4" max="4" width="4.28515625" style="113" customWidth="1"/>
    <col min="5" max="5" width="6.7109375" style="101" customWidth="1"/>
    <col min="6" max="7" width="5.28515625" style="101" customWidth="1"/>
    <col min="8" max="10" width="6.28515625" style="101" customWidth="1"/>
    <col min="11" max="11" width="5.28515625" style="101" customWidth="1"/>
    <col min="12" max="12" width="5.140625" style="101" customWidth="1"/>
    <col min="13" max="229" width="11.42578125" style="101" customWidth="1"/>
    <col min="230" max="230" width="5.42578125" style="101" customWidth="1"/>
    <col min="231" max="231" width="27.7109375" style="101" customWidth="1"/>
    <col min="232" max="232" width="7.5703125" style="101" customWidth="1"/>
    <col min="233" max="233" width="6.7109375" style="101" customWidth="1"/>
    <col min="234" max="16384" width="6.28515625" style="101"/>
  </cols>
  <sheetData>
    <row r="1" spans="1:12" s="175" customFormat="1" ht="54" customHeight="1">
      <c r="A1" s="300" t="s">
        <v>85</v>
      </c>
      <c r="B1" s="301"/>
      <c r="C1" s="301"/>
      <c r="D1" s="301"/>
      <c r="E1" s="302" t="s">
        <v>406</v>
      </c>
      <c r="F1" s="302"/>
      <c r="G1" s="302"/>
      <c r="H1" s="302"/>
      <c r="I1" s="302"/>
      <c r="J1" s="302"/>
      <c r="K1" s="302"/>
      <c r="L1" s="303"/>
    </row>
    <row r="2" spans="1:12" s="111" customFormat="1" ht="11.45" customHeight="1">
      <c r="A2" s="304" t="s">
        <v>83</v>
      </c>
      <c r="B2" s="306" t="s">
        <v>197</v>
      </c>
      <c r="C2" s="306" t="s">
        <v>0</v>
      </c>
      <c r="D2" s="306" t="s">
        <v>158</v>
      </c>
      <c r="E2" s="311" t="s">
        <v>1</v>
      </c>
      <c r="F2" s="306" t="s">
        <v>51</v>
      </c>
      <c r="G2" s="307"/>
      <c r="H2" s="307"/>
      <c r="I2" s="307"/>
      <c r="J2" s="307"/>
      <c r="K2" s="307"/>
      <c r="L2" s="314"/>
    </row>
    <row r="3" spans="1:12" s="111" customFormat="1" ht="11.45" customHeight="1">
      <c r="A3" s="313"/>
      <c r="B3" s="307"/>
      <c r="C3" s="307"/>
      <c r="D3" s="307"/>
      <c r="E3" s="308"/>
      <c r="F3" s="306" t="s">
        <v>168</v>
      </c>
      <c r="G3" s="306" t="s">
        <v>174</v>
      </c>
      <c r="H3" s="306" t="s">
        <v>175</v>
      </c>
      <c r="I3" s="306" t="s">
        <v>176</v>
      </c>
      <c r="J3" s="306" t="s">
        <v>177</v>
      </c>
      <c r="K3" s="306" t="s">
        <v>52</v>
      </c>
      <c r="L3" s="315" t="s">
        <v>159</v>
      </c>
    </row>
    <row r="4" spans="1:12" s="111" customFormat="1" ht="11.45" customHeight="1">
      <c r="A4" s="313"/>
      <c r="B4" s="307"/>
      <c r="C4" s="307"/>
      <c r="D4" s="307"/>
      <c r="E4" s="308"/>
      <c r="F4" s="307"/>
      <c r="G4" s="307"/>
      <c r="H4" s="307"/>
      <c r="I4" s="307"/>
      <c r="J4" s="307"/>
      <c r="K4" s="307"/>
      <c r="L4" s="314"/>
    </row>
    <row r="5" spans="1:12" s="111" customFormat="1" ht="13.5" customHeight="1">
      <c r="A5" s="313"/>
      <c r="B5" s="307"/>
      <c r="C5" s="307"/>
      <c r="D5" s="307"/>
      <c r="E5" s="308"/>
      <c r="F5" s="307"/>
      <c r="G5" s="307"/>
      <c r="H5" s="307"/>
      <c r="I5" s="307"/>
      <c r="J5" s="307"/>
      <c r="K5" s="307"/>
      <c r="L5" s="314"/>
    </row>
    <row r="6" spans="1:12" s="107" customFormat="1" ht="11.45" customHeight="1">
      <c r="A6" s="102">
        <v>1</v>
      </c>
      <c r="B6" s="104">
        <v>2</v>
      </c>
      <c r="C6" s="105">
        <v>3</v>
      </c>
      <c r="D6" s="104">
        <v>4</v>
      </c>
      <c r="E6" s="104">
        <v>5</v>
      </c>
      <c r="F6" s="104">
        <v>6</v>
      </c>
      <c r="G6" s="104">
        <v>7</v>
      </c>
      <c r="H6" s="104">
        <v>8</v>
      </c>
      <c r="I6" s="104">
        <v>9</v>
      </c>
      <c r="J6" s="104">
        <v>10</v>
      </c>
      <c r="K6" s="105">
        <v>11</v>
      </c>
      <c r="L6" s="112">
        <v>12</v>
      </c>
    </row>
    <row r="7" spans="1:12" ht="20.100000000000001" customHeight="1">
      <c r="A7" s="225"/>
      <c r="B7" s="226"/>
      <c r="C7" s="180"/>
      <c r="D7" s="214"/>
      <c r="E7" s="318" t="s">
        <v>1</v>
      </c>
      <c r="F7" s="319"/>
      <c r="G7" s="319"/>
      <c r="H7" s="319"/>
      <c r="I7" s="319"/>
      <c r="J7" s="319"/>
      <c r="K7" s="319"/>
      <c r="L7" s="319"/>
    </row>
    <row r="8" spans="1:12" ht="10.35" customHeight="1">
      <c r="A8" s="109">
        <f>IF(F8&lt;&gt;"",COUNTA($F8:F$8),"")</f>
        <v>1</v>
      </c>
      <c r="B8" s="227" t="s">
        <v>50</v>
      </c>
      <c r="C8" s="182" t="s">
        <v>369</v>
      </c>
      <c r="D8" s="240" t="s">
        <v>157</v>
      </c>
      <c r="E8" s="203">
        <v>295694</v>
      </c>
      <c r="F8" s="203">
        <v>7540</v>
      </c>
      <c r="G8" s="203">
        <v>34794</v>
      </c>
      <c r="H8" s="203">
        <v>71548</v>
      </c>
      <c r="I8" s="203">
        <v>62614</v>
      </c>
      <c r="J8" s="203">
        <v>85247</v>
      </c>
      <c r="K8" s="203">
        <v>31418</v>
      </c>
      <c r="L8" s="204">
        <v>2533</v>
      </c>
    </row>
    <row r="9" spans="1:12" ht="10.35" customHeight="1">
      <c r="A9" s="109">
        <f>IF(F9&lt;&gt;"",COUNTA($F$8:F9),"")</f>
        <v>2</v>
      </c>
      <c r="B9" s="227"/>
      <c r="C9" s="189"/>
      <c r="D9" s="240" t="s">
        <v>160</v>
      </c>
      <c r="E9" s="203">
        <v>588247</v>
      </c>
      <c r="F9" s="203">
        <v>18194</v>
      </c>
      <c r="G9" s="203">
        <v>75603</v>
      </c>
      <c r="H9" s="203">
        <v>144404</v>
      </c>
      <c r="I9" s="203">
        <v>125021</v>
      </c>
      <c r="J9" s="203">
        <v>159624</v>
      </c>
      <c r="K9" s="203">
        <v>58880</v>
      </c>
      <c r="L9" s="204">
        <v>6521</v>
      </c>
    </row>
    <row r="10" spans="1:12" ht="10.35" customHeight="1">
      <c r="A10" s="109">
        <f>IF(F10&lt;&gt;"",COUNTA($F$8:F10),"")</f>
        <v>3</v>
      </c>
      <c r="B10" s="188" t="s">
        <v>6</v>
      </c>
      <c r="C10" s="205" t="s">
        <v>231</v>
      </c>
      <c r="D10" s="231" t="s">
        <v>157</v>
      </c>
      <c r="E10" s="200">
        <v>3930</v>
      </c>
      <c r="F10" s="200">
        <v>133</v>
      </c>
      <c r="G10" s="200">
        <v>542</v>
      </c>
      <c r="H10" s="200">
        <v>781</v>
      </c>
      <c r="I10" s="200">
        <v>684</v>
      </c>
      <c r="J10" s="200">
        <v>1270</v>
      </c>
      <c r="K10" s="200">
        <v>481</v>
      </c>
      <c r="L10" s="201">
        <v>39</v>
      </c>
    </row>
    <row r="11" spans="1:12" ht="10.35" customHeight="1">
      <c r="A11" s="109">
        <f>IF(F11&lt;&gt;"",COUNTA($F$8:F11),"")</f>
        <v>4</v>
      </c>
      <c r="B11" s="188"/>
      <c r="C11" s="205"/>
      <c r="D11" s="231" t="s">
        <v>160</v>
      </c>
      <c r="E11" s="200">
        <v>15373</v>
      </c>
      <c r="F11" s="200">
        <v>680</v>
      </c>
      <c r="G11" s="200">
        <v>2398</v>
      </c>
      <c r="H11" s="200">
        <v>3421</v>
      </c>
      <c r="I11" s="200">
        <v>2512</v>
      </c>
      <c r="J11" s="200">
        <v>4478</v>
      </c>
      <c r="K11" s="200">
        <v>1722</v>
      </c>
      <c r="L11" s="201">
        <v>162</v>
      </c>
    </row>
    <row r="12" spans="1:12" ht="10.35" customHeight="1">
      <c r="A12" s="109">
        <f>IF(F12&lt;&gt;"",COUNTA($F$8:F12),"")</f>
        <v>5</v>
      </c>
      <c r="B12" s="188" t="s">
        <v>7</v>
      </c>
      <c r="C12" s="184" t="s">
        <v>234</v>
      </c>
      <c r="D12" s="231" t="s">
        <v>157</v>
      </c>
      <c r="E12" s="200">
        <v>26719</v>
      </c>
      <c r="F12" s="200">
        <v>504</v>
      </c>
      <c r="G12" s="200">
        <v>2657</v>
      </c>
      <c r="H12" s="200">
        <v>6190</v>
      </c>
      <c r="I12" s="200">
        <v>5829</v>
      </c>
      <c r="J12" s="200">
        <v>8341</v>
      </c>
      <c r="K12" s="200">
        <v>2983</v>
      </c>
      <c r="L12" s="201">
        <v>215</v>
      </c>
    </row>
    <row r="13" spans="1:12" ht="10.35" customHeight="1">
      <c r="A13" s="109">
        <f>IF(F13&lt;&gt;"",COUNTA($F$8:F13),"")</f>
        <v>6</v>
      </c>
      <c r="B13" s="188"/>
      <c r="C13" s="184"/>
      <c r="D13" s="231" t="s">
        <v>160</v>
      </c>
      <c r="E13" s="200">
        <v>126398</v>
      </c>
      <c r="F13" s="200">
        <v>4240</v>
      </c>
      <c r="G13" s="200">
        <v>14791</v>
      </c>
      <c r="H13" s="200">
        <v>30997</v>
      </c>
      <c r="I13" s="200">
        <v>28191</v>
      </c>
      <c r="J13" s="200">
        <v>34946</v>
      </c>
      <c r="K13" s="200">
        <v>12258</v>
      </c>
      <c r="L13" s="201">
        <v>975</v>
      </c>
    </row>
    <row r="14" spans="1:12" ht="10.35" customHeight="1">
      <c r="A14" s="109">
        <f>IF(F14&lt;&gt;"",COUNTA($F$8:F14),"")</f>
        <v>7</v>
      </c>
      <c r="B14" s="188" t="s">
        <v>8</v>
      </c>
      <c r="C14" s="184" t="s">
        <v>235</v>
      </c>
      <c r="D14" s="231" t="s">
        <v>157</v>
      </c>
      <c r="E14" s="200">
        <v>21649</v>
      </c>
      <c r="F14" s="200">
        <v>405</v>
      </c>
      <c r="G14" s="200">
        <v>2259</v>
      </c>
      <c r="H14" s="200">
        <v>5174</v>
      </c>
      <c r="I14" s="200">
        <v>4613</v>
      </c>
      <c r="J14" s="200">
        <v>6721</v>
      </c>
      <c r="K14" s="200">
        <v>2352</v>
      </c>
      <c r="L14" s="201">
        <v>125</v>
      </c>
    </row>
    <row r="15" spans="1:12" ht="10.35" customHeight="1">
      <c r="A15" s="109">
        <f>IF(F15&lt;&gt;"",COUNTA($F$8:F15),"")</f>
        <v>8</v>
      </c>
      <c r="B15" s="188"/>
      <c r="C15" s="184"/>
      <c r="D15" s="231" t="s">
        <v>160</v>
      </c>
      <c r="E15" s="200">
        <v>82465</v>
      </c>
      <c r="F15" s="200">
        <v>2302</v>
      </c>
      <c r="G15" s="200">
        <v>9832</v>
      </c>
      <c r="H15" s="200">
        <v>21380</v>
      </c>
      <c r="I15" s="200">
        <v>17716</v>
      </c>
      <c r="J15" s="200">
        <v>22682</v>
      </c>
      <c r="K15" s="200">
        <v>8009</v>
      </c>
      <c r="L15" s="201">
        <v>544</v>
      </c>
    </row>
    <row r="16" spans="1:12" ht="10.35" customHeight="1">
      <c r="A16" s="109">
        <f>IF(F16&lt;&gt;"",COUNTA($F$8:F16),"")</f>
        <v>9</v>
      </c>
      <c r="B16" s="188" t="s">
        <v>10</v>
      </c>
      <c r="C16" s="184" t="s">
        <v>236</v>
      </c>
      <c r="D16" s="231" t="s">
        <v>157</v>
      </c>
      <c r="E16" s="200">
        <v>18776</v>
      </c>
      <c r="F16" s="200">
        <v>349</v>
      </c>
      <c r="G16" s="200">
        <v>1968</v>
      </c>
      <c r="H16" s="200">
        <v>4419</v>
      </c>
      <c r="I16" s="200">
        <v>3972</v>
      </c>
      <c r="J16" s="200">
        <v>5932</v>
      </c>
      <c r="K16" s="200">
        <v>2028</v>
      </c>
      <c r="L16" s="201">
        <v>108</v>
      </c>
    </row>
    <row r="17" spans="1:12" ht="10.35" customHeight="1">
      <c r="A17" s="109">
        <f>IF(F17&lt;&gt;"",COUNTA($F$8:F17),"")</f>
        <v>10</v>
      </c>
      <c r="B17" s="188"/>
      <c r="C17" s="184"/>
      <c r="D17" s="231" t="s">
        <v>160</v>
      </c>
      <c r="E17" s="200">
        <v>69929</v>
      </c>
      <c r="F17" s="200">
        <v>1964</v>
      </c>
      <c r="G17" s="200">
        <v>8507</v>
      </c>
      <c r="H17" s="200">
        <v>18430</v>
      </c>
      <c r="I17" s="200">
        <v>15188</v>
      </c>
      <c r="J17" s="200">
        <v>18891</v>
      </c>
      <c r="K17" s="200">
        <v>6494</v>
      </c>
      <c r="L17" s="201">
        <v>455</v>
      </c>
    </row>
    <row r="18" spans="1:12" ht="10.35" customHeight="1">
      <c r="A18" s="109">
        <f>IF(F18&lt;&gt;"",COUNTA($F$8:F18),"")</f>
        <v>11</v>
      </c>
      <c r="B18" s="188" t="s">
        <v>20</v>
      </c>
      <c r="C18" s="184" t="s">
        <v>237</v>
      </c>
      <c r="D18" s="231" t="s">
        <v>157</v>
      </c>
      <c r="E18" s="200">
        <v>5070</v>
      </c>
      <c r="F18" s="200">
        <v>99</v>
      </c>
      <c r="G18" s="200">
        <v>398</v>
      </c>
      <c r="H18" s="200">
        <v>1016</v>
      </c>
      <c r="I18" s="200">
        <v>1216</v>
      </c>
      <c r="J18" s="200">
        <v>1620</v>
      </c>
      <c r="K18" s="200">
        <v>631</v>
      </c>
      <c r="L18" s="201">
        <v>90</v>
      </c>
    </row>
    <row r="19" spans="1:12" ht="10.35" customHeight="1">
      <c r="A19" s="109">
        <f>IF(F19&lt;&gt;"",COUNTA($F$8:F19),"")</f>
        <v>12</v>
      </c>
      <c r="B19" s="188"/>
      <c r="C19" s="184"/>
      <c r="D19" s="231" t="s">
        <v>160</v>
      </c>
      <c r="E19" s="200">
        <v>43933</v>
      </c>
      <c r="F19" s="200">
        <v>1938</v>
      </c>
      <c r="G19" s="200">
        <v>4959</v>
      </c>
      <c r="H19" s="200">
        <v>9617</v>
      </c>
      <c r="I19" s="200">
        <v>10475</v>
      </c>
      <c r="J19" s="200">
        <v>12264</v>
      </c>
      <c r="K19" s="200">
        <v>4249</v>
      </c>
      <c r="L19" s="201">
        <v>431</v>
      </c>
    </row>
    <row r="20" spans="1:12" ht="10.35" customHeight="1">
      <c r="A20" s="109">
        <f>IF(F20&lt;&gt;"",COUNTA($F$8:F20),"")</f>
        <v>13</v>
      </c>
      <c r="B20" s="188" t="s">
        <v>22</v>
      </c>
      <c r="C20" s="184" t="s">
        <v>238</v>
      </c>
      <c r="D20" s="231" t="s">
        <v>157</v>
      </c>
      <c r="E20" s="200">
        <v>265042</v>
      </c>
      <c r="F20" s="200">
        <v>6903</v>
      </c>
      <c r="G20" s="200">
        <v>31595</v>
      </c>
      <c r="H20" s="200">
        <v>64576</v>
      </c>
      <c r="I20" s="200">
        <v>56100</v>
      </c>
      <c r="J20" s="200">
        <v>75635</v>
      </c>
      <c r="K20" s="200">
        <v>27954</v>
      </c>
      <c r="L20" s="201">
        <v>2279</v>
      </c>
    </row>
    <row r="21" spans="1:12" ht="10.35" customHeight="1">
      <c r="A21" s="109">
        <f>IF(F21&lt;&gt;"",COUNTA($F$8:F21),"")</f>
        <v>14</v>
      </c>
      <c r="B21" s="188"/>
      <c r="C21" s="184"/>
      <c r="D21" s="231" t="s">
        <v>160</v>
      </c>
      <c r="E21" s="200">
        <v>446469</v>
      </c>
      <c r="F21" s="200">
        <v>13274</v>
      </c>
      <c r="G21" s="200">
        <v>58414</v>
      </c>
      <c r="H21" s="200">
        <v>109985</v>
      </c>
      <c r="I21" s="200">
        <v>94317</v>
      </c>
      <c r="J21" s="200">
        <v>120197</v>
      </c>
      <c r="K21" s="200">
        <v>44898</v>
      </c>
      <c r="L21" s="201">
        <v>5384</v>
      </c>
    </row>
    <row r="22" spans="1:12" ht="10.35" customHeight="1">
      <c r="A22" s="109">
        <f>IF(F22&lt;&gt;"",COUNTA($F$8:F22),"")</f>
        <v>15</v>
      </c>
      <c r="B22" s="188" t="s">
        <v>23</v>
      </c>
      <c r="C22" s="184" t="s">
        <v>239</v>
      </c>
      <c r="D22" s="231" t="s">
        <v>157</v>
      </c>
      <c r="E22" s="200">
        <v>69059</v>
      </c>
      <c r="F22" s="200">
        <v>1896</v>
      </c>
      <c r="G22" s="200">
        <v>8538</v>
      </c>
      <c r="H22" s="200">
        <v>16245</v>
      </c>
      <c r="I22" s="200">
        <v>14946</v>
      </c>
      <c r="J22" s="200">
        <v>19937</v>
      </c>
      <c r="K22" s="200">
        <v>6890</v>
      </c>
      <c r="L22" s="201">
        <v>607</v>
      </c>
    </row>
    <row r="23" spans="1:12" ht="10.35" customHeight="1">
      <c r="A23" s="109">
        <f>IF(F23&lt;&gt;"",COUNTA($F$8:F23),"")</f>
        <v>16</v>
      </c>
      <c r="B23" s="188"/>
      <c r="C23" s="184"/>
      <c r="D23" s="231" t="s">
        <v>160</v>
      </c>
      <c r="E23" s="200">
        <v>143693</v>
      </c>
      <c r="F23" s="200">
        <v>4994</v>
      </c>
      <c r="G23" s="200">
        <v>20562</v>
      </c>
      <c r="H23" s="200">
        <v>34847</v>
      </c>
      <c r="I23" s="200">
        <v>30189</v>
      </c>
      <c r="J23" s="200">
        <v>37911</v>
      </c>
      <c r="K23" s="200">
        <v>13412</v>
      </c>
      <c r="L23" s="201">
        <v>1778</v>
      </c>
    </row>
    <row r="24" spans="1:12" ht="10.35" customHeight="1">
      <c r="A24" s="109">
        <f>IF(F24&lt;&gt;"",COUNTA($F$8:F24),"")</f>
        <v>17</v>
      </c>
      <c r="B24" s="188" t="s">
        <v>27</v>
      </c>
      <c r="C24" s="184" t="s">
        <v>240</v>
      </c>
      <c r="D24" s="231" t="s">
        <v>157</v>
      </c>
      <c r="E24" s="200">
        <v>2975</v>
      </c>
      <c r="F24" s="200">
        <v>31</v>
      </c>
      <c r="G24" s="200">
        <v>376</v>
      </c>
      <c r="H24" s="200">
        <v>870</v>
      </c>
      <c r="I24" s="200">
        <v>647</v>
      </c>
      <c r="J24" s="200">
        <v>760</v>
      </c>
      <c r="K24" s="200">
        <v>261</v>
      </c>
      <c r="L24" s="201">
        <v>30</v>
      </c>
    </row>
    <row r="25" spans="1:12" ht="10.35" customHeight="1">
      <c r="A25" s="109">
        <f>IF(F25&lt;&gt;"",COUNTA($F$8:F25),"")</f>
        <v>18</v>
      </c>
      <c r="B25" s="188"/>
      <c r="C25" s="184"/>
      <c r="D25" s="231" t="s">
        <v>160</v>
      </c>
      <c r="E25" s="200">
        <v>8410</v>
      </c>
      <c r="F25" s="200">
        <v>132</v>
      </c>
      <c r="G25" s="200">
        <v>1281</v>
      </c>
      <c r="H25" s="200">
        <v>2519</v>
      </c>
      <c r="I25" s="200">
        <v>1892</v>
      </c>
      <c r="J25" s="200">
        <v>1902</v>
      </c>
      <c r="K25" s="200">
        <v>604</v>
      </c>
      <c r="L25" s="201">
        <v>80</v>
      </c>
    </row>
    <row r="26" spans="1:12" ht="10.35" customHeight="1">
      <c r="A26" s="109">
        <f>IF(F26&lt;&gt;"",COUNTA($F$8:F26),"")</f>
        <v>19</v>
      </c>
      <c r="B26" s="188" t="s">
        <v>30</v>
      </c>
      <c r="C26" s="184" t="s">
        <v>241</v>
      </c>
      <c r="D26" s="231" t="s">
        <v>157</v>
      </c>
      <c r="E26" s="200">
        <v>5158</v>
      </c>
      <c r="F26" s="200">
        <v>87</v>
      </c>
      <c r="G26" s="200">
        <v>510</v>
      </c>
      <c r="H26" s="200">
        <v>1025</v>
      </c>
      <c r="I26" s="200">
        <v>1224</v>
      </c>
      <c r="J26" s="200">
        <v>1828</v>
      </c>
      <c r="K26" s="200">
        <v>452</v>
      </c>
      <c r="L26" s="201">
        <v>32</v>
      </c>
    </row>
    <row r="27" spans="1:12" ht="10.35" customHeight="1">
      <c r="A27" s="109">
        <f>IF(F27&lt;&gt;"",COUNTA($F$8:F27),"")</f>
        <v>20</v>
      </c>
      <c r="B27" s="188"/>
      <c r="C27" s="184"/>
      <c r="D27" s="231" t="s">
        <v>160</v>
      </c>
      <c r="E27" s="200">
        <v>7957</v>
      </c>
      <c r="F27" s="200">
        <v>172</v>
      </c>
      <c r="G27" s="200">
        <v>1014</v>
      </c>
      <c r="H27" s="200">
        <v>1670</v>
      </c>
      <c r="I27" s="200">
        <v>1891</v>
      </c>
      <c r="J27" s="200">
        <v>2520</v>
      </c>
      <c r="K27" s="200">
        <v>634</v>
      </c>
      <c r="L27" s="201">
        <v>56</v>
      </c>
    </row>
    <row r="28" spans="1:12" ht="10.35" customHeight="1">
      <c r="A28" s="109">
        <f>IF(F28&lt;&gt;"",COUNTA($F$8:F28),"")</f>
        <v>21</v>
      </c>
      <c r="B28" s="188" t="s">
        <v>32</v>
      </c>
      <c r="C28" s="184" t="s">
        <v>242</v>
      </c>
      <c r="D28" s="231" t="s">
        <v>157</v>
      </c>
      <c r="E28" s="200">
        <v>3895</v>
      </c>
      <c r="F28" s="200">
        <v>72</v>
      </c>
      <c r="G28" s="200">
        <v>406</v>
      </c>
      <c r="H28" s="200">
        <v>873</v>
      </c>
      <c r="I28" s="200">
        <v>896</v>
      </c>
      <c r="J28" s="200">
        <v>1120</v>
      </c>
      <c r="K28" s="200">
        <v>480</v>
      </c>
      <c r="L28" s="201">
        <v>48</v>
      </c>
    </row>
    <row r="29" spans="1:12" ht="10.35" customHeight="1">
      <c r="A29" s="109">
        <f>IF(F29&lt;&gt;"",COUNTA($F$8:F29),"")</f>
        <v>22</v>
      </c>
      <c r="B29" s="188"/>
      <c r="C29" s="184"/>
      <c r="D29" s="231" t="s">
        <v>160</v>
      </c>
      <c r="E29" s="200">
        <v>7831</v>
      </c>
      <c r="F29" s="200">
        <v>126</v>
      </c>
      <c r="G29" s="200">
        <v>725</v>
      </c>
      <c r="H29" s="200">
        <v>1547</v>
      </c>
      <c r="I29" s="200">
        <v>1861</v>
      </c>
      <c r="J29" s="200">
        <v>2425</v>
      </c>
      <c r="K29" s="200">
        <v>999</v>
      </c>
      <c r="L29" s="201">
        <v>148</v>
      </c>
    </row>
    <row r="30" spans="1:12" ht="10.35" customHeight="1">
      <c r="A30" s="109">
        <f>IF(F30&lt;&gt;"",COUNTA($F$8:F30),"")</f>
        <v>23</v>
      </c>
      <c r="B30" s="188" t="s">
        <v>49</v>
      </c>
      <c r="C30" s="184" t="s">
        <v>247</v>
      </c>
      <c r="D30" s="231" t="s">
        <v>157</v>
      </c>
      <c r="E30" s="200">
        <v>33792</v>
      </c>
      <c r="F30" s="200">
        <v>443</v>
      </c>
      <c r="G30" s="200">
        <v>4014</v>
      </c>
      <c r="H30" s="200">
        <v>9142</v>
      </c>
      <c r="I30" s="200">
        <v>7638</v>
      </c>
      <c r="J30" s="200">
        <v>8875</v>
      </c>
      <c r="K30" s="200">
        <v>3356</v>
      </c>
      <c r="L30" s="201">
        <v>324</v>
      </c>
    </row>
    <row r="31" spans="1:12" ht="10.35" customHeight="1">
      <c r="A31" s="109">
        <f>IF(F31&lt;&gt;"",COUNTA($F$8:F31),"")</f>
        <v>24</v>
      </c>
      <c r="B31" s="188"/>
      <c r="C31" s="184" t="s">
        <v>248</v>
      </c>
      <c r="D31" s="231" t="s">
        <v>160</v>
      </c>
      <c r="E31" s="200">
        <v>69454</v>
      </c>
      <c r="F31" s="200">
        <v>1086</v>
      </c>
      <c r="G31" s="200">
        <v>9348</v>
      </c>
      <c r="H31" s="200">
        <v>18975</v>
      </c>
      <c r="I31" s="200">
        <v>15362</v>
      </c>
      <c r="J31" s="200">
        <v>17223</v>
      </c>
      <c r="K31" s="200">
        <v>6478</v>
      </c>
      <c r="L31" s="201">
        <v>982</v>
      </c>
    </row>
    <row r="32" spans="1:12" ht="10.35" customHeight="1">
      <c r="A32" s="109">
        <f>IF(F32&lt;&gt;"",COUNTA($F$8:F32),"")</f>
        <v>25</v>
      </c>
      <c r="B32" s="188" t="s">
        <v>38</v>
      </c>
      <c r="C32" s="184" t="s">
        <v>249</v>
      </c>
      <c r="D32" s="231" t="s">
        <v>157</v>
      </c>
      <c r="E32" s="200">
        <v>136526</v>
      </c>
      <c r="F32" s="200">
        <v>4095</v>
      </c>
      <c r="G32" s="200">
        <v>16366</v>
      </c>
      <c r="H32" s="200">
        <v>33115</v>
      </c>
      <c r="I32" s="200">
        <v>27568</v>
      </c>
      <c r="J32" s="200">
        <v>39276</v>
      </c>
      <c r="K32" s="200">
        <v>15052</v>
      </c>
      <c r="L32" s="201">
        <v>1054</v>
      </c>
    </row>
    <row r="33" spans="1:12" ht="10.35" customHeight="1">
      <c r="A33" s="109">
        <f>IF(F33&lt;&gt;"",COUNTA($F$8:F33),"")</f>
        <v>26</v>
      </c>
      <c r="B33" s="188"/>
      <c r="C33" s="184" t="s">
        <v>250</v>
      </c>
      <c r="D33" s="231" t="s">
        <v>160</v>
      </c>
      <c r="E33" s="200">
        <v>187442</v>
      </c>
      <c r="F33" s="200">
        <v>6276</v>
      </c>
      <c r="G33" s="200">
        <v>23084</v>
      </c>
      <c r="H33" s="200">
        <v>45362</v>
      </c>
      <c r="I33" s="200">
        <v>38236</v>
      </c>
      <c r="J33" s="200">
        <v>52106</v>
      </c>
      <c r="K33" s="200">
        <v>20408</v>
      </c>
      <c r="L33" s="201">
        <v>1970</v>
      </c>
    </row>
    <row r="34" spans="1:12" ht="10.35" customHeight="1">
      <c r="A34" s="109" t="str">
        <f>IF(F34&lt;&gt;"",COUNTA($F$8:F34),"")</f>
        <v/>
      </c>
      <c r="B34" s="188"/>
      <c r="C34" s="184" t="s">
        <v>251</v>
      </c>
      <c r="D34" s="231"/>
      <c r="E34" s="200"/>
      <c r="F34" s="200"/>
      <c r="G34" s="200"/>
      <c r="H34" s="200"/>
      <c r="I34" s="200"/>
      <c r="J34" s="200"/>
      <c r="K34" s="200"/>
      <c r="L34" s="201"/>
    </row>
    <row r="35" spans="1:12" ht="10.35" customHeight="1">
      <c r="A35" s="109">
        <f>IF(F35&lt;&gt;"",COUNTA($F$8:F35),"")</f>
        <v>27</v>
      </c>
      <c r="B35" s="188" t="s">
        <v>43</v>
      </c>
      <c r="C35" s="184" t="s">
        <v>252</v>
      </c>
      <c r="D35" s="231" t="s">
        <v>157</v>
      </c>
      <c r="E35" s="200">
        <v>13637</v>
      </c>
      <c r="F35" s="200">
        <v>279</v>
      </c>
      <c r="G35" s="200">
        <v>1385</v>
      </c>
      <c r="H35" s="200">
        <v>3306</v>
      </c>
      <c r="I35" s="200">
        <v>3181</v>
      </c>
      <c r="J35" s="200">
        <v>3839</v>
      </c>
      <c r="K35" s="200">
        <v>1463</v>
      </c>
      <c r="L35" s="201">
        <v>184</v>
      </c>
    </row>
    <row r="36" spans="1:12" ht="10.35" customHeight="1">
      <c r="A36" s="109">
        <f>IF(F36&lt;&gt;"",COUNTA($F$8:F36),"")</f>
        <v>28</v>
      </c>
      <c r="B36" s="188"/>
      <c r="C36" s="184" t="s">
        <v>253</v>
      </c>
      <c r="D36" s="231" t="s">
        <v>160</v>
      </c>
      <c r="E36" s="200">
        <v>21682</v>
      </c>
      <c r="F36" s="200">
        <v>488</v>
      </c>
      <c r="G36" s="200">
        <v>2400</v>
      </c>
      <c r="H36" s="200">
        <v>5065</v>
      </c>
      <c r="I36" s="200">
        <v>4886</v>
      </c>
      <c r="J36" s="200">
        <v>6110</v>
      </c>
      <c r="K36" s="200">
        <v>2363</v>
      </c>
      <c r="L36" s="201">
        <v>370</v>
      </c>
    </row>
    <row r="37" spans="1:12" ht="10.35" customHeight="1">
      <c r="A37" s="109" t="str">
        <f>IF(F37&lt;&gt;"",COUNTA($F$8:F37),"")</f>
        <v/>
      </c>
      <c r="B37" s="188"/>
      <c r="C37" s="184" t="s">
        <v>254</v>
      </c>
      <c r="D37" s="231"/>
      <c r="E37" s="200"/>
      <c r="F37" s="200"/>
      <c r="G37" s="200"/>
      <c r="H37" s="200"/>
      <c r="I37" s="200"/>
      <c r="J37" s="200"/>
      <c r="K37" s="200"/>
      <c r="L37" s="201"/>
    </row>
    <row r="38" spans="1:12" ht="15" customHeight="1">
      <c r="A38" s="109" t="str">
        <f>IF(F38&lt;&gt;"",COUNTA($F$8:F38),"")</f>
        <v/>
      </c>
      <c r="B38" s="227"/>
      <c r="C38" s="189"/>
      <c r="D38" s="240"/>
      <c r="E38" s="320" t="s">
        <v>55</v>
      </c>
      <c r="F38" s="321"/>
      <c r="G38" s="321"/>
      <c r="H38" s="321"/>
      <c r="I38" s="321"/>
      <c r="J38" s="321"/>
      <c r="K38" s="321"/>
      <c r="L38" s="321"/>
    </row>
    <row r="39" spans="1:12" ht="15" customHeight="1">
      <c r="A39" s="109" t="str">
        <f>IF(F39&lt;&gt;"",COUNTA($F$8:F39),"")</f>
        <v/>
      </c>
      <c r="B39" s="188"/>
      <c r="C39" s="230"/>
      <c r="D39" s="231"/>
      <c r="E39" s="316" t="s">
        <v>216</v>
      </c>
      <c r="F39" s="317"/>
      <c r="G39" s="317"/>
      <c r="H39" s="317"/>
      <c r="I39" s="317"/>
      <c r="J39" s="317"/>
      <c r="K39" s="317"/>
      <c r="L39" s="317"/>
    </row>
    <row r="40" spans="1:12" ht="10.35" customHeight="1">
      <c r="A40" s="109">
        <f>IF(F40&lt;&gt;"",COUNTA($F$8:F40),"")</f>
        <v>29</v>
      </c>
      <c r="B40" s="227" t="s">
        <v>50</v>
      </c>
      <c r="C40" s="182" t="s">
        <v>369</v>
      </c>
      <c r="D40" s="240" t="s">
        <v>157</v>
      </c>
      <c r="E40" s="203">
        <v>283972</v>
      </c>
      <c r="F40" s="203">
        <v>7277</v>
      </c>
      <c r="G40" s="203">
        <v>31605</v>
      </c>
      <c r="H40" s="203">
        <v>68091</v>
      </c>
      <c r="I40" s="203">
        <v>59733</v>
      </c>
      <c r="J40" s="203">
        <v>83650</v>
      </c>
      <c r="K40" s="203">
        <v>31136</v>
      </c>
      <c r="L40" s="204">
        <v>2480</v>
      </c>
    </row>
    <row r="41" spans="1:12" ht="10.35" customHeight="1">
      <c r="A41" s="109">
        <f>IF(F41&lt;&gt;"",COUNTA($F$8:F41),"")</f>
        <v>30</v>
      </c>
      <c r="B41" s="227"/>
      <c r="C41" s="189"/>
      <c r="D41" s="240" t="s">
        <v>160</v>
      </c>
      <c r="E41" s="203">
        <v>556337</v>
      </c>
      <c r="F41" s="203">
        <v>17511</v>
      </c>
      <c r="G41" s="203">
        <v>66685</v>
      </c>
      <c r="H41" s="203">
        <v>134739</v>
      </c>
      <c r="I41" s="203">
        <v>117554</v>
      </c>
      <c r="J41" s="203">
        <v>155445</v>
      </c>
      <c r="K41" s="203">
        <v>58064</v>
      </c>
      <c r="L41" s="204">
        <v>6339</v>
      </c>
    </row>
    <row r="42" spans="1:12" ht="10.35" customHeight="1">
      <c r="A42" s="109">
        <f>IF(F42&lt;&gt;"",COUNTA($F$8:F42),"")</f>
        <v>31</v>
      </c>
      <c r="B42" s="188" t="s">
        <v>6</v>
      </c>
      <c r="C42" s="205" t="s">
        <v>231</v>
      </c>
      <c r="D42" s="231" t="s">
        <v>157</v>
      </c>
      <c r="E42" s="200">
        <v>3537</v>
      </c>
      <c r="F42" s="200">
        <v>126</v>
      </c>
      <c r="G42" s="200">
        <v>406</v>
      </c>
      <c r="H42" s="200">
        <v>695</v>
      </c>
      <c r="I42" s="200">
        <v>591</v>
      </c>
      <c r="J42" s="200">
        <v>1211</v>
      </c>
      <c r="K42" s="200">
        <v>469</v>
      </c>
      <c r="L42" s="201">
        <v>39</v>
      </c>
    </row>
    <row r="43" spans="1:12" ht="10.35" customHeight="1">
      <c r="A43" s="109">
        <f>IF(F43&lt;&gt;"",COUNTA($F$8:F43),"")</f>
        <v>32</v>
      </c>
      <c r="B43" s="188"/>
      <c r="C43" s="205"/>
      <c r="D43" s="231" t="s">
        <v>160</v>
      </c>
      <c r="E43" s="200">
        <v>13614</v>
      </c>
      <c r="F43" s="200">
        <v>642</v>
      </c>
      <c r="G43" s="200">
        <v>1916</v>
      </c>
      <c r="H43" s="200">
        <v>2963</v>
      </c>
      <c r="I43" s="200">
        <v>2094</v>
      </c>
      <c r="J43" s="200">
        <v>4189</v>
      </c>
      <c r="K43" s="200">
        <v>1660</v>
      </c>
      <c r="L43" s="201">
        <v>150</v>
      </c>
    </row>
    <row r="44" spans="1:12" ht="10.35" customHeight="1">
      <c r="A44" s="109">
        <f>IF(F44&lt;&gt;"",COUNTA($F$8:F44),"")</f>
        <v>33</v>
      </c>
      <c r="B44" s="188" t="s">
        <v>7</v>
      </c>
      <c r="C44" s="184" t="s">
        <v>234</v>
      </c>
      <c r="D44" s="231" t="s">
        <v>157</v>
      </c>
      <c r="E44" s="200">
        <v>25271</v>
      </c>
      <c r="F44" s="200">
        <v>476</v>
      </c>
      <c r="G44" s="200">
        <v>2337</v>
      </c>
      <c r="H44" s="200">
        <v>5787</v>
      </c>
      <c r="I44" s="200">
        <v>5431</v>
      </c>
      <c r="J44" s="200">
        <v>8073</v>
      </c>
      <c r="K44" s="200">
        <v>2957</v>
      </c>
      <c r="L44" s="201">
        <v>210</v>
      </c>
    </row>
    <row r="45" spans="1:12" ht="10.35" customHeight="1">
      <c r="A45" s="109">
        <f>IF(F45&lt;&gt;"",COUNTA($F$8:F45),"")</f>
        <v>34</v>
      </c>
      <c r="B45" s="188"/>
      <c r="C45" s="184"/>
      <c r="D45" s="231" t="s">
        <v>160</v>
      </c>
      <c r="E45" s="200">
        <v>119233</v>
      </c>
      <c r="F45" s="200">
        <v>4099</v>
      </c>
      <c r="G45" s="200">
        <v>13140</v>
      </c>
      <c r="H45" s="200">
        <v>28829</v>
      </c>
      <c r="I45" s="200">
        <v>26292</v>
      </c>
      <c r="J45" s="200">
        <v>33850</v>
      </c>
      <c r="K45" s="200">
        <v>12074</v>
      </c>
      <c r="L45" s="201">
        <v>949</v>
      </c>
    </row>
    <row r="46" spans="1:12" ht="10.35" customHeight="1">
      <c r="A46" s="109">
        <f>IF(F46&lt;&gt;"",COUNTA($F$8:F46),"")</f>
        <v>35</v>
      </c>
      <c r="B46" s="188" t="s">
        <v>8</v>
      </c>
      <c r="C46" s="184" t="s">
        <v>235</v>
      </c>
      <c r="D46" s="231" t="s">
        <v>157</v>
      </c>
      <c r="E46" s="200">
        <v>20320</v>
      </c>
      <c r="F46" s="200">
        <v>378</v>
      </c>
      <c r="G46" s="200">
        <v>1965</v>
      </c>
      <c r="H46" s="200">
        <v>4810</v>
      </c>
      <c r="I46" s="200">
        <v>4251</v>
      </c>
      <c r="J46" s="200">
        <v>6466</v>
      </c>
      <c r="K46" s="200">
        <v>2330</v>
      </c>
      <c r="L46" s="201">
        <v>120</v>
      </c>
    </row>
    <row r="47" spans="1:12" ht="10.35" customHeight="1">
      <c r="A47" s="109">
        <f>IF(F47&lt;&gt;"",COUNTA($F$8:F47),"")</f>
        <v>36</v>
      </c>
      <c r="B47" s="188"/>
      <c r="C47" s="184"/>
      <c r="D47" s="231" t="s">
        <v>160</v>
      </c>
      <c r="E47" s="200">
        <v>77634</v>
      </c>
      <c r="F47" s="200">
        <v>2223</v>
      </c>
      <c r="G47" s="200">
        <v>8740</v>
      </c>
      <c r="H47" s="200">
        <v>19959</v>
      </c>
      <c r="I47" s="200">
        <v>16427</v>
      </c>
      <c r="J47" s="200">
        <v>21878</v>
      </c>
      <c r="K47" s="200">
        <v>7879</v>
      </c>
      <c r="L47" s="201">
        <v>528</v>
      </c>
    </row>
    <row r="48" spans="1:12" ht="10.35" customHeight="1">
      <c r="A48" s="109">
        <f>IF(F48&lt;&gt;"",COUNTA($F$8:F48),"")</f>
        <v>37</v>
      </c>
      <c r="B48" s="188" t="s">
        <v>10</v>
      </c>
      <c r="C48" s="184" t="s">
        <v>236</v>
      </c>
      <c r="D48" s="231" t="s">
        <v>157</v>
      </c>
      <c r="E48" s="200">
        <v>17479</v>
      </c>
      <c r="F48" s="200">
        <v>324</v>
      </c>
      <c r="G48" s="200">
        <v>1676</v>
      </c>
      <c r="H48" s="200">
        <v>4067</v>
      </c>
      <c r="I48" s="200">
        <v>3623</v>
      </c>
      <c r="J48" s="200">
        <v>5679</v>
      </c>
      <c r="K48" s="200">
        <v>2006</v>
      </c>
      <c r="L48" s="201">
        <v>104</v>
      </c>
    </row>
    <row r="49" spans="1:12" ht="10.35" customHeight="1">
      <c r="A49" s="109">
        <f>IF(F49&lt;&gt;"",COUNTA($F$8:F49),"")</f>
        <v>38</v>
      </c>
      <c r="B49" s="188"/>
      <c r="C49" s="184"/>
      <c r="D49" s="231" t="s">
        <v>160</v>
      </c>
      <c r="E49" s="200">
        <v>65283</v>
      </c>
      <c r="F49" s="200">
        <v>1888</v>
      </c>
      <c r="G49" s="200">
        <v>7454</v>
      </c>
      <c r="H49" s="200">
        <v>17072</v>
      </c>
      <c r="I49" s="200">
        <v>13948</v>
      </c>
      <c r="J49" s="200">
        <v>18112</v>
      </c>
      <c r="K49" s="200">
        <v>6368</v>
      </c>
      <c r="L49" s="201">
        <v>441</v>
      </c>
    </row>
    <row r="50" spans="1:12" ht="10.35" customHeight="1">
      <c r="A50" s="109">
        <f>IF(F50&lt;&gt;"",COUNTA($F$8:F50),"")</f>
        <v>39</v>
      </c>
      <c r="B50" s="188" t="s">
        <v>20</v>
      </c>
      <c r="C50" s="184" t="s">
        <v>237</v>
      </c>
      <c r="D50" s="231" t="s">
        <v>157</v>
      </c>
      <c r="E50" s="200">
        <v>4951</v>
      </c>
      <c r="F50" s="200">
        <v>98</v>
      </c>
      <c r="G50" s="200">
        <v>372</v>
      </c>
      <c r="H50" s="200">
        <v>977</v>
      </c>
      <c r="I50" s="200">
        <v>1180</v>
      </c>
      <c r="J50" s="200">
        <v>1607</v>
      </c>
      <c r="K50" s="200">
        <v>627</v>
      </c>
      <c r="L50" s="201">
        <v>90</v>
      </c>
    </row>
    <row r="51" spans="1:12" ht="10.35" customHeight="1">
      <c r="A51" s="109">
        <f>IF(F51&lt;&gt;"",COUNTA($F$8:F51),"")</f>
        <v>40</v>
      </c>
      <c r="B51" s="188"/>
      <c r="C51" s="184"/>
      <c r="D51" s="231" t="s">
        <v>160</v>
      </c>
      <c r="E51" s="200">
        <v>41599</v>
      </c>
      <c r="F51" s="200">
        <v>1876</v>
      </c>
      <c r="G51" s="200">
        <v>4400</v>
      </c>
      <c r="H51" s="200">
        <v>8870</v>
      </c>
      <c r="I51" s="200">
        <v>9865</v>
      </c>
      <c r="J51" s="200">
        <v>11972</v>
      </c>
      <c r="K51" s="200">
        <v>4195</v>
      </c>
      <c r="L51" s="201">
        <v>421</v>
      </c>
    </row>
    <row r="52" spans="1:12" ht="10.35" customHeight="1">
      <c r="A52" s="109">
        <f>IF(F52&lt;&gt;"",COUNTA($F$8:F52),"")</f>
        <v>41</v>
      </c>
      <c r="B52" s="188" t="s">
        <v>22</v>
      </c>
      <c r="C52" s="184" t="s">
        <v>238</v>
      </c>
      <c r="D52" s="231" t="s">
        <v>157</v>
      </c>
      <c r="E52" s="200">
        <v>255161</v>
      </c>
      <c r="F52" s="200">
        <v>6675</v>
      </c>
      <c r="G52" s="200">
        <v>28862</v>
      </c>
      <c r="H52" s="200">
        <v>61608</v>
      </c>
      <c r="I52" s="200">
        <v>53710</v>
      </c>
      <c r="J52" s="200">
        <v>74365</v>
      </c>
      <c r="K52" s="200">
        <v>27710</v>
      </c>
      <c r="L52" s="201">
        <v>2231</v>
      </c>
    </row>
    <row r="53" spans="1:12" ht="10.35" customHeight="1">
      <c r="A53" s="109">
        <f>IF(F53&lt;&gt;"",COUNTA($F$8:F53),"")</f>
        <v>42</v>
      </c>
      <c r="B53" s="188"/>
      <c r="C53" s="184"/>
      <c r="D53" s="231" t="s">
        <v>160</v>
      </c>
      <c r="E53" s="200">
        <v>423483</v>
      </c>
      <c r="F53" s="200">
        <v>12770</v>
      </c>
      <c r="G53" s="200">
        <v>51629</v>
      </c>
      <c r="H53" s="200">
        <v>102946</v>
      </c>
      <c r="I53" s="200">
        <v>89167</v>
      </c>
      <c r="J53" s="200">
        <v>117403</v>
      </c>
      <c r="K53" s="200">
        <v>44328</v>
      </c>
      <c r="L53" s="201">
        <v>5240</v>
      </c>
    </row>
    <row r="54" spans="1:12" ht="10.35" customHeight="1">
      <c r="A54" s="109">
        <f>IF(F54&lt;&gt;"",COUNTA($F$8:F54),"")</f>
        <v>43</v>
      </c>
      <c r="B54" s="188" t="s">
        <v>23</v>
      </c>
      <c r="C54" s="184" t="s">
        <v>239</v>
      </c>
      <c r="D54" s="231" t="s">
        <v>157</v>
      </c>
      <c r="E54" s="200">
        <v>64650</v>
      </c>
      <c r="F54" s="200">
        <v>1786</v>
      </c>
      <c r="G54" s="200">
        <v>7117</v>
      </c>
      <c r="H54" s="200">
        <v>15087</v>
      </c>
      <c r="I54" s="200">
        <v>13925</v>
      </c>
      <c r="J54" s="200">
        <v>19366</v>
      </c>
      <c r="K54" s="200">
        <v>6783</v>
      </c>
      <c r="L54" s="201">
        <v>586</v>
      </c>
    </row>
    <row r="55" spans="1:12" ht="10.35" customHeight="1">
      <c r="A55" s="109">
        <f>IF(F55&lt;&gt;"",COUNTA($F$8:F55),"")</f>
        <v>44</v>
      </c>
      <c r="B55" s="188"/>
      <c r="C55" s="184"/>
      <c r="D55" s="231" t="s">
        <v>160</v>
      </c>
      <c r="E55" s="200">
        <v>131779</v>
      </c>
      <c r="F55" s="200">
        <v>4725</v>
      </c>
      <c r="G55" s="200">
        <v>16754</v>
      </c>
      <c r="H55" s="200">
        <v>31466</v>
      </c>
      <c r="I55" s="200">
        <v>27579</v>
      </c>
      <c r="J55" s="200">
        <v>36428</v>
      </c>
      <c r="K55" s="200">
        <v>13125</v>
      </c>
      <c r="L55" s="201">
        <v>1702</v>
      </c>
    </row>
    <row r="56" spans="1:12" ht="10.35" customHeight="1">
      <c r="A56" s="109">
        <f>IF(F56&lt;&gt;"",COUNTA($F$8:F56),"")</f>
        <v>45</v>
      </c>
      <c r="B56" s="188" t="s">
        <v>27</v>
      </c>
      <c r="C56" s="184" t="s">
        <v>240</v>
      </c>
      <c r="D56" s="231" t="s">
        <v>157</v>
      </c>
      <c r="E56" s="200">
        <v>2900</v>
      </c>
      <c r="F56" s="200">
        <v>31</v>
      </c>
      <c r="G56" s="200">
        <v>360</v>
      </c>
      <c r="H56" s="200">
        <v>839</v>
      </c>
      <c r="I56" s="200">
        <v>627</v>
      </c>
      <c r="J56" s="200">
        <v>752</v>
      </c>
      <c r="K56" s="200">
        <v>261</v>
      </c>
      <c r="L56" s="201">
        <v>30</v>
      </c>
    </row>
    <row r="57" spans="1:12" ht="10.35" customHeight="1">
      <c r="A57" s="109">
        <f>IF(F57&lt;&gt;"",COUNTA($F$8:F57),"")</f>
        <v>46</v>
      </c>
      <c r="B57" s="188"/>
      <c r="C57" s="184"/>
      <c r="D57" s="231" t="s">
        <v>160</v>
      </c>
      <c r="E57" s="200">
        <v>8192</v>
      </c>
      <c r="F57" s="200">
        <v>129</v>
      </c>
      <c r="G57" s="200">
        <v>1227</v>
      </c>
      <c r="H57" s="200">
        <v>2434</v>
      </c>
      <c r="I57" s="200">
        <v>1843</v>
      </c>
      <c r="J57" s="200">
        <v>1876</v>
      </c>
      <c r="K57" s="200">
        <v>603</v>
      </c>
      <c r="L57" s="201">
        <v>80</v>
      </c>
    </row>
    <row r="58" spans="1:12" ht="10.35" customHeight="1">
      <c r="A58" s="109">
        <f>IF(F58&lt;&gt;"",COUNTA($F$8:F58),"")</f>
        <v>47</v>
      </c>
      <c r="B58" s="188" t="s">
        <v>30</v>
      </c>
      <c r="C58" s="184" t="s">
        <v>241</v>
      </c>
      <c r="D58" s="231" t="s">
        <v>157</v>
      </c>
      <c r="E58" s="200">
        <v>5094</v>
      </c>
      <c r="F58" s="200">
        <v>85</v>
      </c>
      <c r="G58" s="200">
        <v>495</v>
      </c>
      <c r="H58" s="200">
        <v>1000</v>
      </c>
      <c r="I58" s="200">
        <v>1209</v>
      </c>
      <c r="J58" s="200">
        <v>1821</v>
      </c>
      <c r="K58" s="200">
        <v>452</v>
      </c>
      <c r="L58" s="201">
        <v>32</v>
      </c>
    </row>
    <row r="59" spans="1:12" ht="10.35" customHeight="1">
      <c r="A59" s="109">
        <f>IF(F59&lt;&gt;"",COUNTA($F$8:F59),"")</f>
        <v>48</v>
      </c>
      <c r="B59" s="188"/>
      <c r="C59" s="184"/>
      <c r="D59" s="231" t="s">
        <v>160</v>
      </c>
      <c r="E59" s="200">
        <v>7846</v>
      </c>
      <c r="F59" s="200">
        <v>167</v>
      </c>
      <c r="G59" s="200">
        <v>980</v>
      </c>
      <c r="H59" s="200">
        <v>1632</v>
      </c>
      <c r="I59" s="200">
        <v>1868</v>
      </c>
      <c r="J59" s="200">
        <v>2509</v>
      </c>
      <c r="K59" s="200">
        <v>634</v>
      </c>
      <c r="L59" s="201">
        <v>56</v>
      </c>
    </row>
    <row r="60" spans="1:12" ht="10.35" customHeight="1">
      <c r="A60" s="109">
        <f>IF(F60&lt;&gt;"",COUNTA($F$8:F60),"")</f>
        <v>49</v>
      </c>
      <c r="B60" s="188" t="s">
        <v>32</v>
      </c>
      <c r="C60" s="184" t="s">
        <v>242</v>
      </c>
      <c r="D60" s="231" t="s">
        <v>157</v>
      </c>
      <c r="E60" s="200">
        <v>3728</v>
      </c>
      <c r="F60" s="200">
        <v>70</v>
      </c>
      <c r="G60" s="200">
        <v>377</v>
      </c>
      <c r="H60" s="200">
        <v>824</v>
      </c>
      <c r="I60" s="200">
        <v>839</v>
      </c>
      <c r="J60" s="200">
        <v>1096</v>
      </c>
      <c r="K60" s="200">
        <v>476</v>
      </c>
      <c r="L60" s="201">
        <v>46</v>
      </c>
    </row>
    <row r="61" spans="1:12" ht="10.35" customHeight="1">
      <c r="A61" s="109">
        <f>IF(F61&lt;&gt;"",COUNTA($F$8:F61),"")</f>
        <v>50</v>
      </c>
      <c r="B61" s="188"/>
      <c r="C61" s="184"/>
      <c r="D61" s="231" t="s">
        <v>160</v>
      </c>
      <c r="E61" s="200">
        <v>7512</v>
      </c>
      <c r="F61" s="200">
        <v>122</v>
      </c>
      <c r="G61" s="200">
        <v>677</v>
      </c>
      <c r="H61" s="200">
        <v>1460</v>
      </c>
      <c r="I61" s="200">
        <v>1754</v>
      </c>
      <c r="J61" s="200">
        <v>2364</v>
      </c>
      <c r="K61" s="200">
        <v>992</v>
      </c>
      <c r="L61" s="201">
        <v>143</v>
      </c>
    </row>
    <row r="62" spans="1:12" ht="10.35" customHeight="1">
      <c r="A62" s="109">
        <f>IF(F62&lt;&gt;"",COUNTA($F$8:F62),"")</f>
        <v>51</v>
      </c>
      <c r="B62" s="188" t="s">
        <v>49</v>
      </c>
      <c r="C62" s="184" t="s">
        <v>247</v>
      </c>
      <c r="D62" s="231" t="s">
        <v>157</v>
      </c>
      <c r="E62" s="200">
        <v>31846</v>
      </c>
      <c r="F62" s="200">
        <v>419</v>
      </c>
      <c r="G62" s="200">
        <v>3544</v>
      </c>
      <c r="H62" s="200">
        <v>8509</v>
      </c>
      <c r="I62" s="200">
        <v>7147</v>
      </c>
      <c r="J62" s="200">
        <v>8607</v>
      </c>
      <c r="K62" s="200">
        <v>3304</v>
      </c>
      <c r="L62" s="201">
        <v>316</v>
      </c>
    </row>
    <row r="63" spans="1:12" ht="10.35" customHeight="1">
      <c r="A63" s="109">
        <f>IF(F63&lt;&gt;"",COUNTA($F$8:F63),"")</f>
        <v>52</v>
      </c>
      <c r="B63" s="188"/>
      <c r="C63" s="184" t="s">
        <v>248</v>
      </c>
      <c r="D63" s="231" t="s">
        <v>160</v>
      </c>
      <c r="E63" s="200">
        <v>64421</v>
      </c>
      <c r="F63" s="200">
        <v>1013</v>
      </c>
      <c r="G63" s="200">
        <v>7943</v>
      </c>
      <c r="H63" s="200">
        <v>17378</v>
      </c>
      <c r="I63" s="200">
        <v>14188</v>
      </c>
      <c r="J63" s="200">
        <v>16607</v>
      </c>
      <c r="K63" s="200">
        <v>6338</v>
      </c>
      <c r="L63" s="201">
        <v>954</v>
      </c>
    </row>
    <row r="64" spans="1:12" ht="10.35" customHeight="1">
      <c r="A64" s="109">
        <f>IF(F64&lt;&gt;"",COUNTA($F$8:F64),"")</f>
        <v>53</v>
      </c>
      <c r="B64" s="188" t="s">
        <v>38</v>
      </c>
      <c r="C64" s="184" t="s">
        <v>249</v>
      </c>
      <c r="D64" s="231" t="s">
        <v>157</v>
      </c>
      <c r="E64" s="200">
        <v>134001</v>
      </c>
      <c r="F64" s="200">
        <v>4017</v>
      </c>
      <c r="G64" s="200">
        <v>15742</v>
      </c>
      <c r="H64" s="200">
        <v>32245</v>
      </c>
      <c r="I64" s="200">
        <v>26954</v>
      </c>
      <c r="J64" s="200">
        <v>38997</v>
      </c>
      <c r="K64" s="200">
        <v>14997</v>
      </c>
      <c r="L64" s="201">
        <v>1049</v>
      </c>
    </row>
    <row r="65" spans="1:12" ht="10.35" customHeight="1">
      <c r="A65" s="109">
        <f>IF(F65&lt;&gt;"",COUNTA($F$8:F65),"")</f>
        <v>54</v>
      </c>
      <c r="B65" s="188"/>
      <c r="C65" s="184" t="s">
        <v>250</v>
      </c>
      <c r="D65" s="231" t="s">
        <v>160</v>
      </c>
      <c r="E65" s="200">
        <v>183416</v>
      </c>
      <c r="F65" s="200">
        <v>6163</v>
      </c>
      <c r="G65" s="200">
        <v>22042</v>
      </c>
      <c r="H65" s="200">
        <v>43896</v>
      </c>
      <c r="I65" s="200">
        <v>37341</v>
      </c>
      <c r="J65" s="200">
        <v>51701</v>
      </c>
      <c r="K65" s="200">
        <v>20321</v>
      </c>
      <c r="L65" s="201">
        <v>1952</v>
      </c>
    </row>
    <row r="66" spans="1:12" ht="10.35" customHeight="1">
      <c r="A66" s="109" t="str">
        <f>IF(F66&lt;&gt;"",COUNTA($F$8:F66),"")</f>
        <v/>
      </c>
      <c r="B66" s="188"/>
      <c r="C66" s="184" t="s">
        <v>251</v>
      </c>
      <c r="D66" s="231"/>
      <c r="E66" s="200"/>
      <c r="F66" s="200"/>
      <c r="G66" s="200"/>
      <c r="H66" s="200"/>
      <c r="I66" s="200"/>
      <c r="J66" s="200"/>
      <c r="K66" s="200"/>
      <c r="L66" s="201"/>
    </row>
    <row r="67" spans="1:12" ht="10.35" customHeight="1">
      <c r="A67" s="109">
        <f>IF(F67&lt;&gt;"",COUNTA($F$8:F67),"")</f>
        <v>55</v>
      </c>
      <c r="B67" s="188" t="s">
        <v>43</v>
      </c>
      <c r="C67" s="184" t="s">
        <v>252</v>
      </c>
      <c r="D67" s="231" t="s">
        <v>157</v>
      </c>
      <c r="E67" s="200">
        <v>12942</v>
      </c>
      <c r="F67" s="200">
        <v>267</v>
      </c>
      <c r="G67" s="200">
        <v>1227</v>
      </c>
      <c r="H67" s="200">
        <v>3104</v>
      </c>
      <c r="I67" s="200">
        <v>3009</v>
      </c>
      <c r="J67" s="200">
        <v>3726</v>
      </c>
      <c r="K67" s="200">
        <v>1437</v>
      </c>
      <c r="L67" s="201">
        <v>172</v>
      </c>
    </row>
    <row r="68" spans="1:12" ht="10.35" customHeight="1">
      <c r="A68" s="109">
        <f>IF(F68&lt;&gt;"",COUNTA($F$8:F68),"")</f>
        <v>56</v>
      </c>
      <c r="B68" s="188"/>
      <c r="C68" s="184" t="s">
        <v>253</v>
      </c>
      <c r="D68" s="231" t="s">
        <v>160</v>
      </c>
      <c r="E68" s="200">
        <v>20317</v>
      </c>
      <c r="F68" s="200">
        <v>451</v>
      </c>
      <c r="G68" s="200">
        <v>2006</v>
      </c>
      <c r="H68" s="200">
        <v>4680</v>
      </c>
      <c r="I68" s="200">
        <v>4594</v>
      </c>
      <c r="J68" s="200">
        <v>5918</v>
      </c>
      <c r="K68" s="200">
        <v>2315</v>
      </c>
      <c r="L68" s="201">
        <v>353</v>
      </c>
    </row>
    <row r="69" spans="1:12" ht="10.35" customHeight="1">
      <c r="A69" s="109" t="str">
        <f>IF(F69&lt;&gt;"",COUNTA($F$8:F69),"")</f>
        <v/>
      </c>
      <c r="B69" s="188"/>
      <c r="C69" s="184" t="s">
        <v>254</v>
      </c>
      <c r="D69" s="231"/>
      <c r="E69" s="200"/>
      <c r="F69" s="200"/>
      <c r="G69" s="200"/>
      <c r="H69" s="200"/>
      <c r="I69" s="200"/>
      <c r="J69" s="200"/>
      <c r="K69" s="200"/>
      <c r="L69" s="201"/>
    </row>
  </sheetData>
  <mergeCells count="18">
    <mergeCell ref="E39:L39"/>
    <mergeCell ref="E7:L7"/>
    <mergeCell ref="E38:L38"/>
    <mergeCell ref="A1:D1"/>
    <mergeCell ref="E1:L1"/>
    <mergeCell ref="A2:A5"/>
    <mergeCell ref="B2:B5"/>
    <mergeCell ref="C2:C5"/>
    <mergeCell ref="D2:D5"/>
    <mergeCell ref="E2:E5"/>
    <mergeCell ref="F2:L2"/>
    <mergeCell ref="L3:L5"/>
    <mergeCell ref="F3:F5"/>
    <mergeCell ref="G3:G5"/>
    <mergeCell ref="H3:H5"/>
    <mergeCell ref="I3:I5"/>
    <mergeCell ref="J3:J5"/>
    <mergeCell ref="K3:K5"/>
  </mergeCells>
  <conditionalFormatting sqref="E38 E8:L37">
    <cfRule type="cellIs" dxfId="31" priority="3" stopIfTrue="1" operator="between">
      <formula>0.1</formula>
      <formula>2.9</formula>
    </cfRule>
  </conditionalFormatting>
  <conditionalFormatting sqref="E42:L69">
    <cfRule type="cellIs" dxfId="30" priority="2" stopIfTrue="1" operator="between">
      <formula>0.1</formula>
      <formula>2.9</formula>
    </cfRule>
  </conditionalFormatting>
  <conditionalFormatting sqref="E40:L41">
    <cfRule type="cellIs" dxfId="29"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O67"/>
  <sheetViews>
    <sheetView zoomScale="140" zoomScaleNormal="140" workbookViewId="0">
      <pane xSplit="3" ySplit="6" topLeftCell="D7" activePane="bottomRight" state="frozen"/>
      <selection sqref="A1:B1"/>
      <selection pane="topRight" sqref="A1:B1"/>
      <selection pane="bottomLeft" sqref="A1:B1"/>
      <selection pane="bottomRight" activeCell="D7" sqref="D7:H7"/>
    </sheetView>
  </sheetViews>
  <sheetFormatPr baseColWidth="10" defaultColWidth="10.42578125" defaultRowHeight="11.45" customHeight="1"/>
  <cols>
    <col min="1" max="1" width="3.7109375" style="101" customWidth="1"/>
    <col min="2" max="2" width="5.7109375" style="101" customWidth="1"/>
    <col min="3" max="3" width="38.28515625" style="111" customWidth="1"/>
    <col min="4" max="8" width="8.7109375" style="101" customWidth="1"/>
    <col min="9" max="9" width="11.28515625" style="101" customWidth="1"/>
    <col min="10" max="248" width="11.42578125" style="101" customWidth="1"/>
    <col min="249" max="249" width="6.140625" style="101" customWidth="1"/>
    <col min="250" max="250" width="33.7109375" style="101" customWidth="1"/>
    <col min="251" max="16384" width="10.42578125" style="101"/>
  </cols>
  <sheetData>
    <row r="1" spans="1:15" s="175" customFormat="1" ht="54" customHeight="1">
      <c r="A1" s="300" t="s">
        <v>87</v>
      </c>
      <c r="B1" s="301"/>
      <c r="C1" s="301"/>
      <c r="D1" s="302" t="s">
        <v>407</v>
      </c>
      <c r="E1" s="302"/>
      <c r="F1" s="302"/>
      <c r="G1" s="302"/>
      <c r="H1" s="303"/>
    </row>
    <row r="2" spans="1:15" ht="11.45" customHeight="1">
      <c r="A2" s="304" t="s">
        <v>86</v>
      </c>
      <c r="B2" s="306" t="s">
        <v>88</v>
      </c>
      <c r="C2" s="306" t="s">
        <v>54</v>
      </c>
      <c r="D2" s="306" t="s">
        <v>1</v>
      </c>
      <c r="E2" s="311" t="s">
        <v>191</v>
      </c>
      <c r="F2" s="308"/>
      <c r="G2" s="308"/>
      <c r="H2" s="312"/>
    </row>
    <row r="3" spans="1:15" ht="11.45" customHeight="1">
      <c r="A3" s="313"/>
      <c r="B3" s="307"/>
      <c r="C3" s="307"/>
      <c r="D3" s="307"/>
      <c r="E3" s="306" t="s">
        <v>370</v>
      </c>
      <c r="F3" s="306" t="s">
        <v>371</v>
      </c>
      <c r="G3" s="306" t="s">
        <v>183</v>
      </c>
      <c r="H3" s="315" t="s">
        <v>184</v>
      </c>
    </row>
    <row r="4" spans="1:15" ht="11.45" customHeight="1">
      <c r="A4" s="313"/>
      <c r="B4" s="307"/>
      <c r="C4" s="307"/>
      <c r="D4" s="307"/>
      <c r="E4" s="307"/>
      <c r="F4" s="307"/>
      <c r="G4" s="307"/>
      <c r="H4" s="314"/>
    </row>
    <row r="5" spans="1:15" ht="11.45" customHeight="1">
      <c r="A5" s="313"/>
      <c r="B5" s="307"/>
      <c r="C5" s="307"/>
      <c r="D5" s="307"/>
      <c r="E5" s="307"/>
      <c r="F5" s="307"/>
      <c r="G5" s="307"/>
      <c r="H5" s="314"/>
    </row>
    <row r="6" spans="1:15" s="107" customFormat="1" ht="11.45" customHeight="1">
      <c r="A6" s="114">
        <v>1</v>
      </c>
      <c r="B6" s="103">
        <v>2</v>
      </c>
      <c r="C6" s="104">
        <v>3</v>
      </c>
      <c r="D6" s="103">
        <v>4</v>
      </c>
      <c r="E6" s="103">
        <v>5</v>
      </c>
      <c r="F6" s="103">
        <v>6</v>
      </c>
      <c r="G6" s="104">
        <v>7</v>
      </c>
      <c r="H6" s="112">
        <v>8</v>
      </c>
    </row>
    <row r="7" spans="1:15" ht="20.100000000000001" customHeight="1">
      <c r="A7" s="115"/>
      <c r="B7" s="116"/>
      <c r="C7" s="117"/>
      <c r="D7" s="323" t="s">
        <v>1</v>
      </c>
      <c r="E7" s="319"/>
      <c r="F7" s="319"/>
      <c r="G7" s="319"/>
      <c r="H7" s="319"/>
    </row>
    <row r="8" spans="1:15" ht="11.1" customHeight="1">
      <c r="A8" s="109">
        <f>IF(E8&lt;&gt;"",COUNTA($E8:E$8),"")</f>
        <v>1</v>
      </c>
      <c r="B8" s="181" t="s">
        <v>50</v>
      </c>
      <c r="C8" s="182" t="s">
        <v>369</v>
      </c>
      <c r="D8" s="204">
        <v>588247</v>
      </c>
      <c r="E8" s="204">
        <v>408718</v>
      </c>
      <c r="F8" s="204">
        <v>78375</v>
      </c>
      <c r="G8" s="204">
        <v>52834</v>
      </c>
      <c r="H8" s="204">
        <v>48320</v>
      </c>
    </row>
    <row r="9" spans="1:15" ht="6" customHeight="1">
      <c r="A9" s="109" t="str">
        <f>IF(E9&lt;&gt;"",COUNTA($E$8:E9),"")</f>
        <v/>
      </c>
      <c r="B9" s="118"/>
      <c r="C9" s="119"/>
      <c r="D9" s="186"/>
      <c r="E9" s="186"/>
      <c r="F9" s="186"/>
      <c r="G9" s="186"/>
      <c r="H9" s="186"/>
    </row>
    <row r="10" spans="1:15" ht="10.35" customHeight="1">
      <c r="A10" s="109">
        <f>IF(E10&lt;&gt;"",COUNTA($E$8:E10),"")</f>
        <v>2</v>
      </c>
      <c r="B10" s="185" t="s">
        <v>6</v>
      </c>
      <c r="C10" s="184" t="s">
        <v>231</v>
      </c>
      <c r="D10" s="201">
        <v>15373</v>
      </c>
      <c r="E10" s="201">
        <v>10592</v>
      </c>
      <c r="F10" s="201">
        <v>1167</v>
      </c>
      <c r="G10" s="201">
        <v>1437</v>
      </c>
      <c r="H10" s="201">
        <v>2177</v>
      </c>
      <c r="I10" s="120"/>
      <c r="J10" s="120"/>
      <c r="K10" s="120"/>
      <c r="L10" s="120"/>
      <c r="M10" s="120"/>
      <c r="N10" s="120"/>
      <c r="O10" s="120"/>
    </row>
    <row r="11" spans="1:15" ht="10.35" customHeight="1">
      <c r="A11" s="109">
        <f>IF(E11&lt;&gt;"",COUNTA($E$8:E11),"")</f>
        <v>3</v>
      </c>
      <c r="B11" s="185" t="s">
        <v>7</v>
      </c>
      <c r="C11" s="184" t="s">
        <v>234</v>
      </c>
      <c r="D11" s="201">
        <v>126398</v>
      </c>
      <c r="E11" s="201">
        <v>95203</v>
      </c>
      <c r="F11" s="201">
        <v>10708</v>
      </c>
      <c r="G11" s="201">
        <v>10146</v>
      </c>
      <c r="H11" s="201">
        <v>10341</v>
      </c>
      <c r="I11" s="120"/>
      <c r="J11" s="120"/>
      <c r="K11" s="120"/>
      <c r="L11" s="120"/>
      <c r="M11" s="120"/>
      <c r="N11" s="120"/>
      <c r="O11" s="120"/>
    </row>
    <row r="12" spans="1:15" ht="10.35" customHeight="1">
      <c r="A12" s="109">
        <f>IF(E12&lt;&gt;"",COUNTA($E$8:E12),"")</f>
        <v>4</v>
      </c>
      <c r="B12" s="185" t="s">
        <v>8</v>
      </c>
      <c r="C12" s="184" t="s">
        <v>235</v>
      </c>
      <c r="D12" s="201">
        <v>82465</v>
      </c>
      <c r="E12" s="201">
        <v>62116</v>
      </c>
      <c r="F12" s="201">
        <v>8712</v>
      </c>
      <c r="G12" s="201">
        <v>6179</v>
      </c>
      <c r="H12" s="201">
        <v>5458</v>
      </c>
      <c r="I12" s="120"/>
    </row>
    <row r="13" spans="1:15" ht="10.35" customHeight="1">
      <c r="A13" s="109">
        <f>IF(E13&lt;&gt;"",COUNTA($E$8:E13),"")</f>
        <v>5</v>
      </c>
      <c r="B13" s="185" t="s">
        <v>10</v>
      </c>
      <c r="C13" s="184" t="s">
        <v>236</v>
      </c>
      <c r="D13" s="201">
        <v>69929</v>
      </c>
      <c r="E13" s="201">
        <v>52740</v>
      </c>
      <c r="F13" s="201">
        <v>6790</v>
      </c>
      <c r="G13" s="201">
        <v>5402</v>
      </c>
      <c r="H13" s="201">
        <v>4997</v>
      </c>
      <c r="I13" s="120"/>
    </row>
    <row r="14" spans="1:15" ht="10.35" customHeight="1">
      <c r="A14" s="109">
        <f>IF(E14&lt;&gt;"",COUNTA($E$8:E14),"")</f>
        <v>6</v>
      </c>
      <c r="B14" s="185" t="s">
        <v>20</v>
      </c>
      <c r="C14" s="184" t="s">
        <v>237</v>
      </c>
      <c r="D14" s="201">
        <v>43933</v>
      </c>
      <c r="E14" s="201">
        <v>33087</v>
      </c>
      <c r="F14" s="201">
        <v>1996</v>
      </c>
      <c r="G14" s="201">
        <v>3967</v>
      </c>
      <c r="H14" s="201">
        <v>4883</v>
      </c>
      <c r="I14" s="120"/>
    </row>
    <row r="15" spans="1:15" ht="10.35" customHeight="1">
      <c r="A15" s="109">
        <f>IF(E15&lt;&gt;"",COUNTA($E$8:E15),"")</f>
        <v>7</v>
      </c>
      <c r="B15" s="185" t="s">
        <v>22</v>
      </c>
      <c r="C15" s="184" t="s">
        <v>238</v>
      </c>
      <c r="D15" s="201">
        <v>446469</v>
      </c>
      <c r="E15" s="201">
        <v>302919</v>
      </c>
      <c r="F15" s="201">
        <v>66499</v>
      </c>
      <c r="G15" s="201">
        <v>41251</v>
      </c>
      <c r="H15" s="201">
        <v>35800</v>
      </c>
      <c r="I15" s="120"/>
    </row>
    <row r="16" spans="1:15" ht="10.35" customHeight="1">
      <c r="A16" s="109">
        <f>IF(E16&lt;&gt;"",COUNTA($E$8:E16),"")</f>
        <v>8</v>
      </c>
      <c r="B16" s="185" t="s">
        <v>23</v>
      </c>
      <c r="C16" s="184" t="s">
        <v>239</v>
      </c>
      <c r="D16" s="201">
        <v>143693</v>
      </c>
      <c r="E16" s="201">
        <v>104474</v>
      </c>
      <c r="F16" s="201">
        <v>7297</v>
      </c>
      <c r="G16" s="201">
        <v>13925</v>
      </c>
      <c r="H16" s="201">
        <v>17997</v>
      </c>
      <c r="I16" s="120"/>
    </row>
    <row r="17" spans="1:15" ht="10.35" customHeight="1">
      <c r="A17" s="109">
        <f>IF(E17&lt;&gt;"",COUNTA($E$8:E17),"")</f>
        <v>9</v>
      </c>
      <c r="B17" s="185" t="s">
        <v>27</v>
      </c>
      <c r="C17" s="184" t="s">
        <v>240</v>
      </c>
      <c r="D17" s="201">
        <v>8410</v>
      </c>
      <c r="E17" s="201">
        <v>4340</v>
      </c>
      <c r="F17" s="201">
        <v>2695</v>
      </c>
      <c r="G17" s="201">
        <v>733</v>
      </c>
      <c r="H17" s="201">
        <v>642</v>
      </c>
      <c r="I17" s="120"/>
    </row>
    <row r="18" spans="1:15" ht="10.35" customHeight="1">
      <c r="A18" s="109">
        <f>IF(E18&lt;&gt;"",COUNTA($E$8:E18),"")</f>
        <v>10</v>
      </c>
      <c r="B18" s="185" t="s">
        <v>30</v>
      </c>
      <c r="C18" s="184" t="s">
        <v>241</v>
      </c>
      <c r="D18" s="201">
        <v>7957</v>
      </c>
      <c r="E18" s="201">
        <v>5816</v>
      </c>
      <c r="F18" s="201">
        <v>1255</v>
      </c>
      <c r="G18" s="201">
        <v>529</v>
      </c>
      <c r="H18" s="201">
        <v>357</v>
      </c>
      <c r="I18" s="120"/>
    </row>
    <row r="19" spans="1:15" ht="10.35" customHeight="1">
      <c r="A19" s="109">
        <f>IF(E19&lt;&gt;"",COUNTA($E$8:E19),"")</f>
        <v>11</v>
      </c>
      <c r="B19" s="185" t="s">
        <v>32</v>
      </c>
      <c r="C19" s="184" t="s">
        <v>242</v>
      </c>
      <c r="D19" s="201">
        <v>7831</v>
      </c>
      <c r="E19" s="201">
        <v>5596</v>
      </c>
      <c r="F19" s="201">
        <v>1172</v>
      </c>
      <c r="G19" s="201">
        <v>420</v>
      </c>
      <c r="H19" s="201">
        <v>643</v>
      </c>
      <c r="I19" s="120"/>
    </row>
    <row r="20" spans="1:15" s="121" customFormat="1" ht="19.899999999999999" customHeight="1">
      <c r="A20" s="109">
        <f>IF(E20&lt;&gt;"",COUNTA($E$8:E20),"")</f>
        <v>12</v>
      </c>
      <c r="B20" s="188" t="s">
        <v>49</v>
      </c>
      <c r="C20" s="184" t="s">
        <v>346</v>
      </c>
      <c r="D20" s="201">
        <v>69454</v>
      </c>
      <c r="E20" s="201">
        <v>44750</v>
      </c>
      <c r="F20" s="201">
        <v>11033</v>
      </c>
      <c r="G20" s="201">
        <v>6633</v>
      </c>
      <c r="H20" s="201">
        <v>7038</v>
      </c>
      <c r="I20" s="120"/>
    </row>
    <row r="21" spans="1:15" s="111" customFormat="1" ht="19.899999999999999" customHeight="1">
      <c r="A21" s="109">
        <f>IF(E21&lt;&gt;"",COUNTA($E$8:E21),"")</f>
        <v>13</v>
      </c>
      <c r="B21" s="188" t="s">
        <v>38</v>
      </c>
      <c r="C21" s="184" t="s">
        <v>243</v>
      </c>
      <c r="D21" s="201">
        <v>187442</v>
      </c>
      <c r="E21" s="201">
        <v>123499</v>
      </c>
      <c r="F21" s="201">
        <v>39478</v>
      </c>
      <c r="G21" s="201">
        <v>17415</v>
      </c>
      <c r="H21" s="201">
        <v>7050</v>
      </c>
      <c r="I21" s="120"/>
    </row>
    <row r="22" spans="1:15" s="111" customFormat="1" ht="19.899999999999999" customHeight="1">
      <c r="A22" s="109">
        <f>IF(E22&lt;&gt;"",COUNTA($E$8:E22),"")</f>
        <v>14</v>
      </c>
      <c r="B22" s="188" t="s">
        <v>43</v>
      </c>
      <c r="C22" s="184" t="s">
        <v>347</v>
      </c>
      <c r="D22" s="201">
        <v>21682</v>
      </c>
      <c r="E22" s="201">
        <v>14444</v>
      </c>
      <c r="F22" s="201">
        <v>3569</v>
      </c>
      <c r="G22" s="201">
        <v>1596</v>
      </c>
      <c r="H22" s="201">
        <v>2073</v>
      </c>
      <c r="I22" s="120"/>
    </row>
    <row r="23" spans="1:15" ht="10.35" customHeight="1">
      <c r="A23" s="109" t="str">
        <f>IF(E23&lt;&gt;"",COUNTA($E$8:E23),"")</f>
        <v/>
      </c>
      <c r="B23" s="185"/>
      <c r="C23" s="189"/>
      <c r="D23" s="201"/>
      <c r="E23" s="201"/>
      <c r="F23" s="201"/>
      <c r="G23" s="201"/>
      <c r="H23" s="201"/>
      <c r="I23" s="120"/>
    </row>
    <row r="24" spans="1:15" ht="10.35" customHeight="1">
      <c r="A24" s="109">
        <f>IF(E24&lt;&gt;"",COUNTA($E$8:E24),"")</f>
        <v>15</v>
      </c>
      <c r="B24" s="185"/>
      <c r="C24" s="184" t="s">
        <v>56</v>
      </c>
      <c r="D24" s="201">
        <v>18194</v>
      </c>
      <c r="E24" s="201">
        <v>1298</v>
      </c>
      <c r="F24" s="201">
        <v>20</v>
      </c>
      <c r="G24" s="201">
        <v>15069</v>
      </c>
      <c r="H24" s="201">
        <v>1807</v>
      </c>
      <c r="I24" s="120"/>
      <c r="J24" s="120"/>
      <c r="K24" s="120"/>
      <c r="L24" s="120"/>
      <c r="M24" s="120"/>
      <c r="N24" s="120"/>
      <c r="O24" s="120"/>
    </row>
    <row r="25" spans="1:15" ht="10.35" customHeight="1">
      <c r="A25" s="109">
        <f>IF(E25&lt;&gt;"",COUNTA($E$8:E25),"")</f>
        <v>16</v>
      </c>
      <c r="B25" s="185"/>
      <c r="C25" s="184" t="s">
        <v>57</v>
      </c>
      <c r="D25" s="201">
        <v>37476</v>
      </c>
      <c r="E25" s="201">
        <v>18515</v>
      </c>
      <c r="F25" s="201">
        <v>1123</v>
      </c>
      <c r="G25" s="201">
        <v>14782</v>
      </c>
      <c r="H25" s="201">
        <v>3056</v>
      </c>
      <c r="I25" s="120"/>
    </row>
    <row r="26" spans="1:15" ht="10.35" customHeight="1">
      <c r="A26" s="109">
        <f>IF(E26&lt;&gt;"",COUNTA($E$8:E26),"")</f>
        <v>17</v>
      </c>
      <c r="B26" s="185"/>
      <c r="C26" s="184" t="s">
        <v>58</v>
      </c>
      <c r="D26" s="201">
        <v>38127</v>
      </c>
      <c r="E26" s="201">
        <v>23460</v>
      </c>
      <c r="F26" s="201">
        <v>6070</v>
      </c>
      <c r="G26" s="201">
        <v>5969</v>
      </c>
      <c r="H26" s="201">
        <v>2628</v>
      </c>
      <c r="I26" s="120"/>
    </row>
    <row r="27" spans="1:15" ht="10.35" customHeight="1">
      <c r="A27" s="109">
        <f>IF(E27&lt;&gt;"",COUNTA($E$8:E27),"")</f>
        <v>18</v>
      </c>
      <c r="B27" s="185"/>
      <c r="C27" s="184" t="s">
        <v>59</v>
      </c>
      <c r="D27" s="201">
        <v>70755</v>
      </c>
      <c r="E27" s="201">
        <v>50380</v>
      </c>
      <c r="F27" s="201">
        <v>11676</v>
      </c>
      <c r="G27" s="201">
        <v>4637</v>
      </c>
      <c r="H27" s="201">
        <v>4062</v>
      </c>
      <c r="I27" s="120"/>
    </row>
    <row r="28" spans="1:15" ht="10.35" customHeight="1">
      <c r="A28" s="109">
        <f>IF(E28&lt;&gt;"",COUNTA($E$8:E28),"")</f>
        <v>19</v>
      </c>
      <c r="B28" s="185"/>
      <c r="C28" s="184" t="s">
        <v>60</v>
      </c>
      <c r="D28" s="201">
        <v>73649</v>
      </c>
      <c r="E28" s="201">
        <v>53758</v>
      </c>
      <c r="F28" s="201">
        <v>11280</v>
      </c>
      <c r="G28" s="201">
        <v>3392</v>
      </c>
      <c r="H28" s="201">
        <v>5219</v>
      </c>
      <c r="I28" s="120"/>
    </row>
    <row r="29" spans="1:15" ht="10.35" customHeight="1">
      <c r="A29" s="109">
        <f>IF(E29&lt;&gt;"",COUNTA($E$8:E29),"")</f>
        <v>20</v>
      </c>
      <c r="B29" s="185"/>
      <c r="C29" s="184" t="s">
        <v>61</v>
      </c>
      <c r="D29" s="201">
        <v>69325</v>
      </c>
      <c r="E29" s="201">
        <v>50994</v>
      </c>
      <c r="F29" s="201">
        <v>9873</v>
      </c>
      <c r="G29" s="201">
        <v>2683</v>
      </c>
      <c r="H29" s="201">
        <v>5775</v>
      </c>
      <c r="I29" s="120"/>
    </row>
    <row r="30" spans="1:15" ht="10.35" customHeight="1">
      <c r="A30" s="109">
        <f>IF(E30&lt;&gt;"",COUNTA($E$8:E30),"")</f>
        <v>21</v>
      </c>
      <c r="B30" s="185"/>
      <c r="C30" s="184" t="s">
        <v>62</v>
      </c>
      <c r="D30" s="201">
        <v>55696</v>
      </c>
      <c r="E30" s="201">
        <v>41667</v>
      </c>
      <c r="F30" s="201">
        <v>7083</v>
      </c>
      <c r="G30" s="201">
        <v>1802</v>
      </c>
      <c r="H30" s="201">
        <v>5144</v>
      </c>
      <c r="I30" s="120"/>
    </row>
    <row r="31" spans="1:15" ht="10.35" customHeight="1">
      <c r="A31" s="109">
        <f>IF(E31&lt;&gt;"",COUNTA($E$8:E31),"")</f>
        <v>22</v>
      </c>
      <c r="B31" s="185"/>
      <c r="C31" s="184" t="s">
        <v>63</v>
      </c>
      <c r="D31" s="201">
        <v>72481</v>
      </c>
      <c r="E31" s="201">
        <v>55448</v>
      </c>
      <c r="F31" s="201">
        <v>8805</v>
      </c>
      <c r="G31" s="201">
        <v>1579</v>
      </c>
      <c r="H31" s="201">
        <v>6649</v>
      </c>
      <c r="I31" s="120"/>
    </row>
    <row r="32" spans="1:15" ht="10.35" customHeight="1">
      <c r="A32" s="109">
        <f>IF(E32&lt;&gt;"",COUNTA($E$8:E32),"")</f>
        <v>23</v>
      </c>
      <c r="B32" s="185"/>
      <c r="C32" s="184" t="s">
        <v>64</v>
      </c>
      <c r="D32" s="201">
        <v>87143</v>
      </c>
      <c r="E32" s="201">
        <v>66114</v>
      </c>
      <c r="F32" s="201">
        <v>11846</v>
      </c>
      <c r="G32" s="201">
        <v>1657</v>
      </c>
      <c r="H32" s="201">
        <v>7526</v>
      </c>
      <c r="I32" s="120"/>
    </row>
    <row r="33" spans="1:15" ht="10.35" customHeight="1">
      <c r="A33" s="109">
        <f>IF(E33&lt;&gt;"",COUNTA($E$8:E33),"")</f>
        <v>24</v>
      </c>
      <c r="B33" s="185"/>
      <c r="C33" s="184" t="s">
        <v>52</v>
      </c>
      <c r="D33" s="201">
        <v>58880</v>
      </c>
      <c r="E33" s="201">
        <v>43471</v>
      </c>
      <c r="F33" s="201">
        <v>8783</v>
      </c>
      <c r="G33" s="201">
        <v>1150</v>
      </c>
      <c r="H33" s="201">
        <v>5476</v>
      </c>
      <c r="I33" s="120"/>
    </row>
    <row r="34" spans="1:15" ht="10.35" customHeight="1">
      <c r="A34" s="109">
        <f>IF(E34&lt;&gt;"",COUNTA($E$8:E34),"")</f>
        <v>25</v>
      </c>
      <c r="B34" s="185"/>
      <c r="C34" s="184" t="s">
        <v>53</v>
      </c>
      <c r="D34" s="201">
        <v>6521</v>
      </c>
      <c r="E34" s="201">
        <v>3613</v>
      </c>
      <c r="F34" s="201">
        <v>1816</v>
      </c>
      <c r="G34" s="201">
        <v>114</v>
      </c>
      <c r="H34" s="201">
        <v>978</v>
      </c>
      <c r="I34" s="120"/>
    </row>
    <row r="35" spans="1:15" ht="15" customHeight="1">
      <c r="A35" s="109" t="str">
        <f>IF(E35&lt;&gt;"",COUNTA($E$8:E35),"")</f>
        <v/>
      </c>
      <c r="B35" s="185"/>
      <c r="C35" s="184"/>
      <c r="D35" s="320" t="s">
        <v>55</v>
      </c>
      <c r="E35" s="321"/>
      <c r="F35" s="321"/>
      <c r="G35" s="321"/>
      <c r="H35" s="321"/>
      <c r="I35" s="120"/>
    </row>
    <row r="36" spans="1:15" ht="15" customHeight="1">
      <c r="A36" s="109" t="str">
        <f>IF(E36&lt;&gt;"",COUNTA($E$8:E36),"")</f>
        <v/>
      </c>
      <c r="B36" s="185"/>
      <c r="C36" s="184"/>
      <c r="D36" s="316" t="s">
        <v>163</v>
      </c>
      <c r="E36" s="322"/>
      <c r="F36" s="322"/>
      <c r="G36" s="322"/>
      <c r="H36" s="322"/>
    </row>
    <row r="37" spans="1:15" ht="11.1" customHeight="1">
      <c r="A37" s="109">
        <f>IF(E37&lt;&gt;"",COUNTA($E$8:E37),"")</f>
        <v>26</v>
      </c>
      <c r="B37" s="181" t="s">
        <v>50</v>
      </c>
      <c r="C37" s="182" t="s">
        <v>369</v>
      </c>
      <c r="D37" s="204">
        <v>295694</v>
      </c>
      <c r="E37" s="204">
        <v>208760</v>
      </c>
      <c r="F37" s="204">
        <v>43497</v>
      </c>
      <c r="G37" s="204">
        <v>21965</v>
      </c>
      <c r="H37" s="204">
        <v>21472</v>
      </c>
    </row>
    <row r="38" spans="1:15" ht="6" customHeight="1">
      <c r="A38" s="109" t="str">
        <f>IF(E38&lt;&gt;"",COUNTA($E$8:E38),"")</f>
        <v/>
      </c>
      <c r="B38" s="185"/>
      <c r="C38" s="184"/>
      <c r="D38" s="193"/>
      <c r="E38" s="193"/>
      <c r="F38" s="193"/>
      <c r="G38" s="193"/>
      <c r="H38" s="193"/>
    </row>
    <row r="39" spans="1:15" ht="10.35" customHeight="1">
      <c r="A39" s="109">
        <f>IF(E39&lt;&gt;"",COUNTA($E$8:E39),"")</f>
        <v>27</v>
      </c>
      <c r="B39" s="185" t="s">
        <v>6</v>
      </c>
      <c r="C39" s="184" t="s">
        <v>231</v>
      </c>
      <c r="D39" s="201">
        <v>3930</v>
      </c>
      <c r="E39" s="201">
        <v>2563</v>
      </c>
      <c r="F39" s="201">
        <v>483</v>
      </c>
      <c r="G39" s="201">
        <v>325</v>
      </c>
      <c r="H39" s="201">
        <v>559</v>
      </c>
      <c r="I39" s="120"/>
      <c r="J39" s="120"/>
      <c r="K39" s="120"/>
      <c r="L39" s="120"/>
      <c r="M39" s="120"/>
      <c r="N39" s="120"/>
      <c r="O39" s="120"/>
    </row>
    <row r="40" spans="1:15" ht="10.35" customHeight="1">
      <c r="A40" s="109">
        <f>IF(E40&lt;&gt;"",COUNTA($E$8:E40),"")</f>
        <v>28</v>
      </c>
      <c r="B40" s="185" t="s">
        <v>7</v>
      </c>
      <c r="C40" s="184" t="s">
        <v>234</v>
      </c>
      <c r="D40" s="201">
        <v>26719</v>
      </c>
      <c r="E40" s="201">
        <v>19534</v>
      </c>
      <c r="F40" s="201">
        <v>3590</v>
      </c>
      <c r="G40" s="201">
        <v>1642</v>
      </c>
      <c r="H40" s="201">
        <v>1953</v>
      </c>
      <c r="I40" s="120"/>
      <c r="J40" s="120"/>
      <c r="K40" s="120"/>
      <c r="L40" s="120"/>
      <c r="M40" s="120"/>
      <c r="N40" s="120"/>
      <c r="O40" s="120"/>
    </row>
    <row r="41" spans="1:15" ht="10.35" customHeight="1">
      <c r="A41" s="109">
        <f>IF(E41&lt;&gt;"",COUNTA($E$8:E41),"")</f>
        <v>29</v>
      </c>
      <c r="B41" s="185" t="s">
        <v>8</v>
      </c>
      <c r="C41" s="184" t="s">
        <v>235</v>
      </c>
      <c r="D41" s="201">
        <v>21649</v>
      </c>
      <c r="E41" s="201">
        <v>15838</v>
      </c>
      <c r="F41" s="201">
        <v>2908</v>
      </c>
      <c r="G41" s="201">
        <v>1398</v>
      </c>
      <c r="H41" s="201">
        <v>1505</v>
      </c>
    </row>
    <row r="42" spans="1:15" ht="10.35" customHeight="1">
      <c r="A42" s="109">
        <f>IF(E42&lt;&gt;"",COUNTA($E$8:E42),"")</f>
        <v>30</v>
      </c>
      <c r="B42" s="185" t="s">
        <v>10</v>
      </c>
      <c r="C42" s="184" t="s">
        <v>236</v>
      </c>
      <c r="D42" s="201">
        <v>18776</v>
      </c>
      <c r="E42" s="201">
        <v>13917</v>
      </c>
      <c r="F42" s="201">
        <v>2146</v>
      </c>
      <c r="G42" s="201">
        <v>1267</v>
      </c>
      <c r="H42" s="201">
        <v>1446</v>
      </c>
    </row>
    <row r="43" spans="1:15" ht="10.35" customHeight="1">
      <c r="A43" s="109">
        <f>IF(E43&lt;&gt;"",COUNTA($E$8:E43),"")</f>
        <v>31</v>
      </c>
      <c r="B43" s="185" t="s">
        <v>20</v>
      </c>
      <c r="C43" s="184" t="s">
        <v>237</v>
      </c>
      <c r="D43" s="201">
        <v>5070</v>
      </c>
      <c r="E43" s="201">
        <v>3696</v>
      </c>
      <c r="F43" s="201">
        <v>682</v>
      </c>
      <c r="G43" s="201">
        <v>244</v>
      </c>
      <c r="H43" s="201">
        <v>448</v>
      </c>
    </row>
    <row r="44" spans="1:15" ht="10.35" customHeight="1">
      <c r="A44" s="109">
        <f>IF(E44&lt;&gt;"",COUNTA($E$8:E44),"")</f>
        <v>32</v>
      </c>
      <c r="B44" s="185" t="s">
        <v>22</v>
      </c>
      <c r="C44" s="184" t="s">
        <v>238</v>
      </c>
      <c r="D44" s="201">
        <v>265042</v>
      </c>
      <c r="E44" s="201">
        <v>186662</v>
      </c>
      <c r="F44" s="201">
        <v>39423</v>
      </c>
      <c r="G44" s="201">
        <v>19998</v>
      </c>
      <c r="H44" s="201">
        <v>18959</v>
      </c>
    </row>
    <row r="45" spans="1:15" ht="10.35" customHeight="1">
      <c r="A45" s="109">
        <f>IF(E45&lt;&gt;"",COUNTA($E$8:E45),"")</f>
        <v>33</v>
      </c>
      <c r="B45" s="185" t="s">
        <v>23</v>
      </c>
      <c r="C45" s="184" t="s">
        <v>239</v>
      </c>
      <c r="D45" s="201">
        <v>69059</v>
      </c>
      <c r="E45" s="201">
        <v>50762</v>
      </c>
      <c r="F45" s="201">
        <v>3836</v>
      </c>
      <c r="G45" s="201">
        <v>5620</v>
      </c>
      <c r="H45" s="201">
        <v>8841</v>
      </c>
    </row>
    <row r="46" spans="1:15" ht="10.35" customHeight="1">
      <c r="A46" s="109">
        <f>IF(E46&lt;&gt;"",COUNTA($E$8:E46),"")</f>
        <v>34</v>
      </c>
      <c r="B46" s="185" t="s">
        <v>27</v>
      </c>
      <c r="C46" s="184" t="s">
        <v>240</v>
      </c>
      <c r="D46" s="201">
        <v>2975</v>
      </c>
      <c r="E46" s="201">
        <v>1607</v>
      </c>
      <c r="F46" s="201">
        <v>911</v>
      </c>
      <c r="G46" s="201">
        <v>196</v>
      </c>
      <c r="H46" s="201">
        <v>261</v>
      </c>
    </row>
    <row r="47" spans="1:15" ht="10.35" customHeight="1">
      <c r="A47" s="109">
        <f>IF(E47&lt;&gt;"",COUNTA($E$8:E47),"")</f>
        <v>35</v>
      </c>
      <c r="B47" s="185" t="s">
        <v>30</v>
      </c>
      <c r="C47" s="184" t="s">
        <v>241</v>
      </c>
      <c r="D47" s="201">
        <v>5158</v>
      </c>
      <c r="E47" s="201">
        <v>3983</v>
      </c>
      <c r="F47" s="201">
        <v>670</v>
      </c>
      <c r="G47" s="201">
        <v>249</v>
      </c>
      <c r="H47" s="201">
        <v>256</v>
      </c>
    </row>
    <row r="48" spans="1:15" ht="10.35" customHeight="1">
      <c r="A48" s="109">
        <f>IF(E48&lt;&gt;"",COUNTA($E$8:E48),"")</f>
        <v>36</v>
      </c>
      <c r="B48" s="185" t="s">
        <v>32</v>
      </c>
      <c r="C48" s="184" t="s">
        <v>242</v>
      </c>
      <c r="D48" s="201">
        <v>3895</v>
      </c>
      <c r="E48" s="201">
        <v>2760</v>
      </c>
      <c r="F48" s="201">
        <v>630</v>
      </c>
      <c r="G48" s="201">
        <v>207</v>
      </c>
      <c r="H48" s="201">
        <v>298</v>
      </c>
    </row>
    <row r="49" spans="1:15" ht="19.899999999999999" customHeight="1">
      <c r="A49" s="109">
        <f>IF(E49&lt;&gt;"",COUNTA($E$8:E49),"")</f>
        <v>37</v>
      </c>
      <c r="B49" s="188" t="s">
        <v>49</v>
      </c>
      <c r="C49" s="184" t="s">
        <v>346</v>
      </c>
      <c r="D49" s="201">
        <v>33792</v>
      </c>
      <c r="E49" s="201">
        <v>22192</v>
      </c>
      <c r="F49" s="201">
        <v>5155</v>
      </c>
      <c r="G49" s="201">
        <v>2589</v>
      </c>
      <c r="H49" s="201">
        <v>3856</v>
      </c>
    </row>
    <row r="50" spans="1:15" ht="19.899999999999999" customHeight="1">
      <c r="A50" s="109">
        <f>IF(E50&lt;&gt;"",COUNTA($E$8:E50),"")</f>
        <v>38</v>
      </c>
      <c r="B50" s="188" t="s">
        <v>38</v>
      </c>
      <c r="C50" s="184" t="s">
        <v>243</v>
      </c>
      <c r="D50" s="201">
        <v>136526</v>
      </c>
      <c r="E50" s="201">
        <v>95850</v>
      </c>
      <c r="F50" s="201">
        <v>26094</v>
      </c>
      <c r="G50" s="201">
        <v>10317</v>
      </c>
      <c r="H50" s="201">
        <v>4265</v>
      </c>
    </row>
    <row r="51" spans="1:15" ht="19.899999999999999" customHeight="1">
      <c r="A51" s="109">
        <f>IF(E51&lt;&gt;"",COUNTA($E$8:E51),"")</f>
        <v>39</v>
      </c>
      <c r="B51" s="188" t="s">
        <v>43</v>
      </c>
      <c r="C51" s="184" t="s">
        <v>347</v>
      </c>
      <c r="D51" s="201">
        <v>13637</v>
      </c>
      <c r="E51" s="201">
        <v>9508</v>
      </c>
      <c r="F51" s="201">
        <v>2127</v>
      </c>
      <c r="G51" s="201">
        <v>820</v>
      </c>
      <c r="H51" s="201">
        <v>1182</v>
      </c>
    </row>
    <row r="52" spans="1:15" ht="10.35" customHeight="1">
      <c r="A52" s="109" t="str">
        <f>IF(E52&lt;&gt;"",COUNTA($E$8:E52),"")</f>
        <v/>
      </c>
      <c r="B52" s="185"/>
      <c r="C52" s="189"/>
      <c r="D52" s="201"/>
      <c r="E52" s="201"/>
      <c r="F52" s="201"/>
      <c r="G52" s="201"/>
      <c r="H52" s="201"/>
    </row>
    <row r="53" spans="1:15" ht="10.35" customHeight="1">
      <c r="A53" s="109">
        <f>IF(E53&lt;&gt;"",COUNTA($E$8:E53),"")</f>
        <v>40</v>
      </c>
      <c r="B53" s="185"/>
      <c r="C53" s="184" t="s">
        <v>56</v>
      </c>
      <c r="D53" s="201">
        <v>7540</v>
      </c>
      <c r="E53" s="201">
        <v>551</v>
      </c>
      <c r="F53" s="201">
        <v>10</v>
      </c>
      <c r="G53" s="201">
        <v>6265</v>
      </c>
      <c r="H53" s="201">
        <v>714</v>
      </c>
      <c r="I53" s="120"/>
      <c r="J53" s="120"/>
      <c r="K53" s="120"/>
      <c r="L53" s="120"/>
      <c r="M53" s="120"/>
      <c r="N53" s="120"/>
      <c r="O53" s="120"/>
    </row>
    <row r="54" spans="1:15" ht="10.35" customHeight="1">
      <c r="A54" s="109">
        <f>IF(E54&lt;&gt;"",COUNTA($E$8:E54),"")</f>
        <v>41</v>
      </c>
      <c r="B54" s="185"/>
      <c r="C54" s="184" t="s">
        <v>57</v>
      </c>
      <c r="D54" s="201">
        <v>16754</v>
      </c>
      <c r="E54" s="201">
        <v>8717</v>
      </c>
      <c r="F54" s="201">
        <v>659</v>
      </c>
      <c r="G54" s="201">
        <v>6201</v>
      </c>
      <c r="H54" s="201">
        <v>1177</v>
      </c>
    </row>
    <row r="55" spans="1:15" ht="10.35" customHeight="1">
      <c r="A55" s="109">
        <f>IF(E55&lt;&gt;"",COUNTA($E$8:E55),"")</f>
        <v>42</v>
      </c>
      <c r="B55" s="185"/>
      <c r="C55" s="184" t="s">
        <v>58</v>
      </c>
      <c r="D55" s="201">
        <v>18040</v>
      </c>
      <c r="E55" s="201">
        <v>11391</v>
      </c>
      <c r="F55" s="201">
        <v>3398</v>
      </c>
      <c r="G55" s="201">
        <v>2323</v>
      </c>
      <c r="H55" s="201">
        <v>928</v>
      </c>
    </row>
    <row r="56" spans="1:15" ht="10.35" customHeight="1">
      <c r="A56" s="109">
        <f>IF(E56&lt;&gt;"",COUNTA($E$8:E56),"")</f>
        <v>43</v>
      </c>
      <c r="B56" s="185"/>
      <c r="C56" s="184" t="s">
        <v>59</v>
      </c>
      <c r="D56" s="201">
        <v>35057</v>
      </c>
      <c r="E56" s="201">
        <v>25271</v>
      </c>
      <c r="F56" s="201">
        <v>6509</v>
      </c>
      <c r="G56" s="201">
        <v>1771</v>
      </c>
      <c r="H56" s="201">
        <v>1506</v>
      </c>
    </row>
    <row r="57" spans="1:15" ht="10.35" customHeight="1">
      <c r="A57" s="109">
        <f>IF(E57&lt;&gt;"",COUNTA($E$8:E57),"")</f>
        <v>44</v>
      </c>
      <c r="B57" s="185"/>
      <c r="C57" s="184" t="s">
        <v>60</v>
      </c>
      <c r="D57" s="201">
        <v>36491</v>
      </c>
      <c r="E57" s="201">
        <v>26780</v>
      </c>
      <c r="F57" s="201">
        <v>6324</v>
      </c>
      <c r="G57" s="201">
        <v>1332</v>
      </c>
      <c r="H57" s="201">
        <v>2055</v>
      </c>
    </row>
    <row r="58" spans="1:15" ht="10.35" customHeight="1">
      <c r="A58" s="109">
        <f>IF(E58&lt;&gt;"",COUNTA($E$8:E58),"")</f>
        <v>45</v>
      </c>
      <c r="B58" s="185"/>
      <c r="C58" s="184" t="s">
        <v>61</v>
      </c>
      <c r="D58" s="201">
        <v>34554</v>
      </c>
      <c r="E58" s="201">
        <v>25659</v>
      </c>
      <c r="F58" s="201">
        <v>5484</v>
      </c>
      <c r="G58" s="201">
        <v>1043</v>
      </c>
      <c r="H58" s="201">
        <v>2368</v>
      </c>
    </row>
    <row r="59" spans="1:15" ht="10.35" customHeight="1">
      <c r="A59" s="109">
        <f>IF(E59&lt;&gt;"",COUNTA($E$8:E59),"")</f>
        <v>46</v>
      </c>
      <c r="B59" s="185"/>
      <c r="C59" s="184" t="s">
        <v>62</v>
      </c>
      <c r="D59" s="201">
        <v>28060</v>
      </c>
      <c r="E59" s="201">
        <v>21210</v>
      </c>
      <c r="F59" s="201">
        <v>3789</v>
      </c>
      <c r="G59" s="201">
        <v>809</v>
      </c>
      <c r="H59" s="201">
        <v>2252</v>
      </c>
    </row>
    <row r="60" spans="1:15" ht="10.35" customHeight="1">
      <c r="A60" s="109">
        <f>IF(E60&lt;&gt;"",COUNTA($E$8:E60),"")</f>
        <v>47</v>
      </c>
      <c r="B60" s="185"/>
      <c r="C60" s="184" t="s">
        <v>63</v>
      </c>
      <c r="D60" s="201">
        <v>38369</v>
      </c>
      <c r="E60" s="201">
        <v>29350</v>
      </c>
      <c r="F60" s="201">
        <v>4991</v>
      </c>
      <c r="G60" s="201">
        <v>772</v>
      </c>
      <c r="H60" s="201">
        <v>3256</v>
      </c>
    </row>
    <row r="61" spans="1:15" ht="10.35" customHeight="1">
      <c r="A61" s="109">
        <f>IF(E61&lt;&gt;"",COUNTA($E$8:E61),"")</f>
        <v>48</v>
      </c>
      <c r="B61" s="185"/>
      <c r="C61" s="184" t="s">
        <v>64</v>
      </c>
      <c r="D61" s="201">
        <v>46878</v>
      </c>
      <c r="E61" s="201">
        <v>35336</v>
      </c>
      <c r="F61" s="201">
        <v>6803</v>
      </c>
      <c r="G61" s="201">
        <v>825</v>
      </c>
      <c r="H61" s="201">
        <v>3914</v>
      </c>
    </row>
    <row r="62" spans="1:15" ht="10.35" customHeight="1">
      <c r="A62" s="109">
        <f>IF(E62&lt;&gt;"",COUNTA($E$8:E62),"")</f>
        <v>49</v>
      </c>
      <c r="B62" s="185"/>
      <c r="C62" s="184" t="s">
        <v>52</v>
      </c>
      <c r="D62" s="201">
        <v>31418</v>
      </c>
      <c r="E62" s="201">
        <v>23047</v>
      </c>
      <c r="F62" s="201">
        <v>4850</v>
      </c>
      <c r="G62" s="201">
        <v>571</v>
      </c>
      <c r="H62" s="201">
        <v>2950</v>
      </c>
    </row>
    <row r="63" spans="1:15" ht="10.35" customHeight="1">
      <c r="A63" s="109">
        <f>IF(E63&lt;&gt;"",COUNTA($E$8:E63),"")</f>
        <v>50</v>
      </c>
      <c r="B63" s="185"/>
      <c r="C63" s="184" t="s">
        <v>53</v>
      </c>
      <c r="D63" s="201">
        <v>2533</v>
      </c>
      <c r="E63" s="201">
        <v>1448</v>
      </c>
      <c r="F63" s="201">
        <v>680</v>
      </c>
      <c r="G63" s="201">
        <v>53</v>
      </c>
      <c r="H63" s="201">
        <v>352</v>
      </c>
    </row>
    <row r="64" spans="1:15" ht="11.45" customHeight="1">
      <c r="A64" s="122"/>
      <c r="B64" s="223"/>
      <c r="C64" s="224"/>
      <c r="D64" s="223"/>
      <c r="E64" s="223"/>
      <c r="F64" s="223"/>
      <c r="G64" s="223"/>
      <c r="H64" s="223"/>
    </row>
    <row r="65" spans="3:8" ht="11.45" customHeight="1">
      <c r="C65" s="101"/>
      <c r="D65" s="120"/>
      <c r="E65" s="120"/>
      <c r="F65" s="120"/>
      <c r="G65" s="120"/>
      <c r="H65" s="120"/>
    </row>
    <row r="66" spans="3:8" ht="11.45" customHeight="1">
      <c r="C66" s="101"/>
      <c r="D66" s="120"/>
      <c r="E66" s="120"/>
      <c r="F66" s="120"/>
      <c r="G66" s="120"/>
      <c r="H66" s="120"/>
    </row>
    <row r="67" spans="3:8" ht="11.45" customHeight="1">
      <c r="D67" s="120"/>
      <c r="E67" s="120"/>
      <c r="F67" s="120"/>
      <c r="G67" s="120"/>
      <c r="H67" s="120"/>
    </row>
  </sheetData>
  <mergeCells count="14">
    <mergeCell ref="D36:H36"/>
    <mergeCell ref="A1:C1"/>
    <mergeCell ref="D1:H1"/>
    <mergeCell ref="A2:A5"/>
    <mergeCell ref="B2:B5"/>
    <mergeCell ref="C2:C5"/>
    <mergeCell ref="D2:D5"/>
    <mergeCell ref="E2:H2"/>
    <mergeCell ref="E3:E5"/>
    <mergeCell ref="F3:F5"/>
    <mergeCell ref="G3:G5"/>
    <mergeCell ref="D35:H35"/>
    <mergeCell ref="H3:H5"/>
    <mergeCell ref="D7:H7"/>
  </mergeCells>
  <conditionalFormatting sqref="D35 D10:H34 D8:H8 D39:H63 D37:H37">
    <cfRule type="cellIs" dxfId="28" priority="2"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P64"/>
  <sheetViews>
    <sheetView zoomScale="140" zoomScaleNormal="140" workbookViewId="0">
      <pane xSplit="3" ySplit="5" topLeftCell="D6" activePane="bottomRight" state="frozen"/>
      <selection sqref="A1:B1"/>
      <selection pane="topRight" sqref="A1:B1"/>
      <selection pane="bottomLeft" sqref="A1:B1"/>
      <selection pane="bottomRight" activeCell="D6" sqref="D6"/>
    </sheetView>
  </sheetViews>
  <sheetFormatPr baseColWidth="10" defaultColWidth="36.42578125" defaultRowHeight="10.7" customHeight="1"/>
  <cols>
    <col min="1" max="1" width="3.28515625" style="131" customWidth="1"/>
    <col min="2" max="2" width="5.7109375" style="131" customWidth="1"/>
    <col min="3" max="3" width="39.7109375" style="131" customWidth="1"/>
    <col min="4" max="4" width="8.7109375" style="131" customWidth="1"/>
    <col min="5" max="6" width="6.7109375" style="131" customWidth="1"/>
    <col min="7" max="7" width="7.7109375" style="131" customWidth="1"/>
    <col min="8" max="9" width="6.7109375" style="131" customWidth="1"/>
    <col min="10" max="10" width="7.7109375" style="131" customWidth="1"/>
    <col min="11" max="255" width="11.42578125" style="131" customWidth="1"/>
    <col min="256" max="16384" width="36.42578125" style="131"/>
  </cols>
  <sheetData>
    <row r="1" spans="1:16" s="175" customFormat="1" ht="54" customHeight="1">
      <c r="A1" s="324" t="s">
        <v>179</v>
      </c>
      <c r="B1" s="325"/>
      <c r="C1" s="325"/>
      <c r="D1" s="302" t="s">
        <v>408</v>
      </c>
      <c r="E1" s="302"/>
      <c r="F1" s="302"/>
      <c r="G1" s="302"/>
      <c r="H1" s="302"/>
      <c r="I1" s="303"/>
      <c r="J1" s="196"/>
    </row>
    <row r="2" spans="1:16" s="101" customFormat="1" ht="11.45" customHeight="1">
      <c r="A2" s="304" t="s">
        <v>83</v>
      </c>
      <c r="B2" s="306" t="s">
        <v>88</v>
      </c>
      <c r="C2" s="306" t="s">
        <v>91</v>
      </c>
      <c r="D2" s="326" t="s">
        <v>372</v>
      </c>
      <c r="E2" s="306" t="s">
        <v>2</v>
      </c>
      <c r="F2" s="307"/>
      <c r="G2" s="307"/>
      <c r="H2" s="307"/>
      <c r="I2" s="314"/>
    </row>
    <row r="3" spans="1:16" s="101" customFormat="1" ht="11.45" customHeight="1">
      <c r="A3" s="313"/>
      <c r="B3" s="307"/>
      <c r="C3" s="307"/>
      <c r="D3" s="327"/>
      <c r="E3" s="326" t="s">
        <v>3</v>
      </c>
      <c r="F3" s="326" t="s">
        <v>4</v>
      </c>
      <c r="G3" s="326" t="s">
        <v>351</v>
      </c>
      <c r="H3" s="306" t="s">
        <v>193</v>
      </c>
      <c r="I3" s="315" t="s">
        <v>90</v>
      </c>
    </row>
    <row r="4" spans="1:16" s="101" customFormat="1" ht="11.45" customHeight="1">
      <c r="A4" s="313"/>
      <c r="B4" s="307"/>
      <c r="C4" s="307"/>
      <c r="D4" s="327"/>
      <c r="E4" s="328"/>
      <c r="F4" s="328"/>
      <c r="G4" s="328"/>
      <c r="H4" s="307"/>
      <c r="I4" s="314"/>
    </row>
    <row r="5" spans="1:16" s="107" customFormat="1" ht="11.45" customHeight="1">
      <c r="A5" s="123">
        <v>1</v>
      </c>
      <c r="B5" s="103">
        <v>2</v>
      </c>
      <c r="C5" s="103">
        <v>3</v>
      </c>
      <c r="D5" s="103">
        <v>4</v>
      </c>
      <c r="E5" s="103">
        <v>5</v>
      </c>
      <c r="F5" s="103">
        <v>6</v>
      </c>
      <c r="G5" s="103">
        <v>7</v>
      </c>
      <c r="H5" s="103">
        <v>8</v>
      </c>
      <c r="I5" s="124">
        <v>9</v>
      </c>
      <c r="J5" s="125"/>
    </row>
    <row r="6" spans="1:16" s="101" customFormat="1" ht="6" customHeight="1">
      <c r="A6" s="126"/>
      <c r="B6" s="214"/>
      <c r="C6" s="215"/>
      <c r="D6" s="201"/>
      <c r="E6" s="201"/>
      <c r="F6" s="201"/>
      <c r="G6" s="201"/>
      <c r="H6" s="201"/>
      <c r="I6" s="201"/>
      <c r="J6" s="127"/>
    </row>
    <row r="7" spans="1:16" s="101" customFormat="1" ht="11.1" customHeight="1">
      <c r="A7" s="109">
        <f>IF(E7&lt;&gt;"",COUNTA($E7:E$7),"")</f>
        <v>1</v>
      </c>
      <c r="B7" s="216"/>
      <c r="C7" s="217" t="s">
        <v>373</v>
      </c>
      <c r="D7" s="204">
        <v>588247</v>
      </c>
      <c r="E7" s="204">
        <v>292553</v>
      </c>
      <c r="F7" s="204">
        <v>295694</v>
      </c>
      <c r="G7" s="204">
        <v>182623</v>
      </c>
      <c r="H7" s="204">
        <v>31906</v>
      </c>
      <c r="I7" s="204">
        <v>25980</v>
      </c>
      <c r="J7" s="127"/>
    </row>
    <row r="8" spans="1:16" s="101" customFormat="1" ht="6" customHeight="1">
      <c r="A8" s="109" t="str">
        <f>IF(E8&lt;&gt;"",COUNTA($E$7:E8),"")</f>
        <v/>
      </c>
      <c r="B8" s="218"/>
      <c r="C8" s="215"/>
      <c r="D8" s="201"/>
      <c r="E8" s="201"/>
      <c r="F8" s="201"/>
      <c r="G8" s="201"/>
      <c r="H8" s="201"/>
      <c r="I8" s="201"/>
      <c r="J8" s="127"/>
    </row>
    <row r="9" spans="1:16" ht="10.7" customHeight="1">
      <c r="A9" s="109">
        <f>IF(E9&lt;&gt;"",COUNTA($E$7:E9),"")</f>
        <v>2</v>
      </c>
      <c r="B9" s="219">
        <v>1</v>
      </c>
      <c r="C9" s="217" t="s">
        <v>300</v>
      </c>
      <c r="D9" s="204">
        <v>20251</v>
      </c>
      <c r="E9" s="204">
        <v>15174</v>
      </c>
      <c r="F9" s="204">
        <v>5077</v>
      </c>
      <c r="G9" s="204">
        <v>2926</v>
      </c>
      <c r="H9" s="204">
        <v>1711</v>
      </c>
      <c r="I9" s="204">
        <v>1117</v>
      </c>
      <c r="J9" s="128"/>
      <c r="K9" s="129"/>
      <c r="L9" s="130"/>
      <c r="M9" s="130"/>
      <c r="N9" s="130"/>
      <c r="O9" s="130"/>
      <c r="P9" s="130"/>
    </row>
    <row r="10" spans="1:16" ht="10.7" customHeight="1">
      <c r="A10" s="109">
        <f>IF(E10&lt;&gt;"",COUNTA($E$7:E10),"")</f>
        <v>3</v>
      </c>
      <c r="B10" s="220">
        <v>11</v>
      </c>
      <c r="C10" s="221" t="s">
        <v>301</v>
      </c>
      <c r="D10" s="201">
        <v>14343</v>
      </c>
      <c r="E10" s="201">
        <v>11142</v>
      </c>
      <c r="F10" s="201">
        <v>3201</v>
      </c>
      <c r="G10" s="201">
        <v>1408</v>
      </c>
      <c r="H10" s="201">
        <v>1518</v>
      </c>
      <c r="I10" s="201">
        <v>906</v>
      </c>
      <c r="J10" s="128"/>
      <c r="K10" s="129"/>
    </row>
    <row r="11" spans="1:16" ht="10.7" customHeight="1">
      <c r="A11" s="109">
        <f>IF(E11&lt;&gt;"",COUNTA($E$7:E11),"")</f>
        <v>4</v>
      </c>
      <c r="B11" s="220">
        <v>12</v>
      </c>
      <c r="C11" s="221" t="s">
        <v>302</v>
      </c>
      <c r="D11" s="201">
        <v>5908</v>
      </c>
      <c r="E11" s="201">
        <v>4032</v>
      </c>
      <c r="F11" s="201">
        <v>1876</v>
      </c>
      <c r="G11" s="201">
        <v>1518</v>
      </c>
      <c r="H11" s="201">
        <v>193</v>
      </c>
      <c r="I11" s="201">
        <v>211</v>
      </c>
      <c r="J11" s="128"/>
      <c r="K11" s="129"/>
    </row>
    <row r="12" spans="1:16" s="101" customFormat="1" ht="5.0999999999999996" customHeight="1">
      <c r="A12" s="109" t="str">
        <f>IF(E12&lt;&gt;"",COUNTA($E$7:E12),"")</f>
        <v/>
      </c>
      <c r="B12" s="216"/>
      <c r="C12" s="221"/>
      <c r="D12" s="201"/>
      <c r="E12" s="201"/>
      <c r="F12" s="201"/>
      <c r="G12" s="201"/>
      <c r="H12" s="201"/>
      <c r="I12" s="201"/>
      <c r="J12" s="128"/>
      <c r="K12" s="129"/>
    </row>
    <row r="13" spans="1:16" ht="10.7" customHeight="1">
      <c r="A13" s="109">
        <f>IF(E13&lt;&gt;"",COUNTA($E$7:E13),"")</f>
        <v>5</v>
      </c>
      <c r="B13" s="219">
        <v>2</v>
      </c>
      <c r="C13" s="217" t="s">
        <v>303</v>
      </c>
      <c r="D13" s="204">
        <v>99166</v>
      </c>
      <c r="E13" s="204">
        <v>80625</v>
      </c>
      <c r="F13" s="204">
        <v>18541</v>
      </c>
      <c r="G13" s="204">
        <v>10139</v>
      </c>
      <c r="H13" s="204">
        <v>8095</v>
      </c>
      <c r="I13" s="204">
        <v>6215</v>
      </c>
      <c r="J13" s="128"/>
      <c r="K13" s="129"/>
      <c r="L13" s="130"/>
      <c r="M13" s="130"/>
      <c r="N13" s="130"/>
      <c r="O13" s="130"/>
      <c r="P13" s="130"/>
    </row>
    <row r="14" spans="1:16" ht="19.5" customHeight="1">
      <c r="A14" s="109">
        <f>IF(E14&lt;&gt;"",COUNTA($E$7:E14),"")</f>
        <v>6</v>
      </c>
      <c r="B14" s="220">
        <v>21</v>
      </c>
      <c r="C14" s="221" t="s">
        <v>304</v>
      </c>
      <c r="D14" s="201">
        <v>1505</v>
      </c>
      <c r="E14" s="201">
        <v>1396</v>
      </c>
      <c r="F14" s="201">
        <v>109</v>
      </c>
      <c r="G14" s="201">
        <v>76</v>
      </c>
      <c r="H14" s="201">
        <v>44</v>
      </c>
      <c r="I14" s="201">
        <v>21</v>
      </c>
      <c r="J14" s="128"/>
      <c r="K14" s="129"/>
    </row>
    <row r="15" spans="1:16" ht="19.5" customHeight="1">
      <c r="A15" s="109">
        <f>IF(E15&lt;&gt;"",COUNTA($E$7:E15),"")</f>
        <v>7</v>
      </c>
      <c r="B15" s="216">
        <v>22</v>
      </c>
      <c r="C15" s="222" t="s">
        <v>305</v>
      </c>
      <c r="D15" s="201">
        <v>7812</v>
      </c>
      <c r="E15" s="201">
        <v>7043</v>
      </c>
      <c r="F15" s="201">
        <v>769</v>
      </c>
      <c r="G15" s="201">
        <v>364</v>
      </c>
      <c r="H15" s="201">
        <v>608</v>
      </c>
      <c r="I15" s="201">
        <v>477</v>
      </c>
      <c r="J15" s="128"/>
      <c r="K15" s="129"/>
    </row>
    <row r="16" spans="1:16" ht="10.7" customHeight="1">
      <c r="A16" s="109">
        <f>IF(E16&lt;&gt;"",COUNTA($E$7:E16),"")</f>
        <v>8</v>
      </c>
      <c r="B16" s="220">
        <v>23</v>
      </c>
      <c r="C16" s="221" t="s">
        <v>306</v>
      </c>
      <c r="D16" s="201">
        <v>2561</v>
      </c>
      <c r="E16" s="201">
        <v>1536</v>
      </c>
      <c r="F16" s="201">
        <v>1025</v>
      </c>
      <c r="G16" s="201">
        <v>389</v>
      </c>
      <c r="H16" s="201">
        <v>84</v>
      </c>
      <c r="I16" s="201">
        <v>90</v>
      </c>
      <c r="J16" s="128"/>
      <c r="K16" s="129"/>
    </row>
    <row r="17" spans="1:16" ht="10.7" customHeight="1">
      <c r="A17" s="109">
        <f>IF(E17&lt;&gt;"",COUNTA($E$7:E17),"")</f>
        <v>9</v>
      </c>
      <c r="B17" s="220">
        <v>24</v>
      </c>
      <c r="C17" s="221" t="s">
        <v>307</v>
      </c>
      <c r="D17" s="201">
        <v>13968</v>
      </c>
      <c r="E17" s="201">
        <v>13390</v>
      </c>
      <c r="F17" s="201">
        <v>578</v>
      </c>
      <c r="G17" s="201">
        <v>422</v>
      </c>
      <c r="H17" s="201">
        <v>787</v>
      </c>
      <c r="I17" s="201">
        <v>851</v>
      </c>
      <c r="J17" s="128"/>
      <c r="K17" s="129"/>
    </row>
    <row r="18" spans="1:16" ht="10.7" customHeight="1">
      <c r="A18" s="109">
        <f>IF(E18&lt;&gt;"",COUNTA($E$7:E18),"")</f>
        <v>10</v>
      </c>
      <c r="B18" s="220">
        <v>25</v>
      </c>
      <c r="C18" s="221" t="s">
        <v>308</v>
      </c>
      <c r="D18" s="201">
        <v>24561</v>
      </c>
      <c r="E18" s="201">
        <v>22884</v>
      </c>
      <c r="F18" s="201">
        <v>1677</v>
      </c>
      <c r="G18" s="201">
        <v>1138</v>
      </c>
      <c r="H18" s="201">
        <v>1232</v>
      </c>
      <c r="I18" s="201">
        <v>2037</v>
      </c>
      <c r="J18" s="128"/>
      <c r="K18" s="129"/>
    </row>
    <row r="19" spans="1:16" ht="10.7" customHeight="1">
      <c r="A19" s="109">
        <f>IF(E19&lt;&gt;"",COUNTA($E$7:E19),"")</f>
        <v>11</v>
      </c>
      <c r="B19" s="220">
        <v>26</v>
      </c>
      <c r="C19" s="221" t="s">
        <v>309</v>
      </c>
      <c r="D19" s="201">
        <v>14339</v>
      </c>
      <c r="E19" s="201">
        <v>13365</v>
      </c>
      <c r="F19" s="201">
        <v>974</v>
      </c>
      <c r="G19" s="201">
        <v>649</v>
      </c>
      <c r="H19" s="201">
        <v>548</v>
      </c>
      <c r="I19" s="201">
        <v>1592</v>
      </c>
      <c r="J19" s="128"/>
      <c r="K19" s="129"/>
    </row>
    <row r="20" spans="1:16" ht="19.5" customHeight="1">
      <c r="A20" s="109">
        <f>IF(E20&lt;&gt;"",COUNTA($E$7:E20),"")</f>
        <v>12</v>
      </c>
      <c r="B20" s="220">
        <v>27</v>
      </c>
      <c r="C20" s="221" t="s">
        <v>310</v>
      </c>
      <c r="D20" s="201">
        <v>10183</v>
      </c>
      <c r="E20" s="201">
        <v>7252</v>
      </c>
      <c r="F20" s="201">
        <v>2931</v>
      </c>
      <c r="G20" s="201">
        <v>1083</v>
      </c>
      <c r="H20" s="201">
        <v>359</v>
      </c>
      <c r="I20" s="201">
        <v>114</v>
      </c>
      <c r="J20" s="128"/>
      <c r="K20" s="129"/>
    </row>
    <row r="21" spans="1:16" ht="10.7" customHeight="1">
      <c r="A21" s="109">
        <f>IF(E21&lt;&gt;"",COUNTA($E$7:E21),"")</f>
        <v>13</v>
      </c>
      <c r="B21" s="220">
        <v>28</v>
      </c>
      <c r="C21" s="221" t="s">
        <v>311</v>
      </c>
      <c r="D21" s="201">
        <v>1320</v>
      </c>
      <c r="E21" s="201">
        <v>577</v>
      </c>
      <c r="F21" s="201">
        <v>743</v>
      </c>
      <c r="G21" s="201">
        <v>263</v>
      </c>
      <c r="H21" s="201">
        <v>141</v>
      </c>
      <c r="I21" s="201">
        <v>56</v>
      </c>
      <c r="J21" s="128"/>
      <c r="K21" s="129"/>
    </row>
    <row r="22" spans="1:16" ht="10.7" customHeight="1">
      <c r="A22" s="109">
        <f>IF(E22&lt;&gt;"",COUNTA($E$7:E22),"")</f>
        <v>14</v>
      </c>
      <c r="B22" s="220">
        <v>29</v>
      </c>
      <c r="C22" s="221" t="s">
        <v>312</v>
      </c>
      <c r="D22" s="201">
        <v>22917</v>
      </c>
      <c r="E22" s="201">
        <v>13182</v>
      </c>
      <c r="F22" s="201">
        <v>9735</v>
      </c>
      <c r="G22" s="201">
        <v>5755</v>
      </c>
      <c r="H22" s="201">
        <v>4292</v>
      </c>
      <c r="I22" s="201">
        <v>977</v>
      </c>
      <c r="J22" s="128"/>
      <c r="K22" s="129"/>
    </row>
    <row r="23" spans="1:16" s="101" customFormat="1" ht="5.0999999999999996" customHeight="1">
      <c r="A23" s="109" t="str">
        <f>IF(E23&lt;&gt;"",COUNTA($E$7:E23),"")</f>
        <v/>
      </c>
      <c r="B23" s="216"/>
      <c r="C23" s="221"/>
      <c r="D23" s="201"/>
      <c r="E23" s="201"/>
      <c r="F23" s="201"/>
      <c r="G23" s="201"/>
      <c r="H23" s="201"/>
      <c r="I23" s="201"/>
      <c r="J23" s="128"/>
      <c r="K23" s="129"/>
    </row>
    <row r="24" spans="1:16" ht="10.7" customHeight="1">
      <c r="A24" s="109">
        <f>IF(E24&lt;&gt;"",COUNTA($E$7:E24),"")</f>
        <v>15</v>
      </c>
      <c r="B24" s="219">
        <v>3</v>
      </c>
      <c r="C24" s="217" t="s">
        <v>313</v>
      </c>
      <c r="D24" s="204">
        <v>47948</v>
      </c>
      <c r="E24" s="204">
        <v>45696</v>
      </c>
      <c r="F24" s="204">
        <v>2252</v>
      </c>
      <c r="G24" s="204">
        <v>5446</v>
      </c>
      <c r="H24" s="204">
        <v>2232</v>
      </c>
      <c r="I24" s="204">
        <v>2440</v>
      </c>
      <c r="J24" s="128"/>
      <c r="K24" s="129"/>
      <c r="L24" s="130"/>
      <c r="M24" s="130"/>
      <c r="N24" s="130"/>
      <c r="O24" s="130"/>
      <c r="P24" s="130"/>
    </row>
    <row r="25" spans="1:16" ht="10.7" customHeight="1">
      <c r="A25" s="109">
        <f>IF(E25&lt;&gt;"",COUNTA($E$7:E25),"")</f>
        <v>16</v>
      </c>
      <c r="B25" s="220">
        <v>31</v>
      </c>
      <c r="C25" s="221" t="s">
        <v>314</v>
      </c>
      <c r="D25" s="201">
        <v>4307</v>
      </c>
      <c r="E25" s="201">
        <v>3229</v>
      </c>
      <c r="F25" s="201">
        <v>1078</v>
      </c>
      <c r="G25" s="201">
        <v>579</v>
      </c>
      <c r="H25" s="201">
        <v>156</v>
      </c>
      <c r="I25" s="201">
        <v>116</v>
      </c>
      <c r="J25" s="128"/>
      <c r="K25" s="129"/>
    </row>
    <row r="26" spans="1:16" ht="10.7" customHeight="1">
      <c r="A26" s="109">
        <f>IF(E26&lt;&gt;"",COUNTA($E$7:E26),"")</f>
        <v>17</v>
      </c>
      <c r="B26" s="220">
        <v>32</v>
      </c>
      <c r="C26" s="221" t="s">
        <v>315</v>
      </c>
      <c r="D26" s="201">
        <v>15570</v>
      </c>
      <c r="E26" s="201">
        <v>15314</v>
      </c>
      <c r="F26" s="201">
        <v>256</v>
      </c>
      <c r="G26" s="201">
        <v>867</v>
      </c>
      <c r="H26" s="201">
        <v>1081</v>
      </c>
      <c r="I26" s="201">
        <v>891</v>
      </c>
      <c r="J26" s="128"/>
      <c r="K26" s="129"/>
    </row>
    <row r="27" spans="1:16" ht="10.7" customHeight="1">
      <c r="A27" s="109">
        <f>IF(E27&lt;&gt;"",COUNTA($E$7:E27),"")</f>
        <v>18</v>
      </c>
      <c r="B27" s="220">
        <v>33</v>
      </c>
      <c r="C27" s="221" t="s">
        <v>316</v>
      </c>
      <c r="D27" s="201">
        <v>8996</v>
      </c>
      <c r="E27" s="201">
        <v>8713</v>
      </c>
      <c r="F27" s="201">
        <v>283</v>
      </c>
      <c r="G27" s="201">
        <v>548</v>
      </c>
      <c r="H27" s="201">
        <v>411</v>
      </c>
      <c r="I27" s="201">
        <v>590</v>
      </c>
      <c r="J27" s="128"/>
      <c r="K27" s="129"/>
    </row>
    <row r="28" spans="1:16" ht="10.7" customHeight="1">
      <c r="A28" s="109">
        <f>IF(E28&lt;&gt;"",COUNTA($E$7:E28),"")</f>
        <v>19</v>
      </c>
      <c r="B28" s="220">
        <v>34</v>
      </c>
      <c r="C28" s="221" t="s">
        <v>317</v>
      </c>
      <c r="D28" s="201">
        <v>19075</v>
      </c>
      <c r="E28" s="201">
        <v>18440</v>
      </c>
      <c r="F28" s="201">
        <v>635</v>
      </c>
      <c r="G28" s="201">
        <v>3452</v>
      </c>
      <c r="H28" s="201">
        <v>584</v>
      </c>
      <c r="I28" s="201">
        <v>843</v>
      </c>
      <c r="J28" s="128"/>
      <c r="K28" s="129"/>
    </row>
    <row r="29" spans="1:16" s="101" customFormat="1" ht="5.0999999999999996" customHeight="1">
      <c r="A29" s="109" t="str">
        <f>IF(E29&lt;&gt;"",COUNTA($E$7:E29),"")</f>
        <v/>
      </c>
      <c r="B29" s="216"/>
      <c r="C29" s="221"/>
      <c r="D29" s="201"/>
      <c r="E29" s="201"/>
      <c r="F29" s="201"/>
      <c r="G29" s="201"/>
      <c r="H29" s="201"/>
      <c r="I29" s="201"/>
      <c r="J29" s="128"/>
      <c r="K29" s="129"/>
    </row>
    <row r="30" spans="1:16" ht="10.7" customHeight="1">
      <c r="A30" s="109">
        <f>IF(E30&lt;&gt;"",COUNTA($E$7:E30),"")</f>
        <v>20</v>
      </c>
      <c r="B30" s="219">
        <v>4</v>
      </c>
      <c r="C30" s="217" t="s">
        <v>318</v>
      </c>
      <c r="D30" s="204">
        <v>11649</v>
      </c>
      <c r="E30" s="204">
        <v>7813</v>
      </c>
      <c r="F30" s="204">
        <v>3836</v>
      </c>
      <c r="G30" s="204">
        <v>1745</v>
      </c>
      <c r="H30" s="204">
        <v>629</v>
      </c>
      <c r="I30" s="204">
        <v>612</v>
      </c>
      <c r="J30" s="128"/>
      <c r="K30" s="129"/>
      <c r="L30" s="130"/>
      <c r="M30" s="130"/>
      <c r="N30" s="130"/>
      <c r="O30" s="130"/>
      <c r="P30" s="130"/>
    </row>
    <row r="31" spans="1:16" ht="10.7" customHeight="1">
      <c r="A31" s="109">
        <f>IF(E31&lt;&gt;"",COUNTA($E$7:E31),"")</f>
        <v>21</v>
      </c>
      <c r="B31" s="220" t="s">
        <v>97</v>
      </c>
      <c r="C31" s="221" t="s">
        <v>319</v>
      </c>
      <c r="D31" s="201">
        <v>4715</v>
      </c>
      <c r="E31" s="201">
        <v>2052</v>
      </c>
      <c r="F31" s="201">
        <v>2663</v>
      </c>
      <c r="G31" s="201">
        <v>917</v>
      </c>
      <c r="H31" s="201">
        <v>364</v>
      </c>
      <c r="I31" s="201">
        <v>153</v>
      </c>
      <c r="J31" s="128"/>
      <c r="K31" s="129"/>
    </row>
    <row r="32" spans="1:16" ht="10.7" customHeight="1">
      <c r="A32" s="109">
        <f>IF(E32&lt;&gt;"",COUNTA($E$7:E32),"")</f>
        <v>22</v>
      </c>
      <c r="B32" s="220" t="s">
        <v>102</v>
      </c>
      <c r="C32" s="221" t="s">
        <v>320</v>
      </c>
      <c r="D32" s="201">
        <v>739</v>
      </c>
      <c r="E32" s="201">
        <v>536</v>
      </c>
      <c r="F32" s="201">
        <v>203</v>
      </c>
      <c r="G32" s="201">
        <v>97</v>
      </c>
      <c r="H32" s="201">
        <v>25</v>
      </c>
      <c r="I32" s="201">
        <v>38</v>
      </c>
      <c r="J32" s="128"/>
      <c r="K32" s="129"/>
    </row>
    <row r="33" spans="1:16" ht="19.5" customHeight="1">
      <c r="A33" s="109">
        <f>IF(E33&lt;&gt;"",COUNTA($E$7:E33),"")</f>
        <v>23</v>
      </c>
      <c r="B33" s="220" t="s">
        <v>108</v>
      </c>
      <c r="C33" s="221" t="s">
        <v>321</v>
      </c>
      <c r="D33" s="201">
        <v>6195</v>
      </c>
      <c r="E33" s="201">
        <v>5225</v>
      </c>
      <c r="F33" s="201">
        <v>970</v>
      </c>
      <c r="G33" s="201">
        <v>731</v>
      </c>
      <c r="H33" s="201">
        <v>240</v>
      </c>
      <c r="I33" s="201">
        <v>421</v>
      </c>
      <c r="J33" s="128"/>
      <c r="K33" s="129"/>
    </row>
    <row r="34" spans="1:16" s="101" customFormat="1" ht="5.0999999999999996" customHeight="1">
      <c r="A34" s="109" t="str">
        <f>IF(E34&lt;&gt;"",COUNTA($E$7:E34),"")</f>
        <v/>
      </c>
      <c r="B34" s="216"/>
      <c r="C34" s="221"/>
      <c r="D34" s="201"/>
      <c r="E34" s="201"/>
      <c r="F34" s="201"/>
      <c r="G34" s="201"/>
      <c r="H34" s="201"/>
      <c r="I34" s="201"/>
      <c r="J34" s="128"/>
      <c r="K34" s="129"/>
    </row>
    <row r="35" spans="1:16" ht="10.7" customHeight="1">
      <c r="A35" s="109">
        <f>IF(E35&lt;&gt;"",COUNTA($E$7:E35),"")</f>
        <v>24</v>
      </c>
      <c r="B35" s="219">
        <v>5</v>
      </c>
      <c r="C35" s="217" t="s">
        <v>322</v>
      </c>
      <c r="D35" s="204">
        <v>79790</v>
      </c>
      <c r="E35" s="204">
        <v>55264</v>
      </c>
      <c r="F35" s="204">
        <v>24526</v>
      </c>
      <c r="G35" s="204">
        <v>22955</v>
      </c>
      <c r="H35" s="204">
        <v>6677</v>
      </c>
      <c r="I35" s="204">
        <v>1353</v>
      </c>
      <c r="J35" s="128"/>
      <c r="K35" s="129"/>
      <c r="L35" s="130"/>
      <c r="M35" s="130"/>
      <c r="N35" s="130"/>
      <c r="O35" s="130"/>
      <c r="P35" s="130"/>
    </row>
    <row r="36" spans="1:16" ht="10.7" customHeight="1">
      <c r="A36" s="109">
        <f>IF(E36&lt;&gt;"",COUNTA($E$7:E36),"")</f>
        <v>25</v>
      </c>
      <c r="B36" s="220" t="s">
        <v>98</v>
      </c>
      <c r="C36" s="221" t="s">
        <v>323</v>
      </c>
      <c r="D36" s="201">
        <v>30844</v>
      </c>
      <c r="E36" s="201">
        <v>22333</v>
      </c>
      <c r="F36" s="201">
        <v>8511</v>
      </c>
      <c r="G36" s="201">
        <v>6856</v>
      </c>
      <c r="H36" s="201">
        <v>2379</v>
      </c>
      <c r="I36" s="201">
        <v>998</v>
      </c>
      <c r="J36" s="128"/>
      <c r="K36" s="129"/>
    </row>
    <row r="37" spans="1:16" ht="10.7" customHeight="1">
      <c r="A37" s="109">
        <f>IF(E37&lt;&gt;"",COUNTA($E$7:E37),"")</f>
        <v>26</v>
      </c>
      <c r="B37" s="220" t="s">
        <v>103</v>
      </c>
      <c r="C37" s="221" t="s">
        <v>324</v>
      </c>
      <c r="D37" s="201">
        <v>24174</v>
      </c>
      <c r="E37" s="201">
        <v>23131</v>
      </c>
      <c r="F37" s="201">
        <v>1043</v>
      </c>
      <c r="G37" s="201">
        <v>2721</v>
      </c>
      <c r="H37" s="201">
        <v>1788</v>
      </c>
      <c r="I37" s="201">
        <v>249</v>
      </c>
      <c r="J37" s="128"/>
      <c r="K37" s="129"/>
    </row>
    <row r="38" spans="1:16" ht="10.7" customHeight="1">
      <c r="A38" s="109">
        <f>IF(E38&lt;&gt;"",COUNTA($E$7:E38),"")</f>
        <v>27</v>
      </c>
      <c r="B38" s="220" t="s">
        <v>109</v>
      </c>
      <c r="C38" s="221" t="s">
        <v>325</v>
      </c>
      <c r="D38" s="201">
        <v>6538</v>
      </c>
      <c r="E38" s="201">
        <v>4876</v>
      </c>
      <c r="F38" s="201">
        <v>1662</v>
      </c>
      <c r="G38" s="201">
        <v>1268</v>
      </c>
      <c r="H38" s="201">
        <v>152</v>
      </c>
      <c r="I38" s="201">
        <v>56</v>
      </c>
      <c r="J38" s="128"/>
      <c r="K38" s="129"/>
    </row>
    <row r="39" spans="1:16" ht="10.7" customHeight="1">
      <c r="A39" s="109">
        <f>IF(E39&lt;&gt;"",COUNTA($E$7:E39),"")</f>
        <v>28</v>
      </c>
      <c r="B39" s="220" t="s">
        <v>114</v>
      </c>
      <c r="C39" s="221" t="s">
        <v>326</v>
      </c>
      <c r="D39" s="201">
        <v>18234</v>
      </c>
      <c r="E39" s="201">
        <v>4924</v>
      </c>
      <c r="F39" s="201">
        <v>13310</v>
      </c>
      <c r="G39" s="201">
        <v>12110</v>
      </c>
      <c r="H39" s="201">
        <v>2358</v>
      </c>
      <c r="I39" s="201">
        <v>50</v>
      </c>
      <c r="J39" s="128"/>
      <c r="K39" s="129"/>
    </row>
    <row r="40" spans="1:16" s="101" customFormat="1" ht="5.0999999999999996" customHeight="1">
      <c r="A40" s="109" t="str">
        <f>IF(E40&lt;&gt;"",COUNTA($E$7:E40),"")</f>
        <v/>
      </c>
      <c r="B40" s="216"/>
      <c r="C40" s="221"/>
      <c r="D40" s="201"/>
      <c r="E40" s="201"/>
      <c r="F40" s="201"/>
      <c r="G40" s="201"/>
      <c r="H40" s="201"/>
      <c r="I40" s="201"/>
      <c r="J40" s="128"/>
      <c r="K40" s="129"/>
    </row>
    <row r="41" spans="1:16" ht="18.95" customHeight="1">
      <c r="A41" s="109">
        <f>IF(E41&lt;&gt;"",COUNTA($E$7:E41),"")</f>
        <v>29</v>
      </c>
      <c r="B41" s="219">
        <v>6</v>
      </c>
      <c r="C41" s="217" t="s">
        <v>327</v>
      </c>
      <c r="D41" s="204">
        <v>76819</v>
      </c>
      <c r="E41" s="204">
        <v>23887</v>
      </c>
      <c r="F41" s="204">
        <v>52932</v>
      </c>
      <c r="G41" s="204">
        <v>34326</v>
      </c>
      <c r="H41" s="204">
        <v>5988</v>
      </c>
      <c r="I41" s="204">
        <v>4208</v>
      </c>
      <c r="J41" s="128"/>
      <c r="K41" s="129"/>
      <c r="L41" s="130"/>
      <c r="M41" s="130"/>
      <c r="N41" s="130"/>
      <c r="O41" s="130"/>
      <c r="P41" s="130"/>
    </row>
    <row r="42" spans="1:16" ht="10.7" customHeight="1">
      <c r="A42" s="109">
        <f>IF(E42&lt;&gt;"",COUNTA($E$7:E42),"")</f>
        <v>30</v>
      </c>
      <c r="B42" s="220" t="s">
        <v>99</v>
      </c>
      <c r="C42" s="221" t="s">
        <v>328</v>
      </c>
      <c r="D42" s="201">
        <v>10631</v>
      </c>
      <c r="E42" s="201">
        <v>5986</v>
      </c>
      <c r="F42" s="201">
        <v>4645</v>
      </c>
      <c r="G42" s="201">
        <v>1530</v>
      </c>
      <c r="H42" s="201">
        <v>224</v>
      </c>
      <c r="I42" s="201">
        <v>577</v>
      </c>
      <c r="J42" s="128"/>
      <c r="K42" s="129"/>
    </row>
    <row r="43" spans="1:16" ht="10.7" customHeight="1">
      <c r="A43" s="109">
        <f>IF(E43&lt;&gt;"",COUNTA($E$7:E43),"")</f>
        <v>31</v>
      </c>
      <c r="B43" s="220" t="s">
        <v>104</v>
      </c>
      <c r="C43" s="221" t="s">
        <v>329</v>
      </c>
      <c r="D43" s="201">
        <v>42562</v>
      </c>
      <c r="E43" s="201">
        <v>10611</v>
      </c>
      <c r="F43" s="201">
        <v>31951</v>
      </c>
      <c r="G43" s="201">
        <v>24756</v>
      </c>
      <c r="H43" s="201">
        <v>1156</v>
      </c>
      <c r="I43" s="201">
        <v>2194</v>
      </c>
      <c r="J43" s="128"/>
      <c r="K43" s="129"/>
    </row>
    <row r="44" spans="1:16" ht="10.7" customHeight="1">
      <c r="A44" s="109">
        <f>IF(E44&lt;&gt;"",COUNTA($E$7:E44),"")</f>
        <v>32</v>
      </c>
      <c r="B44" s="220" t="s">
        <v>110</v>
      </c>
      <c r="C44" s="221" t="s">
        <v>330</v>
      </c>
      <c r="D44" s="201">
        <v>23626</v>
      </c>
      <c r="E44" s="201">
        <v>7290</v>
      </c>
      <c r="F44" s="201">
        <v>16336</v>
      </c>
      <c r="G44" s="201">
        <v>8040</v>
      </c>
      <c r="H44" s="201">
        <v>4608</v>
      </c>
      <c r="I44" s="201">
        <v>1437</v>
      </c>
      <c r="J44" s="128"/>
      <c r="K44" s="129"/>
    </row>
    <row r="45" spans="1:16" s="101" customFormat="1" ht="5.0999999999999996" customHeight="1">
      <c r="A45" s="109" t="str">
        <f>IF(E45&lt;&gt;"",COUNTA($E$7:E45),"")</f>
        <v/>
      </c>
      <c r="B45" s="216"/>
      <c r="C45" s="221"/>
      <c r="D45" s="201"/>
      <c r="E45" s="201"/>
      <c r="F45" s="201"/>
      <c r="G45" s="201"/>
      <c r="H45" s="201"/>
      <c r="I45" s="201"/>
      <c r="J45" s="128"/>
      <c r="K45" s="129"/>
    </row>
    <row r="46" spans="1:16" ht="19.5" customHeight="1">
      <c r="A46" s="109">
        <f>IF(E46&lt;&gt;"",COUNTA($E$7:E46),"")</f>
        <v>33</v>
      </c>
      <c r="B46" s="219">
        <v>7</v>
      </c>
      <c r="C46" s="217" t="s">
        <v>331</v>
      </c>
      <c r="D46" s="204">
        <v>96849</v>
      </c>
      <c r="E46" s="204">
        <v>26624</v>
      </c>
      <c r="F46" s="204">
        <v>70225</v>
      </c>
      <c r="G46" s="204">
        <v>30813</v>
      </c>
      <c r="H46" s="204">
        <v>1518</v>
      </c>
      <c r="I46" s="204">
        <v>3212</v>
      </c>
      <c r="J46" s="128"/>
      <c r="K46" s="129"/>
      <c r="L46" s="130"/>
      <c r="M46" s="130"/>
      <c r="N46" s="130"/>
      <c r="O46" s="130"/>
      <c r="P46" s="130"/>
    </row>
    <row r="47" spans="1:16" ht="10.7" customHeight="1">
      <c r="A47" s="109">
        <f>IF(E47&lt;&gt;"",COUNTA($E$7:E47),"")</f>
        <v>34</v>
      </c>
      <c r="B47" s="220" t="s">
        <v>100</v>
      </c>
      <c r="C47" s="221" t="s">
        <v>332</v>
      </c>
      <c r="D47" s="201">
        <v>57372</v>
      </c>
      <c r="E47" s="201">
        <v>17257</v>
      </c>
      <c r="F47" s="201">
        <v>40115</v>
      </c>
      <c r="G47" s="201">
        <v>18498</v>
      </c>
      <c r="H47" s="201">
        <v>1140</v>
      </c>
      <c r="I47" s="201">
        <v>1340</v>
      </c>
      <c r="J47" s="128"/>
      <c r="K47" s="129"/>
    </row>
    <row r="48" spans="1:16" ht="19.5" customHeight="1">
      <c r="A48" s="109">
        <f>IF(E48&lt;&gt;"",COUNTA($E$7:E48),"")</f>
        <v>35</v>
      </c>
      <c r="B48" s="220" t="s">
        <v>105</v>
      </c>
      <c r="C48" s="221" t="s">
        <v>333</v>
      </c>
      <c r="D48" s="201">
        <v>15776</v>
      </c>
      <c r="E48" s="201">
        <v>4144</v>
      </c>
      <c r="F48" s="201">
        <v>11632</v>
      </c>
      <c r="G48" s="201">
        <v>4853</v>
      </c>
      <c r="H48" s="201">
        <v>215</v>
      </c>
      <c r="I48" s="201">
        <v>743</v>
      </c>
      <c r="J48" s="128"/>
      <c r="K48" s="129"/>
    </row>
    <row r="49" spans="1:16" ht="10.7" customHeight="1">
      <c r="A49" s="109">
        <f>IF(E49&lt;&gt;"",COUNTA($E$7:E49),"")</f>
        <v>36</v>
      </c>
      <c r="B49" s="220" t="s">
        <v>111</v>
      </c>
      <c r="C49" s="221" t="s">
        <v>334</v>
      </c>
      <c r="D49" s="201">
        <v>23701</v>
      </c>
      <c r="E49" s="201">
        <v>5223</v>
      </c>
      <c r="F49" s="201">
        <v>18478</v>
      </c>
      <c r="G49" s="201">
        <v>7462</v>
      </c>
      <c r="H49" s="201">
        <v>163</v>
      </c>
      <c r="I49" s="201">
        <v>1129</v>
      </c>
      <c r="J49" s="128"/>
      <c r="K49" s="129"/>
    </row>
    <row r="50" spans="1:16" s="101" customFormat="1" ht="5.0999999999999996" customHeight="1">
      <c r="A50" s="109" t="str">
        <f>IF(E50&lt;&gt;"",COUNTA($E$7:E50),"")</f>
        <v/>
      </c>
      <c r="B50" s="216"/>
      <c r="C50" s="221"/>
      <c r="D50" s="201"/>
      <c r="E50" s="201"/>
      <c r="F50" s="201"/>
      <c r="G50" s="201"/>
      <c r="H50" s="201"/>
      <c r="I50" s="201"/>
      <c r="J50" s="128"/>
      <c r="K50" s="129"/>
    </row>
    <row r="51" spans="1:16" ht="10.7" customHeight="1">
      <c r="A51" s="109">
        <f>IF(E51&lt;&gt;"",COUNTA($E$7:E51),"")</f>
        <v>37</v>
      </c>
      <c r="B51" s="219">
        <v>8</v>
      </c>
      <c r="C51" s="217" t="s">
        <v>335</v>
      </c>
      <c r="D51" s="204">
        <v>133890</v>
      </c>
      <c r="E51" s="204">
        <v>27301</v>
      </c>
      <c r="F51" s="204">
        <v>106589</v>
      </c>
      <c r="G51" s="204">
        <v>66918</v>
      </c>
      <c r="H51" s="204">
        <v>4539</v>
      </c>
      <c r="I51" s="204">
        <v>6558</v>
      </c>
      <c r="J51" s="128"/>
      <c r="K51" s="129"/>
      <c r="L51" s="130"/>
      <c r="M51" s="130"/>
      <c r="N51" s="130"/>
      <c r="O51" s="130"/>
      <c r="P51" s="130"/>
    </row>
    <row r="52" spans="1:16" ht="10.7" customHeight="1">
      <c r="A52" s="109">
        <f>IF(E52&lt;&gt;"",COUNTA($E$7:E52),"")</f>
        <v>38</v>
      </c>
      <c r="B52" s="220">
        <v>81</v>
      </c>
      <c r="C52" s="221" t="s">
        <v>336</v>
      </c>
      <c r="D52" s="201">
        <v>56690</v>
      </c>
      <c r="E52" s="201">
        <v>10772</v>
      </c>
      <c r="F52" s="201">
        <v>45918</v>
      </c>
      <c r="G52" s="201">
        <v>22956</v>
      </c>
      <c r="H52" s="201">
        <v>2074</v>
      </c>
      <c r="I52" s="201">
        <v>4335</v>
      </c>
      <c r="J52" s="128"/>
      <c r="K52" s="129"/>
    </row>
    <row r="53" spans="1:16" ht="18.95" customHeight="1">
      <c r="A53" s="109">
        <f>IF(E53&lt;&gt;"",COUNTA($E$7:E53),"")</f>
        <v>39</v>
      </c>
      <c r="B53" s="220" t="s">
        <v>106</v>
      </c>
      <c r="C53" s="221" t="s">
        <v>337</v>
      </c>
      <c r="D53" s="201">
        <v>23168</v>
      </c>
      <c r="E53" s="201">
        <v>4042</v>
      </c>
      <c r="F53" s="201">
        <v>19126</v>
      </c>
      <c r="G53" s="201">
        <v>13842</v>
      </c>
      <c r="H53" s="201">
        <v>774</v>
      </c>
      <c r="I53" s="201">
        <v>1531</v>
      </c>
      <c r="J53" s="128"/>
      <c r="K53" s="129"/>
    </row>
    <row r="54" spans="1:16" ht="10.7" customHeight="1">
      <c r="A54" s="109">
        <f>IF(E54&lt;&gt;"",COUNTA($E$7:E54),"")</f>
        <v>40</v>
      </c>
      <c r="B54" s="220" t="s">
        <v>112</v>
      </c>
      <c r="C54" s="221" t="s">
        <v>338</v>
      </c>
      <c r="D54" s="201">
        <v>35332</v>
      </c>
      <c r="E54" s="201">
        <v>5821</v>
      </c>
      <c r="F54" s="201">
        <v>29511</v>
      </c>
      <c r="G54" s="201">
        <v>22890</v>
      </c>
      <c r="H54" s="201">
        <v>707</v>
      </c>
      <c r="I54" s="201">
        <v>576</v>
      </c>
      <c r="J54" s="128"/>
      <c r="K54" s="129"/>
    </row>
    <row r="55" spans="1:16" ht="10.7" customHeight="1">
      <c r="A55" s="109">
        <f>IF(E55&lt;&gt;"",COUNTA($E$7:E55),"")</f>
        <v>41</v>
      </c>
      <c r="B55" s="220" t="s">
        <v>115</v>
      </c>
      <c r="C55" s="221" t="s">
        <v>339</v>
      </c>
      <c r="D55" s="201">
        <v>18700</v>
      </c>
      <c r="E55" s="201">
        <v>6666</v>
      </c>
      <c r="F55" s="201">
        <v>12034</v>
      </c>
      <c r="G55" s="201">
        <v>7230</v>
      </c>
      <c r="H55" s="201">
        <v>984</v>
      </c>
      <c r="I55" s="201">
        <v>116</v>
      </c>
      <c r="J55" s="128"/>
      <c r="K55" s="129"/>
    </row>
    <row r="56" spans="1:16" s="101" customFormat="1" ht="5.0999999999999996" customHeight="1">
      <c r="A56" s="109" t="str">
        <f>IF(E56&lt;&gt;"",COUNTA($E$7:E56),"")</f>
        <v/>
      </c>
      <c r="B56" s="216"/>
      <c r="C56" s="221"/>
      <c r="D56" s="201"/>
      <c r="E56" s="201"/>
      <c r="F56" s="201"/>
      <c r="G56" s="201"/>
      <c r="H56" s="201"/>
      <c r="I56" s="201"/>
      <c r="J56" s="128"/>
      <c r="K56" s="129"/>
    </row>
    <row r="57" spans="1:16" ht="28.5" customHeight="1">
      <c r="A57" s="109">
        <f>IF(E57&lt;&gt;"",COUNTA($E$7:E57),"")</f>
        <v>42</v>
      </c>
      <c r="B57" s="219">
        <v>9</v>
      </c>
      <c r="C57" s="217" t="s">
        <v>340</v>
      </c>
      <c r="D57" s="204">
        <v>16377</v>
      </c>
      <c r="E57" s="204">
        <v>6748</v>
      </c>
      <c r="F57" s="204">
        <v>9629</v>
      </c>
      <c r="G57" s="204">
        <v>6426</v>
      </c>
      <c r="H57" s="204">
        <v>488</v>
      </c>
      <c r="I57" s="204" t="s">
        <v>133</v>
      </c>
      <c r="J57" s="128"/>
      <c r="K57" s="129"/>
      <c r="L57" s="130"/>
      <c r="M57" s="130"/>
      <c r="N57" s="130"/>
      <c r="O57" s="130"/>
      <c r="P57" s="130"/>
    </row>
    <row r="58" spans="1:16" ht="18.95" customHeight="1">
      <c r="A58" s="109">
        <f>IF(E58&lt;&gt;"",COUNTA($E$7:E58),"")</f>
        <v>43</v>
      </c>
      <c r="B58" s="220" t="s">
        <v>101</v>
      </c>
      <c r="C58" s="221" t="s">
        <v>341</v>
      </c>
      <c r="D58" s="201">
        <v>1077</v>
      </c>
      <c r="E58" s="201">
        <v>367</v>
      </c>
      <c r="F58" s="201">
        <v>710</v>
      </c>
      <c r="G58" s="201">
        <v>518</v>
      </c>
      <c r="H58" s="201">
        <v>31</v>
      </c>
      <c r="I58" s="201" t="s">
        <v>132</v>
      </c>
      <c r="J58" s="128"/>
      <c r="K58" s="129"/>
    </row>
    <row r="59" spans="1:16" ht="18.95" customHeight="1">
      <c r="A59" s="109">
        <f>IF(E59&lt;&gt;"",COUNTA($E$7:E59),"")</f>
        <v>44</v>
      </c>
      <c r="B59" s="220" t="s">
        <v>107</v>
      </c>
      <c r="C59" s="221" t="s">
        <v>342</v>
      </c>
      <c r="D59" s="201">
        <v>12631</v>
      </c>
      <c r="E59" s="201">
        <v>4761</v>
      </c>
      <c r="F59" s="201">
        <v>7870</v>
      </c>
      <c r="G59" s="201">
        <v>5264</v>
      </c>
      <c r="H59" s="201">
        <v>185</v>
      </c>
      <c r="I59" s="201">
        <v>97</v>
      </c>
      <c r="J59" s="128"/>
      <c r="K59" s="129"/>
    </row>
    <row r="60" spans="1:16" ht="18.95" customHeight="1">
      <c r="A60" s="109">
        <f>IF(E60&lt;&gt;"",COUNTA($E$7:E60),"")</f>
        <v>45</v>
      </c>
      <c r="B60" s="220" t="s">
        <v>113</v>
      </c>
      <c r="C60" s="221" t="s">
        <v>343</v>
      </c>
      <c r="D60" s="201">
        <v>667</v>
      </c>
      <c r="E60" s="201">
        <v>341</v>
      </c>
      <c r="F60" s="201">
        <v>326</v>
      </c>
      <c r="G60" s="201">
        <v>177</v>
      </c>
      <c r="H60" s="201">
        <v>21</v>
      </c>
      <c r="I60" s="201" t="s">
        <v>133</v>
      </c>
      <c r="J60" s="128"/>
      <c r="K60" s="129"/>
    </row>
    <row r="61" spans="1:16" ht="10.7" customHeight="1">
      <c r="A61" s="109">
        <f>IF(E61&lt;&gt;"",COUNTA($E$7:E61),"")</f>
        <v>46</v>
      </c>
      <c r="B61" s="220" t="s">
        <v>116</v>
      </c>
      <c r="C61" s="221" t="s">
        <v>344</v>
      </c>
      <c r="D61" s="201">
        <v>2002</v>
      </c>
      <c r="E61" s="201">
        <v>1279</v>
      </c>
      <c r="F61" s="201">
        <v>723</v>
      </c>
      <c r="G61" s="201">
        <v>467</v>
      </c>
      <c r="H61" s="201">
        <v>251</v>
      </c>
      <c r="I61" s="201">
        <v>108</v>
      </c>
      <c r="J61" s="128"/>
      <c r="K61" s="129"/>
    </row>
    <row r="62" spans="1:16" s="101" customFormat="1" ht="5.0999999999999996" customHeight="1">
      <c r="A62" s="109" t="str">
        <f>IF(E62&lt;&gt;"",COUNTA($E$7:E62),"")</f>
        <v/>
      </c>
      <c r="B62" s="216"/>
      <c r="C62" s="221"/>
      <c r="D62" s="201"/>
      <c r="E62" s="201"/>
      <c r="F62" s="201"/>
      <c r="G62" s="201"/>
      <c r="H62" s="201"/>
      <c r="I62" s="201"/>
      <c r="J62" s="128"/>
      <c r="K62" s="129"/>
    </row>
    <row r="63" spans="1:16" ht="10.7" customHeight="1">
      <c r="A63" s="109">
        <f>IF(E63&lt;&gt;"",COUNTA($E$7:E63),"")</f>
        <v>47</v>
      </c>
      <c r="B63" s="219">
        <v>0</v>
      </c>
      <c r="C63" s="217" t="s">
        <v>345</v>
      </c>
      <c r="D63" s="204">
        <v>32</v>
      </c>
      <c r="E63" s="204">
        <v>24</v>
      </c>
      <c r="F63" s="204">
        <v>8</v>
      </c>
      <c r="G63" s="204">
        <v>10</v>
      </c>
      <c r="H63" s="204" t="s">
        <v>133</v>
      </c>
      <c r="I63" s="204" t="s">
        <v>133</v>
      </c>
      <c r="J63" s="128"/>
      <c r="K63" s="129"/>
    </row>
    <row r="64" spans="1:16" ht="10.7" customHeight="1">
      <c r="D64" s="132"/>
    </row>
  </sheetData>
  <mergeCells count="12">
    <mergeCell ref="A1:C1"/>
    <mergeCell ref="D1:I1"/>
    <mergeCell ref="A2:A4"/>
    <mergeCell ref="B2:B4"/>
    <mergeCell ref="C2:C4"/>
    <mergeCell ref="D2:D4"/>
    <mergeCell ref="E2:I2"/>
    <mergeCell ref="E3:E4"/>
    <mergeCell ref="F3:F4"/>
    <mergeCell ref="G3:G4"/>
    <mergeCell ref="H3:H4"/>
    <mergeCell ref="I3:I4"/>
  </mergeCells>
  <conditionalFormatting sqref="D9:I63">
    <cfRule type="cellIs" dxfId="27" priority="2" stopIfTrue="1" operator="between">
      <formula>0.1</formula>
      <formula>2.9</formula>
    </cfRule>
  </conditionalFormatting>
  <conditionalFormatting sqref="D7:I7">
    <cfRule type="cellIs" dxfId="26"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43&amp;R&amp;"-,Standard"&amp;7&amp;P</oddFooter>
    <evenFooter>&amp;L&amp;"-,Standard"&amp;7&amp;P&amp;R&amp;"-,Standard"&amp;7StatA MV, Statistischer Bericht A653 2021 43</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8</vt:i4>
      </vt:variant>
    </vt:vector>
  </HeadingPairs>
  <TitlesOfParts>
    <vt:vector size="27" baseType="lpstr">
      <vt:lpstr>Deckblatt</vt:lpstr>
      <vt:lpstr>Inhalt</vt:lpstr>
      <vt:lpstr>Vorbemerkungen</vt:lpstr>
      <vt:lpstr>Von der Meldung zur Statistik</vt:lpstr>
      <vt:lpstr>Grafiken</vt:lpstr>
      <vt:lpstr>1</vt:lpstr>
      <vt:lpstr>2</vt:lpstr>
      <vt:lpstr>3</vt:lpstr>
      <vt:lpstr>4</vt:lpstr>
      <vt:lpstr>5</vt:lpstr>
      <vt:lpstr>6</vt:lpstr>
      <vt:lpstr>7</vt:lpstr>
      <vt:lpstr>8</vt:lpstr>
      <vt:lpstr>9</vt:lpstr>
      <vt:lpstr>10</vt:lpstr>
      <vt:lpstr>11</vt:lpstr>
      <vt:lpstr>12</vt:lpstr>
      <vt:lpstr>13</vt:lpstr>
      <vt:lpstr>Fußnotenerläuterungen</vt:lpstr>
      <vt:lpstr>Vorbemerkungen!_GoBack</vt:lpstr>
      <vt:lpstr>Vorbemerkungen!_Toc194992340</vt:lpstr>
      <vt:lpstr>Vorbemerkungen!_Toc194992341</vt:lpstr>
      <vt:lpstr>Vorbemerkungen!_Toc194992342</vt:lpstr>
      <vt:lpstr>Vorbemerkungen!_Toc276123388</vt:lpstr>
      <vt:lpstr>Grafiken!Druckbereich</vt:lpstr>
      <vt:lpstr>'13'!Drucktitel</vt:lpstr>
      <vt:lpstr>'6'!Drucktitel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A653 Sozialversicherungspflichtig Beschäftigte 30.09.2021</dc:title>
  <dc:subject>Erwerbstätigkeit</dc:subject>
  <dc:creator>FB 420</dc:creator>
  <cp:lastModifiedBy>Luptowski, Simone</cp:lastModifiedBy>
  <cp:lastPrinted>2022-05-17T08:40:36Z</cp:lastPrinted>
  <dcterms:created xsi:type="dcterms:W3CDTF">2019-07-24T08:41:15Z</dcterms:created>
  <dcterms:modified xsi:type="dcterms:W3CDTF">2022-05-18T06:35:32Z</dcterms:modified>
</cp:coreProperties>
</file>